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O:\Community Investments\Sensitive\AHP\ROUND INFO\2024A\Round Opening Materials\"/>
    </mc:Choice>
  </mc:AlternateContent>
  <xr:revisionPtr revIDLastSave="0" documentId="8_{1BCB53FE-B81E-4731-9588-6A14F09012D6}" xr6:coauthVersionLast="47" xr6:coauthVersionMax="47" xr10:uidLastSave="{00000000-0000-0000-0000-000000000000}"/>
  <workbookProtection workbookAlgorithmName="SHA-512" workbookHashValue="ZfpdcjIHP3KwiT3ixEjiGkVa+VxAMMQoGSIDGaGrBokOEsDLZJ0Sy3stDFsv5phk9VYpRWGrpxIiD5YWI737rw==" workbookSaltValue="wr9Ws22trZpW6lJ7Ge7bnQ==" workbookSpinCount="100000" lockStructure="1"/>
  <bookViews>
    <workbookView xWindow="-108" yWindow="-108" windowWidth="23256" windowHeight="14016" xr2:uid="{D784016E-B245-4FC0-830C-1EE14A0EBE4C}"/>
  </bookViews>
  <sheets>
    <sheet name="HomeownershipQuickSmartScore" sheetId="1"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HomeownershipQuickSmartScore!$A$1:$Q$132</definedName>
    <definedName name="_xlnm.Print_Titles" localSheetId="0">HomeownershipQuickSmartScore!$1:$1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1" i="1" l="1"/>
  <c r="B131" i="1"/>
  <c r="D113" i="1"/>
  <c r="Q103" i="1" l="1"/>
  <c r="Q102" i="1"/>
  <c r="Q101" i="1"/>
  <c r="Q100" i="1"/>
  <c r="Q99" i="1"/>
  <c r="D111" i="1"/>
  <c r="D110" i="1"/>
  <c r="D109" i="1"/>
  <c r="D108" i="1"/>
  <c r="D56" i="1"/>
  <c r="R97" i="1" l="1"/>
  <c r="D97" i="1" s="1"/>
  <c r="R96" i="1"/>
  <c r="D96" i="1" s="1"/>
  <c r="D106" i="1"/>
  <c r="D95" i="1" l="1"/>
  <c r="M34" i="1"/>
  <c r="N93" i="1"/>
  <c r="D86" i="1"/>
  <c r="D92" i="1"/>
  <c r="J76" i="1"/>
  <c r="Q76" i="1"/>
  <c r="N67" i="1"/>
  <c r="N69" i="1"/>
  <c r="L128" i="1"/>
  <c r="L129" i="1" s="1"/>
  <c r="D126" i="1" s="1"/>
  <c r="L34" i="1"/>
  <c r="L44" i="1" s="1"/>
  <c r="M128" i="1" l="1"/>
  <c r="L38" i="1"/>
  <c r="M38" i="1"/>
  <c r="L52" i="1"/>
  <c r="N7" i="1"/>
  <c r="L7" i="1"/>
  <c r="L93" i="1"/>
  <c r="O19" i="1"/>
  <c r="M19" i="1"/>
  <c r="M26" i="1"/>
  <c r="D72" i="1"/>
  <c r="D88" i="1"/>
  <c r="D123" i="1"/>
  <c r="D120" i="1"/>
  <c r="XER124" i="1"/>
  <c r="XEB124" i="1"/>
  <c r="XDL124" i="1"/>
  <c r="XCV124" i="1"/>
  <c r="XCF124" i="1"/>
  <c r="XBP124" i="1"/>
  <c r="XAZ124" i="1"/>
  <c r="XAJ124" i="1"/>
  <c r="WZT124" i="1"/>
  <c r="WZD124" i="1"/>
  <c r="WYN124" i="1"/>
  <c r="WXX124" i="1"/>
  <c r="WXH124" i="1"/>
  <c r="WWR124" i="1"/>
  <c r="WWB124" i="1"/>
  <c r="WVL124" i="1"/>
  <c r="WUV124" i="1"/>
  <c r="WUF124" i="1"/>
  <c r="WTP124" i="1"/>
  <c r="WSZ124" i="1"/>
  <c r="WSJ124" i="1"/>
  <c r="WRT124" i="1"/>
  <c r="WRD124" i="1"/>
  <c r="WQN124" i="1"/>
  <c r="WPX124" i="1"/>
  <c r="WPH124" i="1"/>
  <c r="WOR124" i="1"/>
  <c r="WOB124" i="1"/>
  <c r="WNL124" i="1"/>
  <c r="WMV124" i="1"/>
  <c r="WMF124" i="1"/>
  <c r="WLP124" i="1"/>
  <c r="WKZ124" i="1"/>
  <c r="WKJ124" i="1"/>
  <c r="WJT124" i="1"/>
  <c r="WJD124" i="1"/>
  <c r="WIN124" i="1"/>
  <c r="WHX124" i="1"/>
  <c r="WHH124" i="1"/>
  <c r="WGR124" i="1"/>
  <c r="WGB124" i="1"/>
  <c r="WFL124" i="1"/>
  <c r="WEV124" i="1"/>
  <c r="WEF124" i="1"/>
  <c r="WDP124" i="1"/>
  <c r="WCZ124" i="1"/>
  <c r="WCJ124" i="1"/>
  <c r="WBT124" i="1"/>
  <c r="WBD124" i="1"/>
  <c r="WAN124" i="1"/>
  <c r="VZX124" i="1"/>
  <c r="VZH124" i="1"/>
  <c r="VYR124" i="1"/>
  <c r="VYB124" i="1"/>
  <c r="VXL124" i="1"/>
  <c r="VWV124" i="1"/>
  <c r="VWF124" i="1"/>
  <c r="VVP124" i="1"/>
  <c r="VUZ124" i="1"/>
  <c r="VUJ124" i="1"/>
  <c r="VTT124" i="1"/>
  <c r="VTD124" i="1"/>
  <c r="VSN124" i="1"/>
  <c r="VRX124" i="1"/>
  <c r="VRH124" i="1"/>
  <c r="VQR124" i="1"/>
  <c r="VQB124" i="1"/>
  <c r="VPL124" i="1"/>
  <c r="VOV124" i="1"/>
  <c r="VOF124" i="1"/>
  <c r="VNP124" i="1"/>
  <c r="VMZ124" i="1"/>
  <c r="VMJ124" i="1"/>
  <c r="VLT124" i="1"/>
  <c r="VLD124" i="1"/>
  <c r="VKN124" i="1"/>
  <c r="VJX124" i="1"/>
  <c r="VJH124" i="1"/>
  <c r="VIR124" i="1"/>
  <c r="VIB124" i="1"/>
  <c r="VHL124" i="1"/>
  <c r="VGV124" i="1"/>
  <c r="VGF124" i="1"/>
  <c r="VFP124" i="1"/>
  <c r="VEZ124" i="1"/>
  <c r="VEJ124" i="1"/>
  <c r="VDT124" i="1"/>
  <c r="VDD124" i="1"/>
  <c r="VCN124" i="1"/>
  <c r="VBX124" i="1"/>
  <c r="VBH124" i="1"/>
  <c r="VAR124" i="1"/>
  <c r="VAB124" i="1"/>
  <c r="UZL124" i="1"/>
  <c r="UYV124" i="1"/>
  <c r="UYF124" i="1"/>
  <c r="UXP124" i="1"/>
  <c r="UWZ124" i="1"/>
  <c r="UWJ124" i="1"/>
  <c r="UVT124" i="1"/>
  <c r="UVD124" i="1"/>
  <c r="UUN124" i="1"/>
  <c r="UTX124" i="1"/>
  <c r="UTH124" i="1"/>
  <c r="USR124" i="1"/>
  <c r="USB124" i="1"/>
  <c r="URL124" i="1"/>
  <c r="UQV124" i="1"/>
  <c r="UQF124" i="1"/>
  <c r="UPP124" i="1"/>
  <c r="UOZ124" i="1"/>
  <c r="UOJ124" i="1"/>
  <c r="UNT124" i="1"/>
  <c r="UND124" i="1"/>
  <c r="UMN124" i="1"/>
  <c r="ULX124" i="1"/>
  <c r="ULH124" i="1"/>
  <c r="UKR124" i="1"/>
  <c r="UKB124" i="1"/>
  <c r="UJL124" i="1"/>
  <c r="UIV124" i="1"/>
  <c r="UIF124" i="1"/>
  <c r="UHP124" i="1"/>
  <c r="UGZ124" i="1"/>
  <c r="UGJ124" i="1"/>
  <c r="UFT124" i="1"/>
  <c r="UFD124" i="1"/>
  <c r="UEN124" i="1"/>
  <c r="UDX124" i="1"/>
  <c r="UDH124" i="1"/>
  <c r="UCR124" i="1"/>
  <c r="UCB124" i="1"/>
  <c r="UBL124" i="1"/>
  <c r="UAV124" i="1"/>
  <c r="UAF124" i="1"/>
  <c r="TZP124" i="1"/>
  <c r="TYZ124" i="1"/>
  <c r="TYJ124" i="1"/>
  <c r="TXT124" i="1"/>
  <c r="TXD124" i="1"/>
  <c r="TWN124" i="1"/>
  <c r="TVX124" i="1"/>
  <c r="TVH124" i="1"/>
  <c r="TUR124" i="1"/>
  <c r="TUB124" i="1"/>
  <c r="TTL124" i="1"/>
  <c r="TSV124" i="1"/>
  <c r="TSF124" i="1"/>
  <c r="TRP124" i="1"/>
  <c r="TQZ124" i="1"/>
  <c r="TQJ124" i="1"/>
  <c r="TPT124" i="1"/>
  <c r="TPD124" i="1"/>
  <c r="TON124" i="1"/>
  <c r="TNX124" i="1"/>
  <c r="TNH124" i="1"/>
  <c r="TMR124" i="1"/>
  <c r="TMB124" i="1"/>
  <c r="TLL124" i="1"/>
  <c r="TKV124" i="1"/>
  <c r="TKF124" i="1"/>
  <c r="TJP124" i="1"/>
  <c r="TIZ124" i="1"/>
  <c r="TIJ124" i="1"/>
  <c r="THT124" i="1"/>
  <c r="THD124" i="1"/>
  <c r="TGN124" i="1"/>
  <c r="TFX124" i="1"/>
  <c r="TFH124" i="1"/>
  <c r="TER124" i="1"/>
  <c r="TEB124" i="1"/>
  <c r="TDL124" i="1"/>
  <c r="TCV124" i="1"/>
  <c r="TCF124" i="1"/>
  <c r="TBP124" i="1"/>
  <c r="TAZ124" i="1"/>
  <c r="TAJ124" i="1"/>
  <c r="SZT124" i="1"/>
  <c r="SZD124" i="1"/>
  <c r="SYN124" i="1"/>
  <c r="SXX124" i="1"/>
  <c r="SXH124" i="1"/>
  <c r="SWR124" i="1"/>
  <c r="SWB124" i="1"/>
  <c r="SVL124" i="1"/>
  <c r="SUV124" i="1"/>
  <c r="SUF124" i="1"/>
  <c r="STP124" i="1"/>
  <c r="SSZ124" i="1"/>
  <c r="SSJ124" i="1"/>
  <c r="SRT124" i="1"/>
  <c r="SRD124" i="1"/>
  <c r="SQN124" i="1"/>
  <c r="SPX124" i="1"/>
  <c r="SPH124" i="1"/>
  <c r="SOR124" i="1"/>
  <c r="SOB124" i="1"/>
  <c r="SNL124" i="1"/>
  <c r="SMV124" i="1"/>
  <c r="SMF124" i="1"/>
  <c r="SLP124" i="1"/>
  <c r="SKZ124" i="1"/>
  <c r="SKJ124" i="1"/>
  <c r="SJT124" i="1"/>
  <c r="SJD124" i="1"/>
  <c r="SIN124" i="1"/>
  <c r="SHX124" i="1"/>
  <c r="SHH124" i="1"/>
  <c r="SGR124" i="1"/>
  <c r="SGB124" i="1"/>
  <c r="SFL124" i="1"/>
  <c r="SEV124" i="1"/>
  <c r="SEF124" i="1"/>
  <c r="SDP124" i="1"/>
  <c r="SCZ124" i="1"/>
  <c r="SCJ124" i="1"/>
  <c r="SBT124" i="1"/>
  <c r="SBD124" i="1"/>
  <c r="SAN124" i="1"/>
  <c r="RZX124" i="1"/>
  <c r="RZH124" i="1"/>
  <c r="RYR124" i="1"/>
  <c r="RYB124" i="1"/>
  <c r="RXL124" i="1"/>
  <c r="RWV124" i="1"/>
  <c r="RWF124" i="1"/>
  <c r="RVP124" i="1"/>
  <c r="RUZ124" i="1"/>
  <c r="RUJ124" i="1"/>
  <c r="RTT124" i="1"/>
  <c r="RTD124" i="1"/>
  <c r="RSN124" i="1"/>
  <c r="RRX124" i="1"/>
  <c r="RRH124" i="1"/>
  <c r="RQR124" i="1"/>
  <c r="RQB124" i="1"/>
  <c r="RPL124" i="1"/>
  <c r="ROV124" i="1"/>
  <c r="ROF124" i="1"/>
  <c r="RNP124" i="1"/>
  <c r="RMZ124" i="1"/>
  <c r="RMJ124" i="1"/>
  <c r="RLT124" i="1"/>
  <c r="RLD124" i="1"/>
  <c r="RKN124" i="1"/>
  <c r="RJX124" i="1"/>
  <c r="RJH124" i="1"/>
  <c r="RIR124" i="1"/>
  <c r="RIB124" i="1"/>
  <c r="RHL124" i="1"/>
  <c r="RGV124" i="1"/>
  <c r="RGF124" i="1"/>
  <c r="RFP124" i="1"/>
  <c r="REZ124" i="1"/>
  <c r="REJ124" i="1"/>
  <c r="RDT124" i="1"/>
  <c r="RDD124" i="1"/>
  <c r="RCN124" i="1"/>
  <c r="RBX124" i="1"/>
  <c r="RBH124" i="1"/>
  <c r="RAR124" i="1"/>
  <c r="RAB124" i="1"/>
  <c r="QZL124" i="1"/>
  <c r="QYV124" i="1"/>
  <c r="QYF124" i="1"/>
  <c r="QXP124" i="1"/>
  <c r="QWZ124" i="1"/>
  <c r="QWJ124" i="1"/>
  <c r="QVT124" i="1"/>
  <c r="QVD124" i="1"/>
  <c r="QUN124" i="1"/>
  <c r="QTX124" i="1"/>
  <c r="QTH124" i="1"/>
  <c r="QSR124" i="1"/>
  <c r="QSB124" i="1"/>
  <c r="QRL124" i="1"/>
  <c r="QQV124" i="1"/>
  <c r="QQF124" i="1"/>
  <c r="QPP124" i="1"/>
  <c r="QOZ124" i="1"/>
  <c r="QOJ124" i="1"/>
  <c r="QNT124" i="1"/>
  <c r="QND124" i="1"/>
  <c r="QMN124" i="1"/>
  <c r="QLX124" i="1"/>
  <c r="QLH124" i="1"/>
  <c r="QKR124" i="1"/>
  <c r="QKB124" i="1"/>
  <c r="QJL124" i="1"/>
  <c r="QIV124" i="1"/>
  <c r="QIF124" i="1"/>
  <c r="QHP124" i="1"/>
  <c r="QGZ124" i="1"/>
  <c r="QGJ124" i="1"/>
  <c r="QFT124" i="1"/>
  <c r="QFD124" i="1"/>
  <c r="QEN124" i="1"/>
  <c r="QDX124" i="1"/>
  <c r="QDH124" i="1"/>
  <c r="QCR124" i="1"/>
  <c r="QCB124" i="1"/>
  <c r="QBL124" i="1"/>
  <c r="QAV124" i="1"/>
  <c r="QAF124" i="1"/>
  <c r="PZP124" i="1"/>
  <c r="PYZ124" i="1"/>
  <c r="PYJ124" i="1"/>
  <c r="PXT124" i="1"/>
  <c r="PXD124" i="1"/>
  <c r="PWN124" i="1"/>
  <c r="PVX124" i="1"/>
  <c r="PVH124" i="1"/>
  <c r="PUR124" i="1"/>
  <c r="PUB124" i="1"/>
  <c r="PTL124" i="1"/>
  <c r="PSV124" i="1"/>
  <c r="PSF124" i="1"/>
  <c r="PRP124" i="1"/>
  <c r="PQZ124" i="1"/>
  <c r="PQJ124" i="1"/>
  <c r="PPT124" i="1"/>
  <c r="PPD124" i="1"/>
  <c r="PON124" i="1"/>
  <c r="PNX124" i="1"/>
  <c r="PNH124" i="1"/>
  <c r="PMR124" i="1"/>
  <c r="PMB124" i="1"/>
  <c r="PLL124" i="1"/>
  <c r="PKV124" i="1"/>
  <c r="PKF124" i="1"/>
  <c r="PJP124" i="1"/>
  <c r="PIZ124" i="1"/>
  <c r="PIJ124" i="1"/>
  <c r="PHT124" i="1"/>
  <c r="PHD124" i="1"/>
  <c r="PGN124" i="1"/>
  <c r="PFX124" i="1"/>
  <c r="PFH124" i="1"/>
  <c r="PER124" i="1"/>
  <c r="PEB124" i="1"/>
  <c r="PDL124" i="1"/>
  <c r="PCV124" i="1"/>
  <c r="PCF124" i="1"/>
  <c r="PBP124" i="1"/>
  <c r="PAZ124" i="1"/>
  <c r="PAJ124" i="1"/>
  <c r="OZT124" i="1"/>
  <c r="OZD124" i="1"/>
  <c r="OYN124" i="1"/>
  <c r="OXX124" i="1"/>
  <c r="OXH124" i="1"/>
  <c r="OWR124" i="1"/>
  <c r="OWB124" i="1"/>
  <c r="OVL124" i="1"/>
  <c r="OUV124" i="1"/>
  <c r="OUF124" i="1"/>
  <c r="OTP124" i="1"/>
  <c r="OSZ124" i="1"/>
  <c r="OSJ124" i="1"/>
  <c r="ORT124" i="1"/>
  <c r="ORD124" i="1"/>
  <c r="OQN124" i="1"/>
  <c r="OPX124" i="1"/>
  <c r="OPH124" i="1"/>
  <c r="OOR124" i="1"/>
  <c r="OOB124" i="1"/>
  <c r="ONL124" i="1"/>
  <c r="OMV124" i="1"/>
  <c r="OMF124" i="1"/>
  <c r="OLP124" i="1"/>
  <c r="OKZ124" i="1"/>
  <c r="OKJ124" i="1"/>
  <c r="OJT124" i="1"/>
  <c r="OJD124" i="1"/>
  <c r="OIN124" i="1"/>
  <c r="OHX124" i="1"/>
  <c r="OHH124" i="1"/>
  <c r="OGR124" i="1"/>
  <c r="OGB124" i="1"/>
  <c r="OFL124" i="1"/>
  <c r="OEV124" i="1"/>
  <c r="OEF124" i="1"/>
  <c r="ODP124" i="1"/>
  <c r="OCZ124" i="1"/>
  <c r="OCJ124" i="1"/>
  <c r="OBT124" i="1"/>
  <c r="OBD124" i="1"/>
  <c r="OAN124" i="1"/>
  <c r="NZX124" i="1"/>
  <c r="NZH124" i="1"/>
  <c r="NYR124" i="1"/>
  <c r="NYB124" i="1"/>
  <c r="NXL124" i="1"/>
  <c r="NWV124" i="1"/>
  <c r="NWF124" i="1"/>
  <c r="NVP124" i="1"/>
  <c r="NUZ124" i="1"/>
  <c r="NUJ124" i="1"/>
  <c r="NTT124" i="1"/>
  <c r="NTD124" i="1"/>
  <c r="NSN124" i="1"/>
  <c r="NRX124" i="1"/>
  <c r="NRH124" i="1"/>
  <c r="NQR124" i="1"/>
  <c r="NQB124" i="1"/>
  <c r="NPL124" i="1"/>
  <c r="NOV124" i="1"/>
  <c r="NOF124" i="1"/>
  <c r="NNP124" i="1"/>
  <c r="NMZ124" i="1"/>
  <c r="NMJ124" i="1"/>
  <c r="NLT124" i="1"/>
  <c r="NLD124" i="1"/>
  <c r="NKN124" i="1"/>
  <c r="NJX124" i="1"/>
  <c r="NJH124" i="1"/>
  <c r="NIR124" i="1"/>
  <c r="NIB124" i="1"/>
  <c r="NHL124" i="1"/>
  <c r="NGV124" i="1"/>
  <c r="NGF124" i="1"/>
  <c r="NFP124" i="1"/>
  <c r="NEZ124" i="1"/>
  <c r="NEJ124" i="1"/>
  <c r="NDT124" i="1"/>
  <c r="NDD124" i="1"/>
  <c r="NCN124" i="1"/>
  <c r="NBX124" i="1"/>
  <c r="NBH124" i="1"/>
  <c r="NAR124" i="1"/>
  <c r="NAB124" i="1"/>
  <c r="MZL124" i="1"/>
  <c r="MYV124" i="1"/>
  <c r="MYF124" i="1"/>
  <c r="MXP124" i="1"/>
  <c r="MWZ124" i="1"/>
  <c r="MWJ124" i="1"/>
  <c r="MVT124" i="1"/>
  <c r="MVD124" i="1"/>
  <c r="MUN124" i="1"/>
  <c r="MTX124" i="1"/>
  <c r="MTH124" i="1"/>
  <c r="MSR124" i="1"/>
  <c r="MSB124" i="1"/>
  <c r="MRL124" i="1"/>
  <c r="MQV124" i="1"/>
  <c r="MQF124" i="1"/>
  <c r="MPP124" i="1"/>
  <c r="MOZ124" i="1"/>
  <c r="MOJ124" i="1"/>
  <c r="MNT124" i="1"/>
  <c r="MND124" i="1"/>
  <c r="MMN124" i="1"/>
  <c r="MLX124" i="1"/>
  <c r="MLH124" i="1"/>
  <c r="MKR124" i="1"/>
  <c r="MKB124" i="1"/>
  <c r="MJL124" i="1"/>
  <c r="MIV124" i="1"/>
  <c r="MIF124" i="1"/>
  <c r="MHP124" i="1"/>
  <c r="MGZ124" i="1"/>
  <c r="MGJ124" i="1"/>
  <c r="MFT124" i="1"/>
  <c r="MFD124" i="1"/>
  <c r="MEN124" i="1"/>
  <c r="MDX124" i="1"/>
  <c r="MDH124" i="1"/>
  <c r="MCR124" i="1"/>
  <c r="MCB124" i="1"/>
  <c r="MBL124" i="1"/>
  <c r="MAV124" i="1"/>
  <c r="MAF124" i="1"/>
  <c r="LZP124" i="1"/>
  <c r="LYZ124" i="1"/>
  <c r="LYJ124" i="1"/>
  <c r="LXT124" i="1"/>
  <c r="LXD124" i="1"/>
  <c r="LWN124" i="1"/>
  <c r="LVX124" i="1"/>
  <c r="LVH124" i="1"/>
  <c r="LUR124" i="1"/>
  <c r="LUB124" i="1"/>
  <c r="LTL124" i="1"/>
  <c r="LSV124" i="1"/>
  <c r="LSF124" i="1"/>
  <c r="LRP124" i="1"/>
  <c r="LQZ124" i="1"/>
  <c r="LQJ124" i="1"/>
  <c r="LPT124" i="1"/>
  <c r="LPD124" i="1"/>
  <c r="LON124" i="1"/>
  <c r="LNX124" i="1"/>
  <c r="LNH124" i="1"/>
  <c r="LMR124" i="1"/>
  <c r="LMB124" i="1"/>
  <c r="LLL124" i="1"/>
  <c r="LKV124" i="1"/>
  <c r="LKF124" i="1"/>
  <c r="LJP124" i="1"/>
  <c r="LIZ124" i="1"/>
  <c r="LIJ124" i="1"/>
  <c r="LHT124" i="1"/>
  <c r="LHD124" i="1"/>
  <c r="LGN124" i="1"/>
  <c r="LFX124" i="1"/>
  <c r="LFH124" i="1"/>
  <c r="LER124" i="1"/>
  <c r="LEB124" i="1"/>
  <c r="LDL124" i="1"/>
  <c r="LCV124" i="1"/>
  <c r="LCF124" i="1"/>
  <c r="LBP124" i="1"/>
  <c r="LAZ124" i="1"/>
  <c r="LAJ124" i="1"/>
  <c r="KZT124" i="1"/>
  <c r="KZD124" i="1"/>
  <c r="KYN124" i="1"/>
  <c r="KXX124" i="1"/>
  <c r="KXH124" i="1"/>
  <c r="KWR124" i="1"/>
  <c r="KWB124" i="1"/>
  <c r="KVL124" i="1"/>
  <c r="KUV124" i="1"/>
  <c r="KUF124" i="1"/>
  <c r="KTP124" i="1"/>
  <c r="KSZ124" i="1"/>
  <c r="KSJ124" i="1"/>
  <c r="KRT124" i="1"/>
  <c r="KRD124" i="1"/>
  <c r="KQN124" i="1"/>
  <c r="KPX124" i="1"/>
  <c r="KPH124" i="1"/>
  <c r="KOR124" i="1"/>
  <c r="KOB124" i="1"/>
  <c r="KNL124" i="1"/>
  <c r="KMV124" i="1"/>
  <c r="KMF124" i="1"/>
  <c r="KLP124" i="1"/>
  <c r="KKZ124" i="1"/>
  <c r="KKJ124" i="1"/>
  <c r="KJT124" i="1"/>
  <c r="KJD124" i="1"/>
  <c r="KIN124" i="1"/>
  <c r="KHX124" i="1"/>
  <c r="KHH124" i="1"/>
  <c r="KGR124" i="1"/>
  <c r="KGB124" i="1"/>
  <c r="KFL124" i="1"/>
  <c r="KEV124" i="1"/>
  <c r="KEF124" i="1"/>
  <c r="KDP124" i="1"/>
  <c r="KCZ124" i="1"/>
  <c r="KCJ124" i="1"/>
  <c r="KBT124" i="1"/>
  <c r="KBD124" i="1"/>
  <c r="KAN124" i="1"/>
  <c r="JZX124" i="1"/>
  <c r="JZH124" i="1"/>
  <c r="JYR124" i="1"/>
  <c r="JYB124" i="1"/>
  <c r="JXL124" i="1"/>
  <c r="JWV124" i="1"/>
  <c r="JWF124" i="1"/>
  <c r="JVP124" i="1"/>
  <c r="JUZ124" i="1"/>
  <c r="JUJ124" i="1"/>
  <c r="JTT124" i="1"/>
  <c r="JTD124" i="1"/>
  <c r="JSN124" i="1"/>
  <c r="JRX124" i="1"/>
  <c r="JRH124" i="1"/>
  <c r="JQR124" i="1"/>
  <c r="JQB124" i="1"/>
  <c r="JPL124" i="1"/>
  <c r="JOV124" i="1"/>
  <c r="JOF124" i="1"/>
  <c r="JNP124" i="1"/>
  <c r="JMZ124" i="1"/>
  <c r="JMJ124" i="1"/>
  <c r="JLT124" i="1"/>
  <c r="JLD124" i="1"/>
  <c r="JKN124" i="1"/>
  <c r="JJX124" i="1"/>
  <c r="JJH124" i="1"/>
  <c r="JIR124" i="1"/>
  <c r="JIB124" i="1"/>
  <c r="JHL124" i="1"/>
  <c r="JGV124" i="1"/>
  <c r="JGF124" i="1"/>
  <c r="JFP124" i="1"/>
  <c r="JEZ124" i="1"/>
  <c r="JEJ124" i="1"/>
  <c r="JDT124" i="1"/>
  <c r="JDD124" i="1"/>
  <c r="JCN124" i="1"/>
  <c r="JBX124" i="1"/>
  <c r="JBH124" i="1"/>
  <c r="JAR124" i="1"/>
  <c r="JAB124" i="1"/>
  <c r="IZL124" i="1"/>
  <c r="IYV124" i="1"/>
  <c r="IYF124" i="1"/>
  <c r="IXP124" i="1"/>
  <c r="IWZ124" i="1"/>
  <c r="IWJ124" i="1"/>
  <c r="IVT124" i="1"/>
  <c r="IVD124" i="1"/>
  <c r="IUN124" i="1"/>
  <c r="ITX124" i="1"/>
  <c r="ITH124" i="1"/>
  <c r="ISR124" i="1"/>
  <c r="ISB124" i="1"/>
  <c r="IRL124" i="1"/>
  <c r="IQV124" i="1"/>
  <c r="IQF124" i="1"/>
  <c r="IPP124" i="1"/>
  <c r="IOZ124" i="1"/>
  <c r="IOJ124" i="1"/>
  <c r="INT124" i="1"/>
  <c r="IND124" i="1"/>
  <c r="IMN124" i="1"/>
  <c r="ILX124" i="1"/>
  <c r="ILH124" i="1"/>
  <c r="IKR124" i="1"/>
  <c r="IKB124" i="1"/>
  <c r="IJL124" i="1"/>
  <c r="IIV124" i="1"/>
  <c r="IIF124" i="1"/>
  <c r="IHP124" i="1"/>
  <c r="IGZ124" i="1"/>
  <c r="IGJ124" i="1"/>
  <c r="IFT124" i="1"/>
  <c r="IFD124" i="1"/>
  <c r="IEN124" i="1"/>
  <c r="IDX124" i="1"/>
  <c r="IDH124" i="1"/>
  <c r="ICR124" i="1"/>
  <c r="ICB124" i="1"/>
  <c r="IBL124" i="1"/>
  <c r="IAV124" i="1"/>
  <c r="IAF124" i="1"/>
  <c r="HZP124" i="1"/>
  <c r="HYZ124" i="1"/>
  <c r="HYJ124" i="1"/>
  <c r="HXT124" i="1"/>
  <c r="HXD124" i="1"/>
  <c r="HWN124" i="1"/>
  <c r="HVX124" i="1"/>
  <c r="HVH124" i="1"/>
  <c r="HUR124" i="1"/>
  <c r="HUB124" i="1"/>
  <c r="HTL124" i="1"/>
  <c r="HSV124" i="1"/>
  <c r="HSF124" i="1"/>
  <c r="HRP124" i="1"/>
  <c r="HQZ124" i="1"/>
  <c r="HQJ124" i="1"/>
  <c r="HPT124" i="1"/>
  <c r="HPD124" i="1"/>
  <c r="HON124" i="1"/>
  <c r="HNX124" i="1"/>
  <c r="HNH124" i="1"/>
  <c r="HMR124" i="1"/>
  <c r="HMB124" i="1"/>
  <c r="HLL124" i="1"/>
  <c r="HKV124" i="1"/>
  <c r="HKF124" i="1"/>
  <c r="HJP124" i="1"/>
  <c r="HIZ124" i="1"/>
  <c r="HIJ124" i="1"/>
  <c r="HHT124" i="1"/>
  <c r="HHD124" i="1"/>
  <c r="HGN124" i="1"/>
  <c r="HFX124" i="1"/>
  <c r="HFH124" i="1"/>
  <c r="HER124" i="1"/>
  <c r="HEB124" i="1"/>
  <c r="HDL124" i="1"/>
  <c r="HCV124" i="1"/>
  <c r="HCF124" i="1"/>
  <c r="HBP124" i="1"/>
  <c r="HAZ124" i="1"/>
  <c r="HAJ124" i="1"/>
  <c r="GZT124" i="1"/>
  <c r="GZD124" i="1"/>
  <c r="GYN124" i="1"/>
  <c r="GXX124" i="1"/>
  <c r="GXH124" i="1"/>
  <c r="GWR124" i="1"/>
  <c r="GWB124" i="1"/>
  <c r="GVL124" i="1"/>
  <c r="GUV124" i="1"/>
  <c r="GUF124" i="1"/>
  <c r="GTP124" i="1"/>
  <c r="GSZ124" i="1"/>
  <c r="GSJ124" i="1"/>
  <c r="GRT124" i="1"/>
  <c r="GRD124" i="1"/>
  <c r="GQN124" i="1"/>
  <c r="GPX124" i="1"/>
  <c r="GPH124" i="1"/>
  <c r="GOR124" i="1"/>
  <c r="GOB124" i="1"/>
  <c r="GNL124" i="1"/>
  <c r="GMV124" i="1"/>
  <c r="GMF124" i="1"/>
  <c r="GLP124" i="1"/>
  <c r="GKZ124" i="1"/>
  <c r="GKJ124" i="1"/>
  <c r="GJT124" i="1"/>
  <c r="GJD124" i="1"/>
  <c r="GIN124" i="1"/>
  <c r="GHX124" i="1"/>
  <c r="GHH124" i="1"/>
  <c r="GGR124" i="1"/>
  <c r="GGB124" i="1"/>
  <c r="GFL124" i="1"/>
  <c r="GEV124" i="1"/>
  <c r="GEF124" i="1"/>
  <c r="GDP124" i="1"/>
  <c r="GCZ124" i="1"/>
  <c r="GCJ124" i="1"/>
  <c r="GBT124" i="1"/>
  <c r="GBD124" i="1"/>
  <c r="GAN124" i="1"/>
  <c r="FZX124" i="1"/>
  <c r="FZH124" i="1"/>
  <c r="FYR124" i="1"/>
  <c r="FYB124" i="1"/>
  <c r="FXL124" i="1"/>
  <c r="FWV124" i="1"/>
  <c r="FWF124" i="1"/>
  <c r="FVP124" i="1"/>
  <c r="FUZ124" i="1"/>
  <c r="FUJ124" i="1"/>
  <c r="FTT124" i="1"/>
  <c r="FTD124" i="1"/>
  <c r="FSN124" i="1"/>
  <c r="FRX124" i="1"/>
  <c r="FRH124" i="1"/>
  <c r="FQR124" i="1"/>
  <c r="FQB124" i="1"/>
  <c r="FPL124" i="1"/>
  <c r="FOV124" i="1"/>
  <c r="FOF124" i="1"/>
  <c r="FNP124" i="1"/>
  <c r="FMZ124" i="1"/>
  <c r="FMJ124" i="1"/>
  <c r="FLT124" i="1"/>
  <c r="FLD124" i="1"/>
  <c r="FKN124" i="1"/>
  <c r="FJX124" i="1"/>
  <c r="FJH124" i="1"/>
  <c r="FIR124" i="1"/>
  <c r="FIB124" i="1"/>
  <c r="FHL124" i="1"/>
  <c r="FGV124" i="1"/>
  <c r="FGF124" i="1"/>
  <c r="FFP124" i="1"/>
  <c r="FEZ124" i="1"/>
  <c r="FEJ124" i="1"/>
  <c r="FDT124" i="1"/>
  <c r="FDD124" i="1"/>
  <c r="FCN124" i="1"/>
  <c r="FBX124" i="1"/>
  <c r="FBH124" i="1"/>
  <c r="FAR124" i="1"/>
  <c r="FAB124" i="1"/>
  <c r="EZL124" i="1"/>
  <c r="EYV124" i="1"/>
  <c r="EYF124" i="1"/>
  <c r="EXP124" i="1"/>
  <c r="EWZ124" i="1"/>
  <c r="EWJ124" i="1"/>
  <c r="EVT124" i="1"/>
  <c r="EVD124" i="1"/>
  <c r="EUN124" i="1"/>
  <c r="ETX124" i="1"/>
  <c r="ETH124" i="1"/>
  <c r="ESR124" i="1"/>
  <c r="ESB124" i="1"/>
  <c r="ERL124" i="1"/>
  <c r="EQV124" i="1"/>
  <c r="EQF124" i="1"/>
  <c r="EPP124" i="1"/>
  <c r="EOZ124" i="1"/>
  <c r="EOJ124" i="1"/>
  <c r="ENT124" i="1"/>
  <c r="END124" i="1"/>
  <c r="EMN124" i="1"/>
  <c r="ELX124" i="1"/>
  <c r="ELH124" i="1"/>
  <c r="EKR124" i="1"/>
  <c r="EKB124" i="1"/>
  <c r="EJL124" i="1"/>
  <c r="EIV124" i="1"/>
  <c r="EIF124" i="1"/>
  <c r="EHP124" i="1"/>
  <c r="EGZ124" i="1"/>
  <c r="EGJ124" i="1"/>
  <c r="EFT124" i="1"/>
  <c r="EFD124" i="1"/>
  <c r="EEN124" i="1"/>
  <c r="EDX124" i="1"/>
  <c r="EDH124" i="1"/>
  <c r="ECR124" i="1"/>
  <c r="ECB124" i="1"/>
  <c r="EBL124" i="1"/>
  <c r="EAV124" i="1"/>
  <c r="EAF124" i="1"/>
  <c r="DZP124" i="1"/>
  <c r="DYZ124" i="1"/>
  <c r="DYJ124" i="1"/>
  <c r="DXT124" i="1"/>
  <c r="DXD124" i="1"/>
  <c r="DWN124" i="1"/>
  <c r="DVX124" i="1"/>
  <c r="DVH124" i="1"/>
  <c r="DUR124" i="1"/>
  <c r="DUB124" i="1"/>
  <c r="DTL124" i="1"/>
  <c r="DSV124" i="1"/>
  <c r="DSF124" i="1"/>
  <c r="DRP124" i="1"/>
  <c r="DQZ124" i="1"/>
  <c r="DQJ124" i="1"/>
  <c r="DPT124" i="1"/>
  <c r="DPD124" i="1"/>
  <c r="DON124" i="1"/>
  <c r="DNX124" i="1"/>
  <c r="DNH124" i="1"/>
  <c r="DMR124" i="1"/>
  <c r="DMB124" i="1"/>
  <c r="DLL124" i="1"/>
  <c r="DKV124" i="1"/>
  <c r="DKF124" i="1"/>
  <c r="DJP124" i="1"/>
  <c r="DIZ124" i="1"/>
  <c r="DIJ124" i="1"/>
  <c r="DHT124" i="1"/>
  <c r="DHD124" i="1"/>
  <c r="DGN124" i="1"/>
  <c r="DFX124" i="1"/>
  <c r="DFH124" i="1"/>
  <c r="DER124" i="1"/>
  <c r="DEB124" i="1"/>
  <c r="DDL124" i="1"/>
  <c r="DCV124" i="1"/>
  <c r="DCF124" i="1"/>
  <c r="DBP124" i="1"/>
  <c r="DAZ124" i="1"/>
  <c r="DAJ124" i="1"/>
  <c r="CZT124" i="1"/>
  <c r="CZD124" i="1"/>
  <c r="CYN124" i="1"/>
  <c r="CXX124" i="1"/>
  <c r="CXH124" i="1"/>
  <c r="CWR124" i="1"/>
  <c r="CWB124" i="1"/>
  <c r="CVL124" i="1"/>
  <c r="CUV124" i="1"/>
  <c r="CUF124" i="1"/>
  <c r="CTP124" i="1"/>
  <c r="CSZ124" i="1"/>
  <c r="CSJ124" i="1"/>
  <c r="CRT124" i="1"/>
  <c r="CRD124" i="1"/>
  <c r="CQN124" i="1"/>
  <c r="CPX124" i="1"/>
  <c r="CPH124" i="1"/>
  <c r="COR124" i="1"/>
  <c r="COB124" i="1"/>
  <c r="CNL124" i="1"/>
  <c r="CMV124" i="1"/>
  <c r="CMF124" i="1"/>
  <c r="CLP124" i="1"/>
  <c r="CKZ124" i="1"/>
  <c r="CKJ124" i="1"/>
  <c r="CJT124" i="1"/>
  <c r="CJD124" i="1"/>
  <c r="CIN124" i="1"/>
  <c r="CHX124" i="1"/>
  <c r="CHH124" i="1"/>
  <c r="CGR124" i="1"/>
  <c r="CGB124" i="1"/>
  <c r="CFL124" i="1"/>
  <c r="CEV124" i="1"/>
  <c r="CEF124" i="1"/>
  <c r="CDP124" i="1"/>
  <c r="CCZ124" i="1"/>
  <c r="CCJ124" i="1"/>
  <c r="CBT124" i="1"/>
  <c r="CBD124" i="1"/>
  <c r="CAN124" i="1"/>
  <c r="BZX124" i="1"/>
  <c r="BZH124" i="1"/>
  <c r="BYR124" i="1"/>
  <c r="BYB124" i="1"/>
  <c r="BXL124" i="1"/>
  <c r="BWV124" i="1"/>
  <c r="BWF124" i="1"/>
  <c r="BVP124" i="1"/>
  <c r="BUZ124" i="1"/>
  <c r="BUJ124" i="1"/>
  <c r="BTT124" i="1"/>
  <c r="BTD124" i="1"/>
  <c r="BSN124" i="1"/>
  <c r="BRX124" i="1"/>
  <c r="BRH124" i="1"/>
  <c r="BQR124" i="1"/>
  <c r="BQB124" i="1"/>
  <c r="BPL124" i="1"/>
  <c r="BOV124" i="1"/>
  <c r="BOF124" i="1"/>
  <c r="BNP124" i="1"/>
  <c r="BMZ124" i="1"/>
  <c r="BMJ124" i="1"/>
  <c r="BLT124" i="1"/>
  <c r="BLD124" i="1"/>
  <c r="BKN124" i="1"/>
  <c r="BJX124" i="1"/>
  <c r="BJH124" i="1"/>
  <c r="BIR124" i="1"/>
  <c r="BIB124" i="1"/>
  <c r="BHL124" i="1"/>
  <c r="BGV124" i="1"/>
  <c r="BGF124" i="1"/>
  <c r="BFP124" i="1"/>
  <c r="BEZ124" i="1"/>
  <c r="BEJ124" i="1"/>
  <c r="BDT124" i="1"/>
  <c r="BDD124" i="1"/>
  <c r="BCN124" i="1"/>
  <c r="BBX124" i="1"/>
  <c r="BBH124" i="1"/>
  <c r="BAR124" i="1"/>
  <c r="BAB124" i="1"/>
  <c r="AZL124" i="1"/>
  <c r="AYV124" i="1"/>
  <c r="AYF124" i="1"/>
  <c r="AXP124" i="1"/>
  <c r="AWZ124" i="1"/>
  <c r="AWJ124" i="1"/>
  <c r="AVT124" i="1"/>
  <c r="AVD124" i="1"/>
  <c r="AUN124" i="1"/>
  <c r="ATX124" i="1"/>
  <c r="ATH124" i="1"/>
  <c r="ASR124" i="1"/>
  <c r="ASB124" i="1"/>
  <c r="ARL124" i="1"/>
  <c r="AQV124" i="1"/>
  <c r="AQF124" i="1"/>
  <c r="APP124" i="1"/>
  <c r="AOZ124" i="1"/>
  <c r="AOJ124" i="1"/>
  <c r="ANT124" i="1"/>
  <c r="AND124" i="1"/>
  <c r="AMN124" i="1"/>
  <c r="ALX124" i="1"/>
  <c r="ALH124" i="1"/>
  <c r="AKR124" i="1"/>
  <c r="AKB124" i="1"/>
  <c r="AJL124" i="1"/>
  <c r="AIV124" i="1"/>
  <c r="AIF124" i="1"/>
  <c r="AHP124" i="1"/>
  <c r="AGZ124" i="1"/>
  <c r="AGJ124" i="1"/>
  <c r="AFT124" i="1"/>
  <c r="AFD124" i="1"/>
  <c r="AEN124" i="1"/>
  <c r="ADX124" i="1"/>
  <c r="ADH124" i="1"/>
  <c r="ACR124" i="1"/>
  <c r="ACB124" i="1"/>
  <c r="ABL124" i="1"/>
  <c r="AAV124" i="1"/>
  <c r="AAF124" i="1"/>
  <c r="ZP124" i="1"/>
  <c r="YZ124" i="1"/>
  <c r="YJ124" i="1"/>
  <c r="XT124" i="1"/>
  <c r="XD124" i="1"/>
  <c r="WN124" i="1"/>
  <c r="VX124" i="1"/>
  <c r="VH124" i="1"/>
  <c r="UR124" i="1"/>
  <c r="UB124" i="1"/>
  <c r="TL124" i="1"/>
  <c r="SV124" i="1"/>
  <c r="SF124" i="1"/>
  <c r="RP124" i="1"/>
  <c r="QZ124" i="1"/>
  <c r="QJ124" i="1"/>
  <c r="PT124" i="1"/>
  <c r="PD124" i="1"/>
  <c r="ON124" i="1"/>
  <c r="NX124" i="1"/>
  <c r="NH124" i="1"/>
  <c r="MR124" i="1"/>
  <c r="MB124" i="1"/>
  <c r="LL124" i="1"/>
  <c r="KV124" i="1"/>
  <c r="KF124" i="1"/>
  <c r="JP124" i="1"/>
  <c r="IZ124" i="1"/>
  <c r="IJ124" i="1"/>
  <c r="HT124" i="1"/>
  <c r="HD124" i="1"/>
  <c r="GN124" i="1"/>
  <c r="FX124" i="1"/>
  <c r="FH124" i="1"/>
  <c r="ER124" i="1"/>
  <c r="EB124" i="1"/>
  <c r="DL124" i="1"/>
  <c r="CV124" i="1"/>
  <c r="CF124" i="1"/>
  <c r="D124" i="1"/>
  <c r="XER123" i="1"/>
  <c r="XEB123" i="1"/>
  <c r="XDL123" i="1"/>
  <c r="XCV123" i="1"/>
  <c r="XCF123" i="1"/>
  <c r="XBP123" i="1"/>
  <c r="XAZ123" i="1"/>
  <c r="XAJ123" i="1"/>
  <c r="WZT123" i="1"/>
  <c r="WZD123" i="1"/>
  <c r="WYN123" i="1"/>
  <c r="WXX123" i="1"/>
  <c r="WXH123" i="1"/>
  <c r="WWR123" i="1"/>
  <c r="WWB123" i="1"/>
  <c r="WVL123" i="1"/>
  <c r="WUV123" i="1"/>
  <c r="WUF123" i="1"/>
  <c r="WTP123" i="1"/>
  <c r="WSZ123" i="1"/>
  <c r="WSJ123" i="1"/>
  <c r="WRT123" i="1"/>
  <c r="WRD123" i="1"/>
  <c r="WQN123" i="1"/>
  <c r="WPX123" i="1"/>
  <c r="WPH123" i="1"/>
  <c r="WOR123" i="1"/>
  <c r="WOB123" i="1"/>
  <c r="WNL123" i="1"/>
  <c r="WMV123" i="1"/>
  <c r="WMF123" i="1"/>
  <c r="WLP123" i="1"/>
  <c r="WKZ123" i="1"/>
  <c r="WKJ123" i="1"/>
  <c r="WJT123" i="1"/>
  <c r="WJD123" i="1"/>
  <c r="WIN123" i="1"/>
  <c r="WHX123" i="1"/>
  <c r="WHH123" i="1"/>
  <c r="WGR123" i="1"/>
  <c r="WGB123" i="1"/>
  <c r="WFL123" i="1"/>
  <c r="WEV123" i="1"/>
  <c r="WEF123" i="1"/>
  <c r="WDP123" i="1"/>
  <c r="WCZ123" i="1"/>
  <c r="WCJ123" i="1"/>
  <c r="WBT123" i="1"/>
  <c r="WBD123" i="1"/>
  <c r="WAN123" i="1"/>
  <c r="VZX123" i="1"/>
  <c r="VZH123" i="1"/>
  <c r="VYR123" i="1"/>
  <c r="VYB123" i="1"/>
  <c r="VXL123" i="1"/>
  <c r="VWV123" i="1"/>
  <c r="VWF123" i="1"/>
  <c r="VVP123" i="1"/>
  <c r="VUZ123" i="1"/>
  <c r="VUJ123" i="1"/>
  <c r="VTT123" i="1"/>
  <c r="VTD123" i="1"/>
  <c r="VSN123" i="1"/>
  <c r="VRX123" i="1"/>
  <c r="VRH123" i="1"/>
  <c r="VQR123" i="1"/>
  <c r="VQB123" i="1"/>
  <c r="VPL123" i="1"/>
  <c r="VOV123" i="1"/>
  <c r="VOF123" i="1"/>
  <c r="VNP123" i="1"/>
  <c r="VMZ123" i="1"/>
  <c r="VMJ123" i="1"/>
  <c r="VLT123" i="1"/>
  <c r="VLD123" i="1"/>
  <c r="VKN123" i="1"/>
  <c r="VJX123" i="1"/>
  <c r="VJH123" i="1"/>
  <c r="VIR123" i="1"/>
  <c r="VIB123" i="1"/>
  <c r="VHL123" i="1"/>
  <c r="VGV123" i="1"/>
  <c r="VGF123" i="1"/>
  <c r="VFP123" i="1"/>
  <c r="VEZ123" i="1"/>
  <c r="VEJ123" i="1"/>
  <c r="VDT123" i="1"/>
  <c r="VDD123" i="1"/>
  <c r="VCN123" i="1"/>
  <c r="VBX123" i="1"/>
  <c r="VBH123" i="1"/>
  <c r="VAR123" i="1"/>
  <c r="VAB123" i="1"/>
  <c r="UZL123" i="1"/>
  <c r="UYV123" i="1"/>
  <c r="UYF123" i="1"/>
  <c r="UXP123" i="1"/>
  <c r="UWZ123" i="1"/>
  <c r="UWJ123" i="1"/>
  <c r="UVT123" i="1"/>
  <c r="UVD123" i="1"/>
  <c r="UUN123" i="1"/>
  <c r="UTX123" i="1"/>
  <c r="UTH123" i="1"/>
  <c r="USR123" i="1"/>
  <c r="USB123" i="1"/>
  <c r="URL123" i="1"/>
  <c r="UQV123" i="1"/>
  <c r="UQF123" i="1"/>
  <c r="UPP123" i="1"/>
  <c r="UOZ123" i="1"/>
  <c r="UOJ123" i="1"/>
  <c r="UNT123" i="1"/>
  <c r="UND123" i="1"/>
  <c r="UMN123" i="1"/>
  <c r="ULX123" i="1"/>
  <c r="ULH123" i="1"/>
  <c r="UKR123" i="1"/>
  <c r="UKB123" i="1"/>
  <c r="UJL123" i="1"/>
  <c r="UIV123" i="1"/>
  <c r="UIF123" i="1"/>
  <c r="UHP123" i="1"/>
  <c r="UGZ123" i="1"/>
  <c r="UGJ123" i="1"/>
  <c r="UFT123" i="1"/>
  <c r="UFD123" i="1"/>
  <c r="UEN123" i="1"/>
  <c r="UDX123" i="1"/>
  <c r="UDH123" i="1"/>
  <c r="UCR123" i="1"/>
  <c r="UCB123" i="1"/>
  <c r="UBL123" i="1"/>
  <c r="UAV123" i="1"/>
  <c r="UAF123" i="1"/>
  <c r="TZP123" i="1"/>
  <c r="TYZ123" i="1"/>
  <c r="TYJ123" i="1"/>
  <c r="TXT123" i="1"/>
  <c r="TXD123" i="1"/>
  <c r="TWN123" i="1"/>
  <c r="TVX123" i="1"/>
  <c r="TVH123" i="1"/>
  <c r="TUR123" i="1"/>
  <c r="TUB123" i="1"/>
  <c r="TTL123" i="1"/>
  <c r="TSV123" i="1"/>
  <c r="TSF123" i="1"/>
  <c r="TRP123" i="1"/>
  <c r="TQZ123" i="1"/>
  <c r="TQJ123" i="1"/>
  <c r="TPT123" i="1"/>
  <c r="TPD123" i="1"/>
  <c r="TON123" i="1"/>
  <c r="TNX123" i="1"/>
  <c r="TNH123" i="1"/>
  <c r="TMR123" i="1"/>
  <c r="TMB123" i="1"/>
  <c r="TLL123" i="1"/>
  <c r="TKV123" i="1"/>
  <c r="TKF123" i="1"/>
  <c r="TJP123" i="1"/>
  <c r="TIZ123" i="1"/>
  <c r="TIJ123" i="1"/>
  <c r="THT123" i="1"/>
  <c r="THD123" i="1"/>
  <c r="TGN123" i="1"/>
  <c r="TFX123" i="1"/>
  <c r="TFH123" i="1"/>
  <c r="TER123" i="1"/>
  <c r="TEB123" i="1"/>
  <c r="TDL123" i="1"/>
  <c r="TCV123" i="1"/>
  <c r="TCF123" i="1"/>
  <c r="TBP123" i="1"/>
  <c r="TAZ123" i="1"/>
  <c r="TAJ123" i="1"/>
  <c r="SZT123" i="1"/>
  <c r="SZD123" i="1"/>
  <c r="SYN123" i="1"/>
  <c r="SXX123" i="1"/>
  <c r="SXH123" i="1"/>
  <c r="SWR123" i="1"/>
  <c r="SWB123" i="1"/>
  <c r="SVL123" i="1"/>
  <c r="SUV123" i="1"/>
  <c r="SUF123" i="1"/>
  <c r="STP123" i="1"/>
  <c r="SSZ123" i="1"/>
  <c r="SSJ123" i="1"/>
  <c r="SRT123" i="1"/>
  <c r="SRD123" i="1"/>
  <c r="SQN123" i="1"/>
  <c r="SPX123" i="1"/>
  <c r="SPH123" i="1"/>
  <c r="SOR123" i="1"/>
  <c r="SOB123" i="1"/>
  <c r="SNL123" i="1"/>
  <c r="SMV123" i="1"/>
  <c r="SMF123" i="1"/>
  <c r="SLP123" i="1"/>
  <c r="SKZ123" i="1"/>
  <c r="SKJ123" i="1"/>
  <c r="SJT123" i="1"/>
  <c r="SJD123" i="1"/>
  <c r="SIN123" i="1"/>
  <c r="SHX123" i="1"/>
  <c r="SHH123" i="1"/>
  <c r="SGR123" i="1"/>
  <c r="SGB123" i="1"/>
  <c r="SFL123" i="1"/>
  <c r="SEV123" i="1"/>
  <c r="SEF123" i="1"/>
  <c r="SDP123" i="1"/>
  <c r="SCZ123" i="1"/>
  <c r="SCJ123" i="1"/>
  <c r="SBT123" i="1"/>
  <c r="SBD123" i="1"/>
  <c r="SAN123" i="1"/>
  <c r="RZX123" i="1"/>
  <c r="RZH123" i="1"/>
  <c r="RYR123" i="1"/>
  <c r="RYB123" i="1"/>
  <c r="RXL123" i="1"/>
  <c r="RWV123" i="1"/>
  <c r="RWF123" i="1"/>
  <c r="RVP123" i="1"/>
  <c r="RUZ123" i="1"/>
  <c r="RUJ123" i="1"/>
  <c r="RTT123" i="1"/>
  <c r="RTD123" i="1"/>
  <c r="RSN123" i="1"/>
  <c r="RRX123" i="1"/>
  <c r="RRH123" i="1"/>
  <c r="RQR123" i="1"/>
  <c r="RQB123" i="1"/>
  <c r="RPL123" i="1"/>
  <c r="ROV123" i="1"/>
  <c r="ROF123" i="1"/>
  <c r="RNP123" i="1"/>
  <c r="RMZ123" i="1"/>
  <c r="RMJ123" i="1"/>
  <c r="RLT123" i="1"/>
  <c r="RLD123" i="1"/>
  <c r="RKN123" i="1"/>
  <c r="RJX123" i="1"/>
  <c r="RJH123" i="1"/>
  <c r="RIR123" i="1"/>
  <c r="RIB123" i="1"/>
  <c r="RHL123" i="1"/>
  <c r="RGV123" i="1"/>
  <c r="RGF123" i="1"/>
  <c r="RFP123" i="1"/>
  <c r="REZ123" i="1"/>
  <c r="REJ123" i="1"/>
  <c r="RDT123" i="1"/>
  <c r="RDD123" i="1"/>
  <c r="RCN123" i="1"/>
  <c r="RBX123" i="1"/>
  <c r="RBH123" i="1"/>
  <c r="RAR123" i="1"/>
  <c r="RAB123" i="1"/>
  <c r="QZL123" i="1"/>
  <c r="QYV123" i="1"/>
  <c r="QYF123" i="1"/>
  <c r="QXP123" i="1"/>
  <c r="QWZ123" i="1"/>
  <c r="QWJ123" i="1"/>
  <c r="QVT123" i="1"/>
  <c r="QVD123" i="1"/>
  <c r="QUN123" i="1"/>
  <c r="QTX123" i="1"/>
  <c r="QTH123" i="1"/>
  <c r="QSR123" i="1"/>
  <c r="QSB123" i="1"/>
  <c r="QRL123" i="1"/>
  <c r="QQV123" i="1"/>
  <c r="QQF123" i="1"/>
  <c r="QPP123" i="1"/>
  <c r="QOZ123" i="1"/>
  <c r="QOJ123" i="1"/>
  <c r="QNT123" i="1"/>
  <c r="QND123" i="1"/>
  <c r="QMN123" i="1"/>
  <c r="QLX123" i="1"/>
  <c r="QLH123" i="1"/>
  <c r="QKR123" i="1"/>
  <c r="QKB123" i="1"/>
  <c r="QJL123" i="1"/>
  <c r="QIV123" i="1"/>
  <c r="QIF123" i="1"/>
  <c r="QHP123" i="1"/>
  <c r="QGZ123" i="1"/>
  <c r="QGJ123" i="1"/>
  <c r="QFT123" i="1"/>
  <c r="QFD123" i="1"/>
  <c r="QEN123" i="1"/>
  <c r="QDX123" i="1"/>
  <c r="QDH123" i="1"/>
  <c r="QCR123" i="1"/>
  <c r="QCB123" i="1"/>
  <c r="QBL123" i="1"/>
  <c r="QAV123" i="1"/>
  <c r="QAF123" i="1"/>
  <c r="PZP123" i="1"/>
  <c r="PYZ123" i="1"/>
  <c r="PYJ123" i="1"/>
  <c r="PXT123" i="1"/>
  <c r="PXD123" i="1"/>
  <c r="PWN123" i="1"/>
  <c r="PVX123" i="1"/>
  <c r="PVH123" i="1"/>
  <c r="PUR123" i="1"/>
  <c r="PUB123" i="1"/>
  <c r="PTL123" i="1"/>
  <c r="PSV123" i="1"/>
  <c r="PSF123" i="1"/>
  <c r="PRP123" i="1"/>
  <c r="PQZ123" i="1"/>
  <c r="PQJ123" i="1"/>
  <c r="PPT123" i="1"/>
  <c r="PPD123" i="1"/>
  <c r="PON123" i="1"/>
  <c r="PNX123" i="1"/>
  <c r="PNH123" i="1"/>
  <c r="PMR123" i="1"/>
  <c r="PMB123" i="1"/>
  <c r="PLL123" i="1"/>
  <c r="PKV123" i="1"/>
  <c r="PKF123" i="1"/>
  <c r="PJP123" i="1"/>
  <c r="PIZ123" i="1"/>
  <c r="PIJ123" i="1"/>
  <c r="PHT123" i="1"/>
  <c r="PHD123" i="1"/>
  <c r="PGN123" i="1"/>
  <c r="PFX123" i="1"/>
  <c r="PFH123" i="1"/>
  <c r="PER123" i="1"/>
  <c r="PEB123" i="1"/>
  <c r="PDL123" i="1"/>
  <c r="PCV123" i="1"/>
  <c r="PCF123" i="1"/>
  <c r="PBP123" i="1"/>
  <c r="PAZ123" i="1"/>
  <c r="PAJ123" i="1"/>
  <c r="OZT123" i="1"/>
  <c r="OZD123" i="1"/>
  <c r="OYN123" i="1"/>
  <c r="OXX123" i="1"/>
  <c r="OXH123" i="1"/>
  <c r="OWR123" i="1"/>
  <c r="OWB123" i="1"/>
  <c r="OVL123" i="1"/>
  <c r="OUV123" i="1"/>
  <c r="OUF123" i="1"/>
  <c r="OTP123" i="1"/>
  <c r="OSZ123" i="1"/>
  <c r="OSJ123" i="1"/>
  <c r="ORT123" i="1"/>
  <c r="ORD123" i="1"/>
  <c r="OQN123" i="1"/>
  <c r="OPX123" i="1"/>
  <c r="OPH123" i="1"/>
  <c r="OOR123" i="1"/>
  <c r="OOB123" i="1"/>
  <c r="ONL123" i="1"/>
  <c r="OMV123" i="1"/>
  <c r="OMF123" i="1"/>
  <c r="OLP123" i="1"/>
  <c r="OKZ123" i="1"/>
  <c r="OKJ123" i="1"/>
  <c r="OJT123" i="1"/>
  <c r="OJD123" i="1"/>
  <c r="OIN123" i="1"/>
  <c r="OHX123" i="1"/>
  <c r="OHH123" i="1"/>
  <c r="OGR123" i="1"/>
  <c r="OGB123" i="1"/>
  <c r="OFL123" i="1"/>
  <c r="OEV123" i="1"/>
  <c r="OEF123" i="1"/>
  <c r="ODP123" i="1"/>
  <c r="OCZ123" i="1"/>
  <c r="OCJ123" i="1"/>
  <c r="OBT123" i="1"/>
  <c r="OBD123" i="1"/>
  <c r="OAN123" i="1"/>
  <c r="NZX123" i="1"/>
  <c r="NZH123" i="1"/>
  <c r="NYR123" i="1"/>
  <c r="NYB123" i="1"/>
  <c r="NXL123" i="1"/>
  <c r="NWV123" i="1"/>
  <c r="NWF123" i="1"/>
  <c r="NVP123" i="1"/>
  <c r="NUZ123" i="1"/>
  <c r="NUJ123" i="1"/>
  <c r="NTT123" i="1"/>
  <c r="NTD123" i="1"/>
  <c r="NSN123" i="1"/>
  <c r="NRX123" i="1"/>
  <c r="NRH123" i="1"/>
  <c r="NQR123" i="1"/>
  <c r="NQB123" i="1"/>
  <c r="NPL123" i="1"/>
  <c r="NOV123" i="1"/>
  <c r="NOF123" i="1"/>
  <c r="NNP123" i="1"/>
  <c r="NMZ123" i="1"/>
  <c r="NMJ123" i="1"/>
  <c r="NLT123" i="1"/>
  <c r="NLD123" i="1"/>
  <c r="NKN123" i="1"/>
  <c r="NJX123" i="1"/>
  <c r="NJH123" i="1"/>
  <c r="NIR123" i="1"/>
  <c r="NIB123" i="1"/>
  <c r="NHL123" i="1"/>
  <c r="NGV123" i="1"/>
  <c r="NGF123" i="1"/>
  <c r="NFP123" i="1"/>
  <c r="NEZ123" i="1"/>
  <c r="NEJ123" i="1"/>
  <c r="NDT123" i="1"/>
  <c r="NDD123" i="1"/>
  <c r="NCN123" i="1"/>
  <c r="NBX123" i="1"/>
  <c r="NBH123" i="1"/>
  <c r="NAR123" i="1"/>
  <c r="NAB123" i="1"/>
  <c r="MZL123" i="1"/>
  <c r="MYV123" i="1"/>
  <c r="MYF123" i="1"/>
  <c r="MXP123" i="1"/>
  <c r="MWZ123" i="1"/>
  <c r="MWJ123" i="1"/>
  <c r="MVT123" i="1"/>
  <c r="MVD123" i="1"/>
  <c r="MUN123" i="1"/>
  <c r="MTX123" i="1"/>
  <c r="MTH123" i="1"/>
  <c r="MSR123" i="1"/>
  <c r="MSB123" i="1"/>
  <c r="MRL123" i="1"/>
  <c r="MQV123" i="1"/>
  <c r="MQF123" i="1"/>
  <c r="MPP123" i="1"/>
  <c r="MOZ123" i="1"/>
  <c r="MOJ123" i="1"/>
  <c r="MNT123" i="1"/>
  <c r="MND123" i="1"/>
  <c r="MMN123" i="1"/>
  <c r="MLX123" i="1"/>
  <c r="MLH123" i="1"/>
  <c r="MKR123" i="1"/>
  <c r="MKB123" i="1"/>
  <c r="MJL123" i="1"/>
  <c r="MIV123" i="1"/>
  <c r="MIF123" i="1"/>
  <c r="MHP123" i="1"/>
  <c r="MGZ123" i="1"/>
  <c r="MGJ123" i="1"/>
  <c r="MFT123" i="1"/>
  <c r="MFD123" i="1"/>
  <c r="MEN123" i="1"/>
  <c r="MDX123" i="1"/>
  <c r="MDH123" i="1"/>
  <c r="MCR123" i="1"/>
  <c r="MCB123" i="1"/>
  <c r="MBL123" i="1"/>
  <c r="MAV123" i="1"/>
  <c r="MAF123" i="1"/>
  <c r="LZP123" i="1"/>
  <c r="LYZ123" i="1"/>
  <c r="LYJ123" i="1"/>
  <c r="LXT123" i="1"/>
  <c r="LXD123" i="1"/>
  <c r="LWN123" i="1"/>
  <c r="LVX123" i="1"/>
  <c r="LVH123" i="1"/>
  <c r="LUR123" i="1"/>
  <c r="LUB123" i="1"/>
  <c r="LTL123" i="1"/>
  <c r="LSV123" i="1"/>
  <c r="LSF123" i="1"/>
  <c r="LRP123" i="1"/>
  <c r="LQZ123" i="1"/>
  <c r="LQJ123" i="1"/>
  <c r="LPT123" i="1"/>
  <c r="LPD123" i="1"/>
  <c r="LON123" i="1"/>
  <c r="LNX123" i="1"/>
  <c r="LNH123" i="1"/>
  <c r="LMR123" i="1"/>
  <c r="LMB123" i="1"/>
  <c r="LLL123" i="1"/>
  <c r="LKV123" i="1"/>
  <c r="LKF123" i="1"/>
  <c r="LJP123" i="1"/>
  <c r="LIZ123" i="1"/>
  <c r="LIJ123" i="1"/>
  <c r="LHT123" i="1"/>
  <c r="LHD123" i="1"/>
  <c r="LGN123" i="1"/>
  <c r="LFX123" i="1"/>
  <c r="LFH123" i="1"/>
  <c r="LER123" i="1"/>
  <c r="LEB123" i="1"/>
  <c r="LDL123" i="1"/>
  <c r="LCV123" i="1"/>
  <c r="LCF123" i="1"/>
  <c r="LBP123" i="1"/>
  <c r="LAZ123" i="1"/>
  <c r="LAJ123" i="1"/>
  <c r="KZT123" i="1"/>
  <c r="KZD123" i="1"/>
  <c r="KYN123" i="1"/>
  <c r="KXX123" i="1"/>
  <c r="KXH123" i="1"/>
  <c r="KWR123" i="1"/>
  <c r="KWB123" i="1"/>
  <c r="KVL123" i="1"/>
  <c r="KUV123" i="1"/>
  <c r="KUF123" i="1"/>
  <c r="KTP123" i="1"/>
  <c r="KSZ123" i="1"/>
  <c r="KSJ123" i="1"/>
  <c r="KRT123" i="1"/>
  <c r="KRD123" i="1"/>
  <c r="KQN123" i="1"/>
  <c r="KPX123" i="1"/>
  <c r="KPH123" i="1"/>
  <c r="KOR123" i="1"/>
  <c r="KOB123" i="1"/>
  <c r="KNL123" i="1"/>
  <c r="KMV123" i="1"/>
  <c r="KMF123" i="1"/>
  <c r="KLP123" i="1"/>
  <c r="KKZ123" i="1"/>
  <c r="KKJ123" i="1"/>
  <c r="KJT123" i="1"/>
  <c r="KJD123" i="1"/>
  <c r="KIN123" i="1"/>
  <c r="KHX123" i="1"/>
  <c r="KHH123" i="1"/>
  <c r="KGR123" i="1"/>
  <c r="KGB123" i="1"/>
  <c r="KFL123" i="1"/>
  <c r="KEV123" i="1"/>
  <c r="KEF123" i="1"/>
  <c r="KDP123" i="1"/>
  <c r="KCZ123" i="1"/>
  <c r="KCJ123" i="1"/>
  <c r="KBT123" i="1"/>
  <c r="KBD123" i="1"/>
  <c r="KAN123" i="1"/>
  <c r="JZX123" i="1"/>
  <c r="JZH123" i="1"/>
  <c r="JYR123" i="1"/>
  <c r="JYB123" i="1"/>
  <c r="JXL123" i="1"/>
  <c r="JWV123" i="1"/>
  <c r="JWF123" i="1"/>
  <c r="JVP123" i="1"/>
  <c r="JUZ123" i="1"/>
  <c r="JUJ123" i="1"/>
  <c r="JTT123" i="1"/>
  <c r="JTD123" i="1"/>
  <c r="JSN123" i="1"/>
  <c r="JRX123" i="1"/>
  <c r="JRH123" i="1"/>
  <c r="JQR123" i="1"/>
  <c r="JQB123" i="1"/>
  <c r="JPL123" i="1"/>
  <c r="JOV123" i="1"/>
  <c r="JOF123" i="1"/>
  <c r="JNP123" i="1"/>
  <c r="JMZ123" i="1"/>
  <c r="JMJ123" i="1"/>
  <c r="JLT123" i="1"/>
  <c r="JLD123" i="1"/>
  <c r="JKN123" i="1"/>
  <c r="JJX123" i="1"/>
  <c r="JJH123" i="1"/>
  <c r="JIR123" i="1"/>
  <c r="JIB123" i="1"/>
  <c r="JHL123" i="1"/>
  <c r="JGV123" i="1"/>
  <c r="JGF123" i="1"/>
  <c r="JFP123" i="1"/>
  <c r="JEZ123" i="1"/>
  <c r="JEJ123" i="1"/>
  <c r="JDT123" i="1"/>
  <c r="JDD123" i="1"/>
  <c r="JCN123" i="1"/>
  <c r="JBX123" i="1"/>
  <c r="JBH123" i="1"/>
  <c r="JAR123" i="1"/>
  <c r="JAB123" i="1"/>
  <c r="IZL123" i="1"/>
  <c r="IYV123" i="1"/>
  <c r="IYF123" i="1"/>
  <c r="IXP123" i="1"/>
  <c r="IWZ123" i="1"/>
  <c r="IWJ123" i="1"/>
  <c r="IVT123" i="1"/>
  <c r="IVD123" i="1"/>
  <c r="IUN123" i="1"/>
  <c r="ITX123" i="1"/>
  <c r="ITH123" i="1"/>
  <c r="ISR123" i="1"/>
  <c r="ISB123" i="1"/>
  <c r="IRL123" i="1"/>
  <c r="IQV123" i="1"/>
  <c r="IQF123" i="1"/>
  <c r="IPP123" i="1"/>
  <c r="IOZ123" i="1"/>
  <c r="IOJ123" i="1"/>
  <c r="INT123" i="1"/>
  <c r="IND123" i="1"/>
  <c r="IMN123" i="1"/>
  <c r="ILX123" i="1"/>
  <c r="ILH123" i="1"/>
  <c r="IKR123" i="1"/>
  <c r="IKB123" i="1"/>
  <c r="IJL123" i="1"/>
  <c r="IIV123" i="1"/>
  <c r="IIF123" i="1"/>
  <c r="IHP123" i="1"/>
  <c r="IGZ123" i="1"/>
  <c r="IGJ123" i="1"/>
  <c r="IFT123" i="1"/>
  <c r="IFD123" i="1"/>
  <c r="IEN123" i="1"/>
  <c r="IDX123" i="1"/>
  <c r="IDH123" i="1"/>
  <c r="ICR123" i="1"/>
  <c r="ICB123" i="1"/>
  <c r="IBL123" i="1"/>
  <c r="IAV123" i="1"/>
  <c r="IAF123" i="1"/>
  <c r="HZP123" i="1"/>
  <c r="HYZ123" i="1"/>
  <c r="HYJ123" i="1"/>
  <c r="HXT123" i="1"/>
  <c r="HXD123" i="1"/>
  <c r="HWN123" i="1"/>
  <c r="HVX123" i="1"/>
  <c r="HVH123" i="1"/>
  <c r="HUR123" i="1"/>
  <c r="HUB123" i="1"/>
  <c r="HTL123" i="1"/>
  <c r="HSV123" i="1"/>
  <c r="HSF123" i="1"/>
  <c r="HRP123" i="1"/>
  <c r="HQZ123" i="1"/>
  <c r="HQJ123" i="1"/>
  <c r="HPT123" i="1"/>
  <c r="HPD123" i="1"/>
  <c r="HON123" i="1"/>
  <c r="HNX123" i="1"/>
  <c r="HNH123" i="1"/>
  <c r="HMR123" i="1"/>
  <c r="HMB123" i="1"/>
  <c r="HLL123" i="1"/>
  <c r="HKV123" i="1"/>
  <c r="HKF123" i="1"/>
  <c r="HJP123" i="1"/>
  <c r="HIZ123" i="1"/>
  <c r="HIJ123" i="1"/>
  <c r="HHT123" i="1"/>
  <c r="HHD123" i="1"/>
  <c r="HGN123" i="1"/>
  <c r="HFX123" i="1"/>
  <c r="HFH123" i="1"/>
  <c r="HER123" i="1"/>
  <c r="HEB123" i="1"/>
  <c r="HDL123" i="1"/>
  <c r="HCV123" i="1"/>
  <c r="HCF123" i="1"/>
  <c r="HBP123" i="1"/>
  <c r="HAZ123" i="1"/>
  <c r="HAJ123" i="1"/>
  <c r="GZT123" i="1"/>
  <c r="GZD123" i="1"/>
  <c r="GYN123" i="1"/>
  <c r="GXX123" i="1"/>
  <c r="GXH123" i="1"/>
  <c r="GWR123" i="1"/>
  <c r="GWB123" i="1"/>
  <c r="GVL123" i="1"/>
  <c r="GUV123" i="1"/>
  <c r="GUF123" i="1"/>
  <c r="GTP123" i="1"/>
  <c r="GSZ123" i="1"/>
  <c r="GSJ123" i="1"/>
  <c r="GRT123" i="1"/>
  <c r="GRD123" i="1"/>
  <c r="GQN123" i="1"/>
  <c r="GPX123" i="1"/>
  <c r="GPH123" i="1"/>
  <c r="GOR123" i="1"/>
  <c r="GOB123" i="1"/>
  <c r="GNL123" i="1"/>
  <c r="GMV123" i="1"/>
  <c r="GMF123" i="1"/>
  <c r="GLP123" i="1"/>
  <c r="GKZ123" i="1"/>
  <c r="GKJ123" i="1"/>
  <c r="GJT123" i="1"/>
  <c r="GJD123" i="1"/>
  <c r="GIN123" i="1"/>
  <c r="GHX123" i="1"/>
  <c r="GHH123" i="1"/>
  <c r="GGR123" i="1"/>
  <c r="GGB123" i="1"/>
  <c r="GFL123" i="1"/>
  <c r="GEV123" i="1"/>
  <c r="GEF123" i="1"/>
  <c r="GDP123" i="1"/>
  <c r="GCZ123" i="1"/>
  <c r="GCJ123" i="1"/>
  <c r="GBT123" i="1"/>
  <c r="GBD123" i="1"/>
  <c r="GAN123" i="1"/>
  <c r="FZX123" i="1"/>
  <c r="FZH123" i="1"/>
  <c r="FYR123" i="1"/>
  <c r="FYB123" i="1"/>
  <c r="FXL123" i="1"/>
  <c r="FWV123" i="1"/>
  <c r="FWF123" i="1"/>
  <c r="FVP123" i="1"/>
  <c r="FUZ123" i="1"/>
  <c r="FUJ123" i="1"/>
  <c r="FTT123" i="1"/>
  <c r="FTD123" i="1"/>
  <c r="FSN123" i="1"/>
  <c r="FRX123" i="1"/>
  <c r="FRH123" i="1"/>
  <c r="FQR123" i="1"/>
  <c r="FQB123" i="1"/>
  <c r="FPL123" i="1"/>
  <c r="FOV123" i="1"/>
  <c r="FOF123" i="1"/>
  <c r="FNP123" i="1"/>
  <c r="FMZ123" i="1"/>
  <c r="FMJ123" i="1"/>
  <c r="FLT123" i="1"/>
  <c r="FLD123" i="1"/>
  <c r="FKN123" i="1"/>
  <c r="FJX123" i="1"/>
  <c r="FJH123" i="1"/>
  <c r="FIR123" i="1"/>
  <c r="FIB123" i="1"/>
  <c r="FHL123" i="1"/>
  <c r="FGV123" i="1"/>
  <c r="FGF123" i="1"/>
  <c r="FFP123" i="1"/>
  <c r="FEZ123" i="1"/>
  <c r="FEJ123" i="1"/>
  <c r="FDT123" i="1"/>
  <c r="FDD123" i="1"/>
  <c r="FCN123" i="1"/>
  <c r="FBX123" i="1"/>
  <c r="FBH123" i="1"/>
  <c r="FAR123" i="1"/>
  <c r="FAB123" i="1"/>
  <c r="EZL123" i="1"/>
  <c r="EYV123" i="1"/>
  <c r="EYF123" i="1"/>
  <c r="EXP123" i="1"/>
  <c r="EWZ123" i="1"/>
  <c r="EWJ123" i="1"/>
  <c r="EVT123" i="1"/>
  <c r="EVD123" i="1"/>
  <c r="EUN123" i="1"/>
  <c r="ETX123" i="1"/>
  <c r="ETH123" i="1"/>
  <c r="ESR123" i="1"/>
  <c r="ESB123" i="1"/>
  <c r="ERL123" i="1"/>
  <c r="EQV123" i="1"/>
  <c r="EQF123" i="1"/>
  <c r="EPP123" i="1"/>
  <c r="EOZ123" i="1"/>
  <c r="EOJ123" i="1"/>
  <c r="ENT123" i="1"/>
  <c r="END123" i="1"/>
  <c r="EMN123" i="1"/>
  <c r="ELX123" i="1"/>
  <c r="ELH123" i="1"/>
  <c r="EKR123" i="1"/>
  <c r="EKB123" i="1"/>
  <c r="EJL123" i="1"/>
  <c r="EIV123" i="1"/>
  <c r="EIF123" i="1"/>
  <c r="EHP123" i="1"/>
  <c r="EGZ123" i="1"/>
  <c r="EGJ123" i="1"/>
  <c r="EFT123" i="1"/>
  <c r="EFD123" i="1"/>
  <c r="EEN123" i="1"/>
  <c r="EDX123" i="1"/>
  <c r="EDH123" i="1"/>
  <c r="ECR123" i="1"/>
  <c r="ECB123" i="1"/>
  <c r="EBL123" i="1"/>
  <c r="EAV123" i="1"/>
  <c r="EAF123" i="1"/>
  <c r="DZP123" i="1"/>
  <c r="DYZ123" i="1"/>
  <c r="DYJ123" i="1"/>
  <c r="DXT123" i="1"/>
  <c r="DXD123" i="1"/>
  <c r="DWN123" i="1"/>
  <c r="DVX123" i="1"/>
  <c r="DVH123" i="1"/>
  <c r="DUR123" i="1"/>
  <c r="DUB123" i="1"/>
  <c r="DTL123" i="1"/>
  <c r="DSV123" i="1"/>
  <c r="DSF123" i="1"/>
  <c r="DRP123" i="1"/>
  <c r="DQZ123" i="1"/>
  <c r="DQJ123" i="1"/>
  <c r="DPT123" i="1"/>
  <c r="DPD123" i="1"/>
  <c r="DON123" i="1"/>
  <c r="DNX123" i="1"/>
  <c r="DNH123" i="1"/>
  <c r="DMR123" i="1"/>
  <c r="DMB123" i="1"/>
  <c r="DLL123" i="1"/>
  <c r="DKV123" i="1"/>
  <c r="DKF123" i="1"/>
  <c r="DJP123" i="1"/>
  <c r="DIZ123" i="1"/>
  <c r="DIJ123" i="1"/>
  <c r="DHT123" i="1"/>
  <c r="DHD123" i="1"/>
  <c r="DGN123" i="1"/>
  <c r="DFX123" i="1"/>
  <c r="DFH123" i="1"/>
  <c r="DER123" i="1"/>
  <c r="DEB123" i="1"/>
  <c r="DDL123" i="1"/>
  <c r="DCV123" i="1"/>
  <c r="DCF123" i="1"/>
  <c r="DBP123" i="1"/>
  <c r="DAZ123" i="1"/>
  <c r="DAJ123" i="1"/>
  <c r="CZT123" i="1"/>
  <c r="CZD123" i="1"/>
  <c r="CYN123" i="1"/>
  <c r="CXX123" i="1"/>
  <c r="CXH123" i="1"/>
  <c r="CWR123" i="1"/>
  <c r="CWB123" i="1"/>
  <c r="CVL123" i="1"/>
  <c r="CUV123" i="1"/>
  <c r="CUF123" i="1"/>
  <c r="CTP123" i="1"/>
  <c r="CSZ123" i="1"/>
  <c r="CSJ123" i="1"/>
  <c r="CRT123" i="1"/>
  <c r="CRD123" i="1"/>
  <c r="CQN123" i="1"/>
  <c r="CPX123" i="1"/>
  <c r="CPH123" i="1"/>
  <c r="COR123" i="1"/>
  <c r="COB123" i="1"/>
  <c r="CNL123" i="1"/>
  <c r="CMV123" i="1"/>
  <c r="CMF123" i="1"/>
  <c r="CLP123" i="1"/>
  <c r="CKZ123" i="1"/>
  <c r="CKJ123" i="1"/>
  <c r="CJT123" i="1"/>
  <c r="CJD123" i="1"/>
  <c r="CIN123" i="1"/>
  <c r="CHX123" i="1"/>
  <c r="CHH123" i="1"/>
  <c r="CGR123" i="1"/>
  <c r="CGB123" i="1"/>
  <c r="CFL123" i="1"/>
  <c r="CEV123" i="1"/>
  <c r="CEF123" i="1"/>
  <c r="CDP123" i="1"/>
  <c r="CCZ123" i="1"/>
  <c r="CCJ123" i="1"/>
  <c r="CBT123" i="1"/>
  <c r="CBD123" i="1"/>
  <c r="CAN123" i="1"/>
  <c r="BZX123" i="1"/>
  <c r="BZH123" i="1"/>
  <c r="BYR123" i="1"/>
  <c r="BYB123" i="1"/>
  <c r="BXL123" i="1"/>
  <c r="BWV123" i="1"/>
  <c r="BWF123" i="1"/>
  <c r="BVP123" i="1"/>
  <c r="BUZ123" i="1"/>
  <c r="BUJ123" i="1"/>
  <c r="BTT123" i="1"/>
  <c r="BTD123" i="1"/>
  <c r="BSN123" i="1"/>
  <c r="BRX123" i="1"/>
  <c r="BRH123" i="1"/>
  <c r="BQR123" i="1"/>
  <c r="BQB123" i="1"/>
  <c r="BPL123" i="1"/>
  <c r="BOV123" i="1"/>
  <c r="BOF123" i="1"/>
  <c r="BNP123" i="1"/>
  <c r="BMZ123" i="1"/>
  <c r="BMJ123" i="1"/>
  <c r="BLT123" i="1"/>
  <c r="BLD123" i="1"/>
  <c r="BKN123" i="1"/>
  <c r="BJX123" i="1"/>
  <c r="BJH123" i="1"/>
  <c r="BIR123" i="1"/>
  <c r="BIB123" i="1"/>
  <c r="BHL123" i="1"/>
  <c r="BGV123" i="1"/>
  <c r="BGF123" i="1"/>
  <c r="BFP123" i="1"/>
  <c r="BEZ123" i="1"/>
  <c r="BEJ123" i="1"/>
  <c r="BDT123" i="1"/>
  <c r="BDD123" i="1"/>
  <c r="BCN123" i="1"/>
  <c r="BBX123" i="1"/>
  <c r="BBH123" i="1"/>
  <c r="BAR123" i="1"/>
  <c r="BAB123" i="1"/>
  <c r="AZL123" i="1"/>
  <c r="AYV123" i="1"/>
  <c r="AYF123" i="1"/>
  <c r="AXP123" i="1"/>
  <c r="AWZ123" i="1"/>
  <c r="AWJ123" i="1"/>
  <c r="AVT123" i="1"/>
  <c r="AVD123" i="1"/>
  <c r="AUN123" i="1"/>
  <c r="ATX123" i="1"/>
  <c r="ATH123" i="1"/>
  <c r="ASR123" i="1"/>
  <c r="ASB123" i="1"/>
  <c r="ARL123" i="1"/>
  <c r="AQV123" i="1"/>
  <c r="AQF123" i="1"/>
  <c r="APP123" i="1"/>
  <c r="AOZ123" i="1"/>
  <c r="AOJ123" i="1"/>
  <c r="ANT123" i="1"/>
  <c r="AND123" i="1"/>
  <c r="AMN123" i="1"/>
  <c r="ALX123" i="1"/>
  <c r="ALH123" i="1"/>
  <c r="AKR123" i="1"/>
  <c r="AKB123" i="1"/>
  <c r="AJL123" i="1"/>
  <c r="AIV123" i="1"/>
  <c r="AIF123" i="1"/>
  <c r="AHP123" i="1"/>
  <c r="AGZ123" i="1"/>
  <c r="AGJ123" i="1"/>
  <c r="AFT123" i="1"/>
  <c r="AFD123" i="1"/>
  <c r="AEN123" i="1"/>
  <c r="ADX123" i="1"/>
  <c r="ADH123" i="1"/>
  <c r="ACR123" i="1"/>
  <c r="ACB123" i="1"/>
  <c r="ABL123" i="1"/>
  <c r="AAV123" i="1"/>
  <c r="AAF123" i="1"/>
  <c r="ZP123" i="1"/>
  <c r="YZ123" i="1"/>
  <c r="YJ123" i="1"/>
  <c r="XT123" i="1"/>
  <c r="XD123" i="1"/>
  <c r="WN123" i="1"/>
  <c r="VX123" i="1"/>
  <c r="VH123" i="1"/>
  <c r="UR123" i="1"/>
  <c r="UB123" i="1"/>
  <c r="TL123" i="1"/>
  <c r="SV123" i="1"/>
  <c r="SF123" i="1"/>
  <c r="RP123" i="1"/>
  <c r="QZ123" i="1"/>
  <c r="QJ123" i="1"/>
  <c r="PT123" i="1"/>
  <c r="PD123" i="1"/>
  <c r="ON123" i="1"/>
  <c r="NX123" i="1"/>
  <c r="NH123" i="1"/>
  <c r="MR123" i="1"/>
  <c r="MB123" i="1"/>
  <c r="LL123" i="1"/>
  <c r="KV123" i="1"/>
  <c r="KF123" i="1"/>
  <c r="JP123" i="1"/>
  <c r="IZ123" i="1"/>
  <c r="IJ123" i="1"/>
  <c r="HT123" i="1"/>
  <c r="HD123" i="1"/>
  <c r="GN123" i="1"/>
  <c r="FX123" i="1"/>
  <c r="FH123" i="1"/>
  <c r="ER123" i="1"/>
  <c r="EB123" i="1"/>
  <c r="DL123" i="1"/>
  <c r="CV123" i="1"/>
  <c r="CF123" i="1"/>
  <c r="XER121" i="1"/>
  <c r="XEB121" i="1"/>
  <c r="XDL121" i="1"/>
  <c r="XCV121" i="1"/>
  <c r="XCF121" i="1"/>
  <c r="XBP121" i="1"/>
  <c r="XAZ121" i="1"/>
  <c r="XAJ121" i="1"/>
  <c r="WZT121" i="1"/>
  <c r="WZD121" i="1"/>
  <c r="WYN121" i="1"/>
  <c r="WXX121" i="1"/>
  <c r="WXH121" i="1"/>
  <c r="WWR121" i="1"/>
  <c r="WWB121" i="1"/>
  <c r="WVL121" i="1"/>
  <c r="WUV121" i="1"/>
  <c r="WUF121" i="1"/>
  <c r="WTP121" i="1"/>
  <c r="WSZ121" i="1"/>
  <c r="WSJ121" i="1"/>
  <c r="WRT121" i="1"/>
  <c r="WRD121" i="1"/>
  <c r="WQN121" i="1"/>
  <c r="WPX121" i="1"/>
  <c r="WPH121" i="1"/>
  <c r="WOR121" i="1"/>
  <c r="WOB121" i="1"/>
  <c r="WNL121" i="1"/>
  <c r="WMV121" i="1"/>
  <c r="WMF121" i="1"/>
  <c r="WLP121" i="1"/>
  <c r="WKZ121" i="1"/>
  <c r="WKJ121" i="1"/>
  <c r="WJT121" i="1"/>
  <c r="WJD121" i="1"/>
  <c r="WIN121" i="1"/>
  <c r="WHX121" i="1"/>
  <c r="WHH121" i="1"/>
  <c r="WGR121" i="1"/>
  <c r="WGB121" i="1"/>
  <c r="WFL121" i="1"/>
  <c r="WEV121" i="1"/>
  <c r="WEF121" i="1"/>
  <c r="WDP121" i="1"/>
  <c r="WCZ121" i="1"/>
  <c r="WCJ121" i="1"/>
  <c r="WBT121" i="1"/>
  <c r="WBD121" i="1"/>
  <c r="WAN121" i="1"/>
  <c r="VZX121" i="1"/>
  <c r="VZH121" i="1"/>
  <c r="VYR121" i="1"/>
  <c r="VYB121" i="1"/>
  <c r="VXL121" i="1"/>
  <c r="VWV121" i="1"/>
  <c r="VWF121" i="1"/>
  <c r="VVP121" i="1"/>
  <c r="VUZ121" i="1"/>
  <c r="VUJ121" i="1"/>
  <c r="VTT121" i="1"/>
  <c r="VTD121" i="1"/>
  <c r="VSN121" i="1"/>
  <c r="VRX121" i="1"/>
  <c r="VRH121" i="1"/>
  <c r="VQR121" i="1"/>
  <c r="VQB121" i="1"/>
  <c r="VPL121" i="1"/>
  <c r="VOV121" i="1"/>
  <c r="VOF121" i="1"/>
  <c r="VNP121" i="1"/>
  <c r="VMZ121" i="1"/>
  <c r="VMJ121" i="1"/>
  <c r="VLT121" i="1"/>
  <c r="VLD121" i="1"/>
  <c r="VKN121" i="1"/>
  <c r="VJX121" i="1"/>
  <c r="VJH121" i="1"/>
  <c r="VIR121" i="1"/>
  <c r="VIB121" i="1"/>
  <c r="VHL121" i="1"/>
  <c r="VGV121" i="1"/>
  <c r="VGF121" i="1"/>
  <c r="VFP121" i="1"/>
  <c r="VEZ121" i="1"/>
  <c r="VEJ121" i="1"/>
  <c r="VDT121" i="1"/>
  <c r="VDD121" i="1"/>
  <c r="VCN121" i="1"/>
  <c r="VBX121" i="1"/>
  <c r="VBH121" i="1"/>
  <c r="VAR121" i="1"/>
  <c r="VAB121" i="1"/>
  <c r="UZL121" i="1"/>
  <c r="UYV121" i="1"/>
  <c r="UYF121" i="1"/>
  <c r="UXP121" i="1"/>
  <c r="UWZ121" i="1"/>
  <c r="UWJ121" i="1"/>
  <c r="UVT121" i="1"/>
  <c r="UVD121" i="1"/>
  <c r="UUN121" i="1"/>
  <c r="UTX121" i="1"/>
  <c r="UTH121" i="1"/>
  <c r="USR121" i="1"/>
  <c r="USB121" i="1"/>
  <c r="URL121" i="1"/>
  <c r="UQV121" i="1"/>
  <c r="UQF121" i="1"/>
  <c r="UPP121" i="1"/>
  <c r="UOZ121" i="1"/>
  <c r="UOJ121" i="1"/>
  <c r="UNT121" i="1"/>
  <c r="UND121" i="1"/>
  <c r="UMN121" i="1"/>
  <c r="ULX121" i="1"/>
  <c r="ULH121" i="1"/>
  <c r="UKR121" i="1"/>
  <c r="UKB121" i="1"/>
  <c r="UJL121" i="1"/>
  <c r="UIV121" i="1"/>
  <c r="UIF121" i="1"/>
  <c r="UHP121" i="1"/>
  <c r="UGZ121" i="1"/>
  <c r="UGJ121" i="1"/>
  <c r="UFT121" i="1"/>
  <c r="UFD121" i="1"/>
  <c r="UEN121" i="1"/>
  <c r="UDX121" i="1"/>
  <c r="UDH121" i="1"/>
  <c r="UCR121" i="1"/>
  <c r="UCB121" i="1"/>
  <c r="UBL121" i="1"/>
  <c r="UAV121" i="1"/>
  <c r="UAF121" i="1"/>
  <c r="TZP121" i="1"/>
  <c r="TYZ121" i="1"/>
  <c r="TYJ121" i="1"/>
  <c r="TXT121" i="1"/>
  <c r="TXD121" i="1"/>
  <c r="TWN121" i="1"/>
  <c r="TVX121" i="1"/>
  <c r="TVH121" i="1"/>
  <c r="TUR121" i="1"/>
  <c r="TUB121" i="1"/>
  <c r="TTL121" i="1"/>
  <c r="TSV121" i="1"/>
  <c r="TSF121" i="1"/>
  <c r="TRP121" i="1"/>
  <c r="TQZ121" i="1"/>
  <c r="TQJ121" i="1"/>
  <c r="TPT121" i="1"/>
  <c r="TPD121" i="1"/>
  <c r="TON121" i="1"/>
  <c r="TNX121" i="1"/>
  <c r="TNH121" i="1"/>
  <c r="TMR121" i="1"/>
  <c r="TMB121" i="1"/>
  <c r="TLL121" i="1"/>
  <c r="TKV121" i="1"/>
  <c r="TKF121" i="1"/>
  <c r="TJP121" i="1"/>
  <c r="TIZ121" i="1"/>
  <c r="TIJ121" i="1"/>
  <c r="THT121" i="1"/>
  <c r="THD121" i="1"/>
  <c r="TGN121" i="1"/>
  <c r="TFX121" i="1"/>
  <c r="TFH121" i="1"/>
  <c r="TER121" i="1"/>
  <c r="TEB121" i="1"/>
  <c r="TDL121" i="1"/>
  <c r="TCV121" i="1"/>
  <c r="TCF121" i="1"/>
  <c r="TBP121" i="1"/>
  <c r="TAZ121" i="1"/>
  <c r="TAJ121" i="1"/>
  <c r="SZT121" i="1"/>
  <c r="SZD121" i="1"/>
  <c r="SYN121" i="1"/>
  <c r="SXX121" i="1"/>
  <c r="SXH121" i="1"/>
  <c r="SWR121" i="1"/>
  <c r="SWB121" i="1"/>
  <c r="SVL121" i="1"/>
  <c r="SUV121" i="1"/>
  <c r="SUF121" i="1"/>
  <c r="STP121" i="1"/>
  <c r="SSZ121" i="1"/>
  <c r="SSJ121" i="1"/>
  <c r="SRT121" i="1"/>
  <c r="SRD121" i="1"/>
  <c r="SQN121" i="1"/>
  <c r="SPX121" i="1"/>
  <c r="SPH121" i="1"/>
  <c r="SOR121" i="1"/>
  <c r="SOB121" i="1"/>
  <c r="SNL121" i="1"/>
  <c r="SMV121" i="1"/>
  <c r="SMF121" i="1"/>
  <c r="SLP121" i="1"/>
  <c r="SKZ121" i="1"/>
  <c r="SKJ121" i="1"/>
  <c r="SJT121" i="1"/>
  <c r="SJD121" i="1"/>
  <c r="SIN121" i="1"/>
  <c r="SHX121" i="1"/>
  <c r="SHH121" i="1"/>
  <c r="SGR121" i="1"/>
  <c r="SGB121" i="1"/>
  <c r="SFL121" i="1"/>
  <c r="SEV121" i="1"/>
  <c r="SEF121" i="1"/>
  <c r="SDP121" i="1"/>
  <c r="SCZ121" i="1"/>
  <c r="SCJ121" i="1"/>
  <c r="SBT121" i="1"/>
  <c r="SBD121" i="1"/>
  <c r="SAN121" i="1"/>
  <c r="RZX121" i="1"/>
  <c r="RZH121" i="1"/>
  <c r="RYR121" i="1"/>
  <c r="RYB121" i="1"/>
  <c r="RXL121" i="1"/>
  <c r="RWV121" i="1"/>
  <c r="RWF121" i="1"/>
  <c r="RVP121" i="1"/>
  <c r="RUZ121" i="1"/>
  <c r="RUJ121" i="1"/>
  <c r="RTT121" i="1"/>
  <c r="RTD121" i="1"/>
  <c r="RSN121" i="1"/>
  <c r="RRX121" i="1"/>
  <c r="RRH121" i="1"/>
  <c r="RQR121" i="1"/>
  <c r="RQB121" i="1"/>
  <c r="RPL121" i="1"/>
  <c r="ROV121" i="1"/>
  <c r="ROF121" i="1"/>
  <c r="RNP121" i="1"/>
  <c r="RMZ121" i="1"/>
  <c r="RMJ121" i="1"/>
  <c r="RLT121" i="1"/>
  <c r="RLD121" i="1"/>
  <c r="RKN121" i="1"/>
  <c r="RJX121" i="1"/>
  <c r="RJH121" i="1"/>
  <c r="RIR121" i="1"/>
  <c r="RIB121" i="1"/>
  <c r="RHL121" i="1"/>
  <c r="RGV121" i="1"/>
  <c r="RGF121" i="1"/>
  <c r="RFP121" i="1"/>
  <c r="REZ121" i="1"/>
  <c r="REJ121" i="1"/>
  <c r="RDT121" i="1"/>
  <c r="RDD121" i="1"/>
  <c r="RCN121" i="1"/>
  <c r="RBX121" i="1"/>
  <c r="RBH121" i="1"/>
  <c r="RAR121" i="1"/>
  <c r="RAB121" i="1"/>
  <c r="QZL121" i="1"/>
  <c r="QYV121" i="1"/>
  <c r="QYF121" i="1"/>
  <c r="QXP121" i="1"/>
  <c r="QWZ121" i="1"/>
  <c r="QWJ121" i="1"/>
  <c r="QVT121" i="1"/>
  <c r="QVD121" i="1"/>
  <c r="QUN121" i="1"/>
  <c r="QTX121" i="1"/>
  <c r="QTH121" i="1"/>
  <c r="QSR121" i="1"/>
  <c r="QSB121" i="1"/>
  <c r="QRL121" i="1"/>
  <c r="QQV121" i="1"/>
  <c r="QQF121" i="1"/>
  <c r="QPP121" i="1"/>
  <c r="QOZ121" i="1"/>
  <c r="QOJ121" i="1"/>
  <c r="QNT121" i="1"/>
  <c r="QND121" i="1"/>
  <c r="QMN121" i="1"/>
  <c r="QLX121" i="1"/>
  <c r="QLH121" i="1"/>
  <c r="QKR121" i="1"/>
  <c r="QKB121" i="1"/>
  <c r="QJL121" i="1"/>
  <c r="QIV121" i="1"/>
  <c r="QIF121" i="1"/>
  <c r="QHP121" i="1"/>
  <c r="QGZ121" i="1"/>
  <c r="QGJ121" i="1"/>
  <c r="QFT121" i="1"/>
  <c r="QFD121" i="1"/>
  <c r="QEN121" i="1"/>
  <c r="QDX121" i="1"/>
  <c r="QDH121" i="1"/>
  <c r="QCR121" i="1"/>
  <c r="QCB121" i="1"/>
  <c r="QBL121" i="1"/>
  <c r="QAV121" i="1"/>
  <c r="QAF121" i="1"/>
  <c r="PZP121" i="1"/>
  <c r="PYZ121" i="1"/>
  <c r="PYJ121" i="1"/>
  <c r="PXT121" i="1"/>
  <c r="PXD121" i="1"/>
  <c r="PWN121" i="1"/>
  <c r="PVX121" i="1"/>
  <c r="PVH121" i="1"/>
  <c r="PUR121" i="1"/>
  <c r="PUB121" i="1"/>
  <c r="PTL121" i="1"/>
  <c r="PSV121" i="1"/>
  <c r="PSF121" i="1"/>
  <c r="PRP121" i="1"/>
  <c r="PQZ121" i="1"/>
  <c r="PQJ121" i="1"/>
  <c r="PPT121" i="1"/>
  <c r="PPD121" i="1"/>
  <c r="PON121" i="1"/>
  <c r="PNX121" i="1"/>
  <c r="PNH121" i="1"/>
  <c r="PMR121" i="1"/>
  <c r="PMB121" i="1"/>
  <c r="PLL121" i="1"/>
  <c r="PKV121" i="1"/>
  <c r="PKF121" i="1"/>
  <c r="PJP121" i="1"/>
  <c r="PIZ121" i="1"/>
  <c r="PIJ121" i="1"/>
  <c r="PHT121" i="1"/>
  <c r="PHD121" i="1"/>
  <c r="PGN121" i="1"/>
  <c r="PFX121" i="1"/>
  <c r="PFH121" i="1"/>
  <c r="PER121" i="1"/>
  <c r="PEB121" i="1"/>
  <c r="PDL121" i="1"/>
  <c r="PCV121" i="1"/>
  <c r="PCF121" i="1"/>
  <c r="PBP121" i="1"/>
  <c r="PAZ121" i="1"/>
  <c r="PAJ121" i="1"/>
  <c r="OZT121" i="1"/>
  <c r="OZD121" i="1"/>
  <c r="OYN121" i="1"/>
  <c r="OXX121" i="1"/>
  <c r="OXH121" i="1"/>
  <c r="OWR121" i="1"/>
  <c r="OWB121" i="1"/>
  <c r="OVL121" i="1"/>
  <c r="OUV121" i="1"/>
  <c r="OUF121" i="1"/>
  <c r="OTP121" i="1"/>
  <c r="OSZ121" i="1"/>
  <c r="OSJ121" i="1"/>
  <c r="ORT121" i="1"/>
  <c r="ORD121" i="1"/>
  <c r="OQN121" i="1"/>
  <c r="OPX121" i="1"/>
  <c r="OPH121" i="1"/>
  <c r="OOR121" i="1"/>
  <c r="OOB121" i="1"/>
  <c r="ONL121" i="1"/>
  <c r="OMV121" i="1"/>
  <c r="OMF121" i="1"/>
  <c r="OLP121" i="1"/>
  <c r="OKZ121" i="1"/>
  <c r="OKJ121" i="1"/>
  <c r="OJT121" i="1"/>
  <c r="OJD121" i="1"/>
  <c r="OIN121" i="1"/>
  <c r="OHX121" i="1"/>
  <c r="OHH121" i="1"/>
  <c r="OGR121" i="1"/>
  <c r="OGB121" i="1"/>
  <c r="OFL121" i="1"/>
  <c r="OEV121" i="1"/>
  <c r="OEF121" i="1"/>
  <c r="ODP121" i="1"/>
  <c r="OCZ121" i="1"/>
  <c r="OCJ121" i="1"/>
  <c r="OBT121" i="1"/>
  <c r="OBD121" i="1"/>
  <c r="OAN121" i="1"/>
  <c r="NZX121" i="1"/>
  <c r="NZH121" i="1"/>
  <c r="NYR121" i="1"/>
  <c r="NYB121" i="1"/>
  <c r="NXL121" i="1"/>
  <c r="NWV121" i="1"/>
  <c r="NWF121" i="1"/>
  <c r="NVP121" i="1"/>
  <c r="NUZ121" i="1"/>
  <c r="NUJ121" i="1"/>
  <c r="NTT121" i="1"/>
  <c r="NTD121" i="1"/>
  <c r="NSN121" i="1"/>
  <c r="NRX121" i="1"/>
  <c r="NRH121" i="1"/>
  <c r="NQR121" i="1"/>
  <c r="NQB121" i="1"/>
  <c r="NPL121" i="1"/>
  <c r="NOV121" i="1"/>
  <c r="NOF121" i="1"/>
  <c r="NNP121" i="1"/>
  <c r="NMZ121" i="1"/>
  <c r="NMJ121" i="1"/>
  <c r="NLT121" i="1"/>
  <c r="NLD121" i="1"/>
  <c r="NKN121" i="1"/>
  <c r="NJX121" i="1"/>
  <c r="NJH121" i="1"/>
  <c r="NIR121" i="1"/>
  <c r="NIB121" i="1"/>
  <c r="NHL121" i="1"/>
  <c r="NGV121" i="1"/>
  <c r="NGF121" i="1"/>
  <c r="NFP121" i="1"/>
  <c r="NEZ121" i="1"/>
  <c r="NEJ121" i="1"/>
  <c r="NDT121" i="1"/>
  <c r="NDD121" i="1"/>
  <c r="NCN121" i="1"/>
  <c r="NBX121" i="1"/>
  <c r="NBH121" i="1"/>
  <c r="NAR121" i="1"/>
  <c r="NAB121" i="1"/>
  <c r="MZL121" i="1"/>
  <c r="MYV121" i="1"/>
  <c r="MYF121" i="1"/>
  <c r="MXP121" i="1"/>
  <c r="MWZ121" i="1"/>
  <c r="MWJ121" i="1"/>
  <c r="MVT121" i="1"/>
  <c r="MVD121" i="1"/>
  <c r="MUN121" i="1"/>
  <c r="MTX121" i="1"/>
  <c r="MTH121" i="1"/>
  <c r="MSR121" i="1"/>
  <c r="MSB121" i="1"/>
  <c r="MRL121" i="1"/>
  <c r="MQV121" i="1"/>
  <c r="MQF121" i="1"/>
  <c r="MPP121" i="1"/>
  <c r="MOZ121" i="1"/>
  <c r="MOJ121" i="1"/>
  <c r="MNT121" i="1"/>
  <c r="MND121" i="1"/>
  <c r="MMN121" i="1"/>
  <c r="MLX121" i="1"/>
  <c r="MLH121" i="1"/>
  <c r="MKR121" i="1"/>
  <c r="MKB121" i="1"/>
  <c r="MJL121" i="1"/>
  <c r="MIV121" i="1"/>
  <c r="MIF121" i="1"/>
  <c r="MHP121" i="1"/>
  <c r="MGZ121" i="1"/>
  <c r="MGJ121" i="1"/>
  <c r="MFT121" i="1"/>
  <c r="MFD121" i="1"/>
  <c r="MEN121" i="1"/>
  <c r="MDX121" i="1"/>
  <c r="MDH121" i="1"/>
  <c r="MCR121" i="1"/>
  <c r="MCB121" i="1"/>
  <c r="MBL121" i="1"/>
  <c r="MAV121" i="1"/>
  <c r="MAF121" i="1"/>
  <c r="LZP121" i="1"/>
  <c r="LYZ121" i="1"/>
  <c r="LYJ121" i="1"/>
  <c r="LXT121" i="1"/>
  <c r="LXD121" i="1"/>
  <c r="LWN121" i="1"/>
  <c r="LVX121" i="1"/>
  <c r="LVH121" i="1"/>
  <c r="LUR121" i="1"/>
  <c r="LUB121" i="1"/>
  <c r="LTL121" i="1"/>
  <c r="LSV121" i="1"/>
  <c r="LSF121" i="1"/>
  <c r="LRP121" i="1"/>
  <c r="LQZ121" i="1"/>
  <c r="LQJ121" i="1"/>
  <c r="LPT121" i="1"/>
  <c r="LPD121" i="1"/>
  <c r="LON121" i="1"/>
  <c r="LNX121" i="1"/>
  <c r="LNH121" i="1"/>
  <c r="LMR121" i="1"/>
  <c r="LMB121" i="1"/>
  <c r="LLL121" i="1"/>
  <c r="LKV121" i="1"/>
  <c r="LKF121" i="1"/>
  <c r="LJP121" i="1"/>
  <c r="LIZ121" i="1"/>
  <c r="LIJ121" i="1"/>
  <c r="LHT121" i="1"/>
  <c r="LHD121" i="1"/>
  <c r="LGN121" i="1"/>
  <c r="LFX121" i="1"/>
  <c r="LFH121" i="1"/>
  <c r="LER121" i="1"/>
  <c r="LEB121" i="1"/>
  <c r="LDL121" i="1"/>
  <c r="LCV121" i="1"/>
  <c r="LCF121" i="1"/>
  <c r="LBP121" i="1"/>
  <c r="LAZ121" i="1"/>
  <c r="LAJ121" i="1"/>
  <c r="KZT121" i="1"/>
  <c r="KZD121" i="1"/>
  <c r="KYN121" i="1"/>
  <c r="KXX121" i="1"/>
  <c r="KXH121" i="1"/>
  <c r="KWR121" i="1"/>
  <c r="KWB121" i="1"/>
  <c r="KVL121" i="1"/>
  <c r="KUV121" i="1"/>
  <c r="KUF121" i="1"/>
  <c r="KTP121" i="1"/>
  <c r="KSZ121" i="1"/>
  <c r="KSJ121" i="1"/>
  <c r="KRT121" i="1"/>
  <c r="KRD121" i="1"/>
  <c r="KQN121" i="1"/>
  <c r="KPX121" i="1"/>
  <c r="KPH121" i="1"/>
  <c r="KOR121" i="1"/>
  <c r="KOB121" i="1"/>
  <c r="KNL121" i="1"/>
  <c r="KMV121" i="1"/>
  <c r="KMF121" i="1"/>
  <c r="KLP121" i="1"/>
  <c r="KKZ121" i="1"/>
  <c r="KKJ121" i="1"/>
  <c r="KJT121" i="1"/>
  <c r="KJD121" i="1"/>
  <c r="KIN121" i="1"/>
  <c r="KHX121" i="1"/>
  <c r="KHH121" i="1"/>
  <c r="KGR121" i="1"/>
  <c r="KGB121" i="1"/>
  <c r="KFL121" i="1"/>
  <c r="KEV121" i="1"/>
  <c r="KEF121" i="1"/>
  <c r="KDP121" i="1"/>
  <c r="KCZ121" i="1"/>
  <c r="KCJ121" i="1"/>
  <c r="KBT121" i="1"/>
  <c r="KBD121" i="1"/>
  <c r="KAN121" i="1"/>
  <c r="JZX121" i="1"/>
  <c r="JZH121" i="1"/>
  <c r="JYR121" i="1"/>
  <c r="JYB121" i="1"/>
  <c r="JXL121" i="1"/>
  <c r="JWV121" i="1"/>
  <c r="JWF121" i="1"/>
  <c r="JVP121" i="1"/>
  <c r="JUZ121" i="1"/>
  <c r="JUJ121" i="1"/>
  <c r="JTT121" i="1"/>
  <c r="JTD121" i="1"/>
  <c r="JSN121" i="1"/>
  <c r="JRX121" i="1"/>
  <c r="JRH121" i="1"/>
  <c r="JQR121" i="1"/>
  <c r="JQB121" i="1"/>
  <c r="JPL121" i="1"/>
  <c r="JOV121" i="1"/>
  <c r="JOF121" i="1"/>
  <c r="JNP121" i="1"/>
  <c r="JMZ121" i="1"/>
  <c r="JMJ121" i="1"/>
  <c r="JLT121" i="1"/>
  <c r="JLD121" i="1"/>
  <c r="JKN121" i="1"/>
  <c r="JJX121" i="1"/>
  <c r="JJH121" i="1"/>
  <c r="JIR121" i="1"/>
  <c r="JIB121" i="1"/>
  <c r="JHL121" i="1"/>
  <c r="JGV121" i="1"/>
  <c r="JGF121" i="1"/>
  <c r="JFP121" i="1"/>
  <c r="JEZ121" i="1"/>
  <c r="JEJ121" i="1"/>
  <c r="JDT121" i="1"/>
  <c r="JDD121" i="1"/>
  <c r="JCN121" i="1"/>
  <c r="JBX121" i="1"/>
  <c r="JBH121" i="1"/>
  <c r="JAR121" i="1"/>
  <c r="JAB121" i="1"/>
  <c r="IZL121" i="1"/>
  <c r="IYV121" i="1"/>
  <c r="IYF121" i="1"/>
  <c r="IXP121" i="1"/>
  <c r="IWZ121" i="1"/>
  <c r="IWJ121" i="1"/>
  <c r="IVT121" i="1"/>
  <c r="IVD121" i="1"/>
  <c r="IUN121" i="1"/>
  <c r="ITX121" i="1"/>
  <c r="ITH121" i="1"/>
  <c r="ISR121" i="1"/>
  <c r="ISB121" i="1"/>
  <c r="IRL121" i="1"/>
  <c r="IQV121" i="1"/>
  <c r="IQF121" i="1"/>
  <c r="IPP121" i="1"/>
  <c r="IOZ121" i="1"/>
  <c r="IOJ121" i="1"/>
  <c r="INT121" i="1"/>
  <c r="IND121" i="1"/>
  <c r="IMN121" i="1"/>
  <c r="ILX121" i="1"/>
  <c r="ILH121" i="1"/>
  <c r="IKR121" i="1"/>
  <c r="IKB121" i="1"/>
  <c r="IJL121" i="1"/>
  <c r="IIV121" i="1"/>
  <c r="IIF121" i="1"/>
  <c r="IHP121" i="1"/>
  <c r="IGZ121" i="1"/>
  <c r="IGJ121" i="1"/>
  <c r="IFT121" i="1"/>
  <c r="IFD121" i="1"/>
  <c r="IEN121" i="1"/>
  <c r="IDX121" i="1"/>
  <c r="IDH121" i="1"/>
  <c r="ICR121" i="1"/>
  <c r="ICB121" i="1"/>
  <c r="IBL121" i="1"/>
  <c r="IAV121" i="1"/>
  <c r="IAF121" i="1"/>
  <c r="HZP121" i="1"/>
  <c r="HYZ121" i="1"/>
  <c r="HYJ121" i="1"/>
  <c r="HXT121" i="1"/>
  <c r="HXD121" i="1"/>
  <c r="HWN121" i="1"/>
  <c r="HVX121" i="1"/>
  <c r="HVH121" i="1"/>
  <c r="HUR121" i="1"/>
  <c r="HUB121" i="1"/>
  <c r="HTL121" i="1"/>
  <c r="HSV121" i="1"/>
  <c r="HSF121" i="1"/>
  <c r="HRP121" i="1"/>
  <c r="HQZ121" i="1"/>
  <c r="HQJ121" i="1"/>
  <c r="HPT121" i="1"/>
  <c r="HPD121" i="1"/>
  <c r="HON121" i="1"/>
  <c r="HNX121" i="1"/>
  <c r="HNH121" i="1"/>
  <c r="HMR121" i="1"/>
  <c r="HMB121" i="1"/>
  <c r="HLL121" i="1"/>
  <c r="HKV121" i="1"/>
  <c r="HKF121" i="1"/>
  <c r="HJP121" i="1"/>
  <c r="HIZ121" i="1"/>
  <c r="HIJ121" i="1"/>
  <c r="HHT121" i="1"/>
  <c r="HHD121" i="1"/>
  <c r="HGN121" i="1"/>
  <c r="HFX121" i="1"/>
  <c r="HFH121" i="1"/>
  <c r="HER121" i="1"/>
  <c r="HEB121" i="1"/>
  <c r="HDL121" i="1"/>
  <c r="HCV121" i="1"/>
  <c r="HCF121" i="1"/>
  <c r="HBP121" i="1"/>
  <c r="HAZ121" i="1"/>
  <c r="HAJ121" i="1"/>
  <c r="GZT121" i="1"/>
  <c r="GZD121" i="1"/>
  <c r="GYN121" i="1"/>
  <c r="GXX121" i="1"/>
  <c r="GXH121" i="1"/>
  <c r="GWR121" i="1"/>
  <c r="GWB121" i="1"/>
  <c r="GVL121" i="1"/>
  <c r="GUV121" i="1"/>
  <c r="GUF121" i="1"/>
  <c r="GTP121" i="1"/>
  <c r="GSZ121" i="1"/>
  <c r="GSJ121" i="1"/>
  <c r="GRT121" i="1"/>
  <c r="GRD121" i="1"/>
  <c r="GQN121" i="1"/>
  <c r="GPX121" i="1"/>
  <c r="GPH121" i="1"/>
  <c r="GOR121" i="1"/>
  <c r="GOB121" i="1"/>
  <c r="GNL121" i="1"/>
  <c r="GMV121" i="1"/>
  <c r="GMF121" i="1"/>
  <c r="GLP121" i="1"/>
  <c r="GKZ121" i="1"/>
  <c r="GKJ121" i="1"/>
  <c r="GJT121" i="1"/>
  <c r="GJD121" i="1"/>
  <c r="GIN121" i="1"/>
  <c r="GHX121" i="1"/>
  <c r="GHH121" i="1"/>
  <c r="GGR121" i="1"/>
  <c r="GGB121" i="1"/>
  <c r="GFL121" i="1"/>
  <c r="GEV121" i="1"/>
  <c r="GEF121" i="1"/>
  <c r="GDP121" i="1"/>
  <c r="GCZ121" i="1"/>
  <c r="GCJ121" i="1"/>
  <c r="GBT121" i="1"/>
  <c r="GBD121" i="1"/>
  <c r="GAN121" i="1"/>
  <c r="FZX121" i="1"/>
  <c r="FZH121" i="1"/>
  <c r="FYR121" i="1"/>
  <c r="FYB121" i="1"/>
  <c r="FXL121" i="1"/>
  <c r="FWV121" i="1"/>
  <c r="FWF121" i="1"/>
  <c r="FVP121" i="1"/>
  <c r="FUZ121" i="1"/>
  <c r="FUJ121" i="1"/>
  <c r="FTT121" i="1"/>
  <c r="FTD121" i="1"/>
  <c r="FSN121" i="1"/>
  <c r="FRX121" i="1"/>
  <c r="FRH121" i="1"/>
  <c r="FQR121" i="1"/>
  <c r="FQB121" i="1"/>
  <c r="FPL121" i="1"/>
  <c r="FOV121" i="1"/>
  <c r="FOF121" i="1"/>
  <c r="FNP121" i="1"/>
  <c r="FMZ121" i="1"/>
  <c r="FMJ121" i="1"/>
  <c r="FLT121" i="1"/>
  <c r="FLD121" i="1"/>
  <c r="FKN121" i="1"/>
  <c r="FJX121" i="1"/>
  <c r="FJH121" i="1"/>
  <c r="FIR121" i="1"/>
  <c r="FIB121" i="1"/>
  <c r="FHL121" i="1"/>
  <c r="FGV121" i="1"/>
  <c r="FGF121" i="1"/>
  <c r="FFP121" i="1"/>
  <c r="FEZ121" i="1"/>
  <c r="FEJ121" i="1"/>
  <c r="FDT121" i="1"/>
  <c r="FDD121" i="1"/>
  <c r="FCN121" i="1"/>
  <c r="FBX121" i="1"/>
  <c r="FBH121" i="1"/>
  <c r="FAR121" i="1"/>
  <c r="FAB121" i="1"/>
  <c r="EZL121" i="1"/>
  <c r="EYV121" i="1"/>
  <c r="EYF121" i="1"/>
  <c r="EXP121" i="1"/>
  <c r="EWZ121" i="1"/>
  <c r="EWJ121" i="1"/>
  <c r="EVT121" i="1"/>
  <c r="EVD121" i="1"/>
  <c r="EUN121" i="1"/>
  <c r="ETX121" i="1"/>
  <c r="ETH121" i="1"/>
  <c r="ESR121" i="1"/>
  <c r="ESB121" i="1"/>
  <c r="ERL121" i="1"/>
  <c r="EQV121" i="1"/>
  <c r="EQF121" i="1"/>
  <c r="EPP121" i="1"/>
  <c r="EOZ121" i="1"/>
  <c r="EOJ121" i="1"/>
  <c r="ENT121" i="1"/>
  <c r="END121" i="1"/>
  <c r="EMN121" i="1"/>
  <c r="ELX121" i="1"/>
  <c r="ELH121" i="1"/>
  <c r="EKR121" i="1"/>
  <c r="EKB121" i="1"/>
  <c r="EJL121" i="1"/>
  <c r="EIV121" i="1"/>
  <c r="EIF121" i="1"/>
  <c r="EHP121" i="1"/>
  <c r="EGZ121" i="1"/>
  <c r="EGJ121" i="1"/>
  <c r="EFT121" i="1"/>
  <c r="EFD121" i="1"/>
  <c r="EEN121" i="1"/>
  <c r="EDX121" i="1"/>
  <c r="EDH121" i="1"/>
  <c r="ECR121" i="1"/>
  <c r="ECB121" i="1"/>
  <c r="EBL121" i="1"/>
  <c r="EAV121" i="1"/>
  <c r="EAF121" i="1"/>
  <c r="DZP121" i="1"/>
  <c r="DYZ121" i="1"/>
  <c r="DYJ121" i="1"/>
  <c r="DXT121" i="1"/>
  <c r="DXD121" i="1"/>
  <c r="DWN121" i="1"/>
  <c r="DVX121" i="1"/>
  <c r="DVH121" i="1"/>
  <c r="DUR121" i="1"/>
  <c r="DUB121" i="1"/>
  <c r="DTL121" i="1"/>
  <c r="DSV121" i="1"/>
  <c r="DSF121" i="1"/>
  <c r="DRP121" i="1"/>
  <c r="DQZ121" i="1"/>
  <c r="DQJ121" i="1"/>
  <c r="DPT121" i="1"/>
  <c r="DPD121" i="1"/>
  <c r="DON121" i="1"/>
  <c r="DNX121" i="1"/>
  <c r="DNH121" i="1"/>
  <c r="DMR121" i="1"/>
  <c r="DMB121" i="1"/>
  <c r="DLL121" i="1"/>
  <c r="DKV121" i="1"/>
  <c r="DKF121" i="1"/>
  <c r="DJP121" i="1"/>
  <c r="DIZ121" i="1"/>
  <c r="DIJ121" i="1"/>
  <c r="DHT121" i="1"/>
  <c r="DHD121" i="1"/>
  <c r="DGN121" i="1"/>
  <c r="DFX121" i="1"/>
  <c r="DFH121" i="1"/>
  <c r="DER121" i="1"/>
  <c r="DEB121" i="1"/>
  <c r="DDL121" i="1"/>
  <c r="DCV121" i="1"/>
  <c r="DCF121" i="1"/>
  <c r="DBP121" i="1"/>
  <c r="DAZ121" i="1"/>
  <c r="DAJ121" i="1"/>
  <c r="CZT121" i="1"/>
  <c r="CZD121" i="1"/>
  <c r="CYN121" i="1"/>
  <c r="CXX121" i="1"/>
  <c r="CXH121" i="1"/>
  <c r="CWR121" i="1"/>
  <c r="CWB121" i="1"/>
  <c r="CVL121" i="1"/>
  <c r="CUV121" i="1"/>
  <c r="CUF121" i="1"/>
  <c r="CTP121" i="1"/>
  <c r="CSZ121" i="1"/>
  <c r="CSJ121" i="1"/>
  <c r="CRT121" i="1"/>
  <c r="CRD121" i="1"/>
  <c r="CQN121" i="1"/>
  <c r="CPX121" i="1"/>
  <c r="CPH121" i="1"/>
  <c r="COR121" i="1"/>
  <c r="COB121" i="1"/>
  <c r="CNL121" i="1"/>
  <c r="CMV121" i="1"/>
  <c r="CMF121" i="1"/>
  <c r="CLP121" i="1"/>
  <c r="CKZ121" i="1"/>
  <c r="CKJ121" i="1"/>
  <c r="CJT121" i="1"/>
  <c r="CJD121" i="1"/>
  <c r="CIN121" i="1"/>
  <c r="CHX121" i="1"/>
  <c r="CHH121" i="1"/>
  <c r="CGR121" i="1"/>
  <c r="CGB121" i="1"/>
  <c r="CFL121" i="1"/>
  <c r="CEV121" i="1"/>
  <c r="CEF121" i="1"/>
  <c r="CDP121" i="1"/>
  <c r="CCZ121" i="1"/>
  <c r="CCJ121" i="1"/>
  <c r="CBT121" i="1"/>
  <c r="CBD121" i="1"/>
  <c r="CAN121" i="1"/>
  <c r="BZX121" i="1"/>
  <c r="BZH121" i="1"/>
  <c r="BYR121" i="1"/>
  <c r="BYB121" i="1"/>
  <c r="BXL121" i="1"/>
  <c r="BWV121" i="1"/>
  <c r="BWF121" i="1"/>
  <c r="BVP121" i="1"/>
  <c r="BUZ121" i="1"/>
  <c r="BUJ121" i="1"/>
  <c r="BTT121" i="1"/>
  <c r="BTD121" i="1"/>
  <c r="BSN121" i="1"/>
  <c r="BRX121" i="1"/>
  <c r="BRH121" i="1"/>
  <c r="BQR121" i="1"/>
  <c r="BQB121" i="1"/>
  <c r="BPL121" i="1"/>
  <c r="BOV121" i="1"/>
  <c r="BOF121" i="1"/>
  <c r="BNP121" i="1"/>
  <c r="BMZ121" i="1"/>
  <c r="BMJ121" i="1"/>
  <c r="BLT121" i="1"/>
  <c r="BLD121" i="1"/>
  <c r="BKN121" i="1"/>
  <c r="BJX121" i="1"/>
  <c r="BJH121" i="1"/>
  <c r="BIR121" i="1"/>
  <c r="BIB121" i="1"/>
  <c r="BHL121" i="1"/>
  <c r="BGV121" i="1"/>
  <c r="BGF121" i="1"/>
  <c r="BFP121" i="1"/>
  <c r="BEZ121" i="1"/>
  <c r="BEJ121" i="1"/>
  <c r="BDT121" i="1"/>
  <c r="BDD121" i="1"/>
  <c r="BCN121" i="1"/>
  <c r="BBX121" i="1"/>
  <c r="BBH121" i="1"/>
  <c r="BAR121" i="1"/>
  <c r="BAB121" i="1"/>
  <c r="AZL121" i="1"/>
  <c r="AYV121" i="1"/>
  <c r="AYF121" i="1"/>
  <c r="AXP121" i="1"/>
  <c r="AWZ121" i="1"/>
  <c r="AWJ121" i="1"/>
  <c r="AVT121" i="1"/>
  <c r="AVD121" i="1"/>
  <c r="AUN121" i="1"/>
  <c r="ATX121" i="1"/>
  <c r="ATH121" i="1"/>
  <c r="ASR121" i="1"/>
  <c r="ASB121" i="1"/>
  <c r="ARL121" i="1"/>
  <c r="AQV121" i="1"/>
  <c r="AQF121" i="1"/>
  <c r="APP121" i="1"/>
  <c r="AOZ121" i="1"/>
  <c r="AOJ121" i="1"/>
  <c r="ANT121" i="1"/>
  <c r="AND121" i="1"/>
  <c r="AMN121" i="1"/>
  <c r="ALX121" i="1"/>
  <c r="ALH121" i="1"/>
  <c r="AKR121" i="1"/>
  <c r="AKB121" i="1"/>
  <c r="AJL121" i="1"/>
  <c r="AIV121" i="1"/>
  <c r="AIF121" i="1"/>
  <c r="AHP121" i="1"/>
  <c r="AGZ121" i="1"/>
  <c r="AGJ121" i="1"/>
  <c r="AFT121" i="1"/>
  <c r="AFD121" i="1"/>
  <c r="AEN121" i="1"/>
  <c r="ADX121" i="1"/>
  <c r="ADH121" i="1"/>
  <c r="ACR121" i="1"/>
  <c r="ACB121" i="1"/>
  <c r="ABL121" i="1"/>
  <c r="AAV121" i="1"/>
  <c r="AAF121" i="1"/>
  <c r="ZP121" i="1"/>
  <c r="YZ121" i="1"/>
  <c r="YJ121" i="1"/>
  <c r="XT121" i="1"/>
  <c r="XD121" i="1"/>
  <c r="WN121" i="1"/>
  <c r="VX121" i="1"/>
  <c r="VH121" i="1"/>
  <c r="UR121" i="1"/>
  <c r="UB121" i="1"/>
  <c r="TL121" i="1"/>
  <c r="SV121" i="1"/>
  <c r="SF121" i="1"/>
  <c r="RP121" i="1"/>
  <c r="QZ121" i="1"/>
  <c r="QJ121" i="1"/>
  <c r="PT121" i="1"/>
  <c r="PD121" i="1"/>
  <c r="ON121" i="1"/>
  <c r="NX121" i="1"/>
  <c r="NH121" i="1"/>
  <c r="MR121" i="1"/>
  <c r="MB121" i="1"/>
  <c r="LL121" i="1"/>
  <c r="KV121" i="1"/>
  <c r="KF121" i="1"/>
  <c r="JP121" i="1"/>
  <c r="IZ121" i="1"/>
  <c r="IJ121" i="1"/>
  <c r="HT121" i="1"/>
  <c r="HD121" i="1"/>
  <c r="GN121" i="1"/>
  <c r="FX121" i="1"/>
  <c r="FH121" i="1"/>
  <c r="ER121" i="1"/>
  <c r="EB121" i="1"/>
  <c r="DL121" i="1"/>
  <c r="CV121" i="1"/>
  <c r="CF121" i="1"/>
  <c r="D121" i="1"/>
  <c r="XER120" i="1"/>
  <c r="XEB120" i="1"/>
  <c r="XDL120" i="1"/>
  <c r="XCV120" i="1"/>
  <c r="XCF120" i="1"/>
  <c r="XBP120" i="1"/>
  <c r="XAZ120" i="1"/>
  <c r="XAJ120" i="1"/>
  <c r="WZT120" i="1"/>
  <c r="WZD120" i="1"/>
  <c r="WYN120" i="1"/>
  <c r="WXX120" i="1"/>
  <c r="WXH120" i="1"/>
  <c r="WWR120" i="1"/>
  <c r="WWB120" i="1"/>
  <c r="WVL120" i="1"/>
  <c r="WUV120" i="1"/>
  <c r="WUF120" i="1"/>
  <c r="WTP120" i="1"/>
  <c r="WSZ120" i="1"/>
  <c r="WSJ120" i="1"/>
  <c r="WRT120" i="1"/>
  <c r="WRD120" i="1"/>
  <c r="WQN120" i="1"/>
  <c r="WPX120" i="1"/>
  <c r="WPH120" i="1"/>
  <c r="WOR120" i="1"/>
  <c r="WOB120" i="1"/>
  <c r="WNL120" i="1"/>
  <c r="WMV120" i="1"/>
  <c r="WMF120" i="1"/>
  <c r="WLP120" i="1"/>
  <c r="WKZ120" i="1"/>
  <c r="WKJ120" i="1"/>
  <c r="WJT120" i="1"/>
  <c r="WJD120" i="1"/>
  <c r="WIN120" i="1"/>
  <c r="WHX120" i="1"/>
  <c r="WHH120" i="1"/>
  <c r="WGR120" i="1"/>
  <c r="WGB120" i="1"/>
  <c r="WFL120" i="1"/>
  <c r="WEV120" i="1"/>
  <c r="WEF120" i="1"/>
  <c r="WDP120" i="1"/>
  <c r="WCZ120" i="1"/>
  <c r="WCJ120" i="1"/>
  <c r="WBT120" i="1"/>
  <c r="WBD120" i="1"/>
  <c r="WAN120" i="1"/>
  <c r="VZX120" i="1"/>
  <c r="VZH120" i="1"/>
  <c r="VYR120" i="1"/>
  <c r="VYB120" i="1"/>
  <c r="VXL120" i="1"/>
  <c r="VWV120" i="1"/>
  <c r="VWF120" i="1"/>
  <c r="VVP120" i="1"/>
  <c r="VUZ120" i="1"/>
  <c r="VUJ120" i="1"/>
  <c r="VTT120" i="1"/>
  <c r="VTD120" i="1"/>
  <c r="VSN120" i="1"/>
  <c r="VRX120" i="1"/>
  <c r="VRH120" i="1"/>
  <c r="VQR120" i="1"/>
  <c r="VQB120" i="1"/>
  <c r="VPL120" i="1"/>
  <c r="VOV120" i="1"/>
  <c r="VOF120" i="1"/>
  <c r="VNP120" i="1"/>
  <c r="VMZ120" i="1"/>
  <c r="VMJ120" i="1"/>
  <c r="VLT120" i="1"/>
  <c r="VLD120" i="1"/>
  <c r="VKN120" i="1"/>
  <c r="VJX120" i="1"/>
  <c r="VJH120" i="1"/>
  <c r="VIR120" i="1"/>
  <c r="VIB120" i="1"/>
  <c r="VHL120" i="1"/>
  <c r="VGV120" i="1"/>
  <c r="VGF120" i="1"/>
  <c r="VFP120" i="1"/>
  <c r="VEZ120" i="1"/>
  <c r="VEJ120" i="1"/>
  <c r="VDT120" i="1"/>
  <c r="VDD120" i="1"/>
  <c r="VCN120" i="1"/>
  <c r="VBX120" i="1"/>
  <c r="VBH120" i="1"/>
  <c r="VAR120" i="1"/>
  <c r="VAB120" i="1"/>
  <c r="UZL120" i="1"/>
  <c r="UYV120" i="1"/>
  <c r="UYF120" i="1"/>
  <c r="UXP120" i="1"/>
  <c r="UWZ120" i="1"/>
  <c r="UWJ120" i="1"/>
  <c r="UVT120" i="1"/>
  <c r="UVD120" i="1"/>
  <c r="UUN120" i="1"/>
  <c r="UTX120" i="1"/>
  <c r="UTH120" i="1"/>
  <c r="USR120" i="1"/>
  <c r="USB120" i="1"/>
  <c r="URL120" i="1"/>
  <c r="UQV120" i="1"/>
  <c r="UQF120" i="1"/>
  <c r="UPP120" i="1"/>
  <c r="UOZ120" i="1"/>
  <c r="UOJ120" i="1"/>
  <c r="UNT120" i="1"/>
  <c r="UND120" i="1"/>
  <c r="UMN120" i="1"/>
  <c r="ULX120" i="1"/>
  <c r="ULH120" i="1"/>
  <c r="UKR120" i="1"/>
  <c r="UKB120" i="1"/>
  <c r="UJL120" i="1"/>
  <c r="UIV120" i="1"/>
  <c r="UIF120" i="1"/>
  <c r="UHP120" i="1"/>
  <c r="UGZ120" i="1"/>
  <c r="UGJ120" i="1"/>
  <c r="UFT120" i="1"/>
  <c r="UFD120" i="1"/>
  <c r="UEN120" i="1"/>
  <c r="UDX120" i="1"/>
  <c r="UDH120" i="1"/>
  <c r="UCR120" i="1"/>
  <c r="UCB120" i="1"/>
  <c r="UBL120" i="1"/>
  <c r="UAV120" i="1"/>
  <c r="UAF120" i="1"/>
  <c r="TZP120" i="1"/>
  <c r="TYZ120" i="1"/>
  <c r="TYJ120" i="1"/>
  <c r="TXT120" i="1"/>
  <c r="TXD120" i="1"/>
  <c r="TWN120" i="1"/>
  <c r="TVX120" i="1"/>
  <c r="TVH120" i="1"/>
  <c r="TUR120" i="1"/>
  <c r="TUB120" i="1"/>
  <c r="TTL120" i="1"/>
  <c r="TSV120" i="1"/>
  <c r="TSF120" i="1"/>
  <c r="TRP120" i="1"/>
  <c r="TQZ120" i="1"/>
  <c r="TQJ120" i="1"/>
  <c r="TPT120" i="1"/>
  <c r="TPD120" i="1"/>
  <c r="TON120" i="1"/>
  <c r="TNX120" i="1"/>
  <c r="TNH120" i="1"/>
  <c r="TMR120" i="1"/>
  <c r="TMB120" i="1"/>
  <c r="TLL120" i="1"/>
  <c r="TKV120" i="1"/>
  <c r="TKF120" i="1"/>
  <c r="TJP120" i="1"/>
  <c r="TIZ120" i="1"/>
  <c r="TIJ120" i="1"/>
  <c r="THT120" i="1"/>
  <c r="THD120" i="1"/>
  <c r="TGN120" i="1"/>
  <c r="TFX120" i="1"/>
  <c r="TFH120" i="1"/>
  <c r="TER120" i="1"/>
  <c r="TEB120" i="1"/>
  <c r="TDL120" i="1"/>
  <c r="TCV120" i="1"/>
  <c r="TCF120" i="1"/>
  <c r="TBP120" i="1"/>
  <c r="TAZ120" i="1"/>
  <c r="TAJ120" i="1"/>
  <c r="SZT120" i="1"/>
  <c r="SZD120" i="1"/>
  <c r="SYN120" i="1"/>
  <c r="SXX120" i="1"/>
  <c r="SXH120" i="1"/>
  <c r="SWR120" i="1"/>
  <c r="SWB120" i="1"/>
  <c r="SVL120" i="1"/>
  <c r="SUV120" i="1"/>
  <c r="SUF120" i="1"/>
  <c r="STP120" i="1"/>
  <c r="SSZ120" i="1"/>
  <c r="SSJ120" i="1"/>
  <c r="SRT120" i="1"/>
  <c r="SRD120" i="1"/>
  <c r="SQN120" i="1"/>
  <c r="SPX120" i="1"/>
  <c r="SPH120" i="1"/>
  <c r="SOR120" i="1"/>
  <c r="SOB120" i="1"/>
  <c r="SNL120" i="1"/>
  <c r="SMV120" i="1"/>
  <c r="SMF120" i="1"/>
  <c r="SLP120" i="1"/>
  <c r="SKZ120" i="1"/>
  <c r="SKJ120" i="1"/>
  <c r="SJT120" i="1"/>
  <c r="SJD120" i="1"/>
  <c r="SIN120" i="1"/>
  <c r="SHX120" i="1"/>
  <c r="SHH120" i="1"/>
  <c r="SGR120" i="1"/>
  <c r="SGB120" i="1"/>
  <c r="SFL120" i="1"/>
  <c r="SEV120" i="1"/>
  <c r="SEF120" i="1"/>
  <c r="SDP120" i="1"/>
  <c r="SCZ120" i="1"/>
  <c r="SCJ120" i="1"/>
  <c r="SBT120" i="1"/>
  <c r="SBD120" i="1"/>
  <c r="SAN120" i="1"/>
  <c r="RZX120" i="1"/>
  <c r="RZH120" i="1"/>
  <c r="RYR120" i="1"/>
  <c r="RYB120" i="1"/>
  <c r="RXL120" i="1"/>
  <c r="RWV120" i="1"/>
  <c r="RWF120" i="1"/>
  <c r="RVP120" i="1"/>
  <c r="RUZ120" i="1"/>
  <c r="RUJ120" i="1"/>
  <c r="RTT120" i="1"/>
  <c r="RTD120" i="1"/>
  <c r="RSN120" i="1"/>
  <c r="RRX120" i="1"/>
  <c r="RRH120" i="1"/>
  <c r="RQR120" i="1"/>
  <c r="RQB120" i="1"/>
  <c r="RPL120" i="1"/>
  <c r="ROV120" i="1"/>
  <c r="ROF120" i="1"/>
  <c r="RNP120" i="1"/>
  <c r="RMZ120" i="1"/>
  <c r="RMJ120" i="1"/>
  <c r="RLT120" i="1"/>
  <c r="RLD120" i="1"/>
  <c r="RKN120" i="1"/>
  <c r="RJX120" i="1"/>
  <c r="RJH120" i="1"/>
  <c r="RIR120" i="1"/>
  <c r="RIB120" i="1"/>
  <c r="RHL120" i="1"/>
  <c r="RGV120" i="1"/>
  <c r="RGF120" i="1"/>
  <c r="RFP120" i="1"/>
  <c r="REZ120" i="1"/>
  <c r="REJ120" i="1"/>
  <c r="RDT120" i="1"/>
  <c r="RDD120" i="1"/>
  <c r="RCN120" i="1"/>
  <c r="RBX120" i="1"/>
  <c r="RBH120" i="1"/>
  <c r="RAR120" i="1"/>
  <c r="RAB120" i="1"/>
  <c r="QZL120" i="1"/>
  <c r="QYV120" i="1"/>
  <c r="QYF120" i="1"/>
  <c r="QXP120" i="1"/>
  <c r="QWZ120" i="1"/>
  <c r="QWJ120" i="1"/>
  <c r="QVT120" i="1"/>
  <c r="QVD120" i="1"/>
  <c r="QUN120" i="1"/>
  <c r="QTX120" i="1"/>
  <c r="QTH120" i="1"/>
  <c r="QSR120" i="1"/>
  <c r="QSB120" i="1"/>
  <c r="QRL120" i="1"/>
  <c r="QQV120" i="1"/>
  <c r="QQF120" i="1"/>
  <c r="QPP120" i="1"/>
  <c r="QOZ120" i="1"/>
  <c r="QOJ120" i="1"/>
  <c r="QNT120" i="1"/>
  <c r="QND120" i="1"/>
  <c r="QMN120" i="1"/>
  <c r="QLX120" i="1"/>
  <c r="QLH120" i="1"/>
  <c r="QKR120" i="1"/>
  <c r="QKB120" i="1"/>
  <c r="QJL120" i="1"/>
  <c r="QIV120" i="1"/>
  <c r="QIF120" i="1"/>
  <c r="QHP120" i="1"/>
  <c r="QGZ120" i="1"/>
  <c r="QGJ120" i="1"/>
  <c r="QFT120" i="1"/>
  <c r="QFD120" i="1"/>
  <c r="QEN120" i="1"/>
  <c r="QDX120" i="1"/>
  <c r="QDH120" i="1"/>
  <c r="QCR120" i="1"/>
  <c r="QCB120" i="1"/>
  <c r="QBL120" i="1"/>
  <c r="QAV120" i="1"/>
  <c r="QAF120" i="1"/>
  <c r="PZP120" i="1"/>
  <c r="PYZ120" i="1"/>
  <c r="PYJ120" i="1"/>
  <c r="PXT120" i="1"/>
  <c r="PXD120" i="1"/>
  <c r="PWN120" i="1"/>
  <c r="PVX120" i="1"/>
  <c r="PVH120" i="1"/>
  <c r="PUR120" i="1"/>
  <c r="PUB120" i="1"/>
  <c r="PTL120" i="1"/>
  <c r="PSV120" i="1"/>
  <c r="PSF120" i="1"/>
  <c r="PRP120" i="1"/>
  <c r="PQZ120" i="1"/>
  <c r="PQJ120" i="1"/>
  <c r="PPT120" i="1"/>
  <c r="PPD120" i="1"/>
  <c r="PON120" i="1"/>
  <c r="PNX120" i="1"/>
  <c r="PNH120" i="1"/>
  <c r="PMR120" i="1"/>
  <c r="PMB120" i="1"/>
  <c r="PLL120" i="1"/>
  <c r="PKV120" i="1"/>
  <c r="PKF120" i="1"/>
  <c r="PJP120" i="1"/>
  <c r="PIZ120" i="1"/>
  <c r="PIJ120" i="1"/>
  <c r="PHT120" i="1"/>
  <c r="PHD120" i="1"/>
  <c r="PGN120" i="1"/>
  <c r="PFX120" i="1"/>
  <c r="PFH120" i="1"/>
  <c r="PER120" i="1"/>
  <c r="PEB120" i="1"/>
  <c r="PDL120" i="1"/>
  <c r="PCV120" i="1"/>
  <c r="PCF120" i="1"/>
  <c r="PBP120" i="1"/>
  <c r="PAZ120" i="1"/>
  <c r="PAJ120" i="1"/>
  <c r="OZT120" i="1"/>
  <c r="OZD120" i="1"/>
  <c r="OYN120" i="1"/>
  <c r="OXX120" i="1"/>
  <c r="OXH120" i="1"/>
  <c r="OWR120" i="1"/>
  <c r="OWB120" i="1"/>
  <c r="OVL120" i="1"/>
  <c r="OUV120" i="1"/>
  <c r="OUF120" i="1"/>
  <c r="OTP120" i="1"/>
  <c r="OSZ120" i="1"/>
  <c r="OSJ120" i="1"/>
  <c r="ORT120" i="1"/>
  <c r="ORD120" i="1"/>
  <c r="OQN120" i="1"/>
  <c r="OPX120" i="1"/>
  <c r="OPH120" i="1"/>
  <c r="OOR120" i="1"/>
  <c r="OOB120" i="1"/>
  <c r="ONL120" i="1"/>
  <c r="OMV120" i="1"/>
  <c r="OMF120" i="1"/>
  <c r="OLP120" i="1"/>
  <c r="OKZ120" i="1"/>
  <c r="OKJ120" i="1"/>
  <c r="OJT120" i="1"/>
  <c r="OJD120" i="1"/>
  <c r="OIN120" i="1"/>
  <c r="OHX120" i="1"/>
  <c r="OHH120" i="1"/>
  <c r="OGR120" i="1"/>
  <c r="OGB120" i="1"/>
  <c r="OFL120" i="1"/>
  <c r="OEV120" i="1"/>
  <c r="OEF120" i="1"/>
  <c r="ODP120" i="1"/>
  <c r="OCZ120" i="1"/>
  <c r="OCJ120" i="1"/>
  <c r="OBT120" i="1"/>
  <c r="OBD120" i="1"/>
  <c r="OAN120" i="1"/>
  <c r="NZX120" i="1"/>
  <c r="NZH120" i="1"/>
  <c r="NYR120" i="1"/>
  <c r="NYB120" i="1"/>
  <c r="NXL120" i="1"/>
  <c r="NWV120" i="1"/>
  <c r="NWF120" i="1"/>
  <c r="NVP120" i="1"/>
  <c r="NUZ120" i="1"/>
  <c r="NUJ120" i="1"/>
  <c r="NTT120" i="1"/>
  <c r="NTD120" i="1"/>
  <c r="NSN120" i="1"/>
  <c r="NRX120" i="1"/>
  <c r="NRH120" i="1"/>
  <c r="NQR120" i="1"/>
  <c r="NQB120" i="1"/>
  <c r="NPL120" i="1"/>
  <c r="NOV120" i="1"/>
  <c r="NOF120" i="1"/>
  <c r="NNP120" i="1"/>
  <c r="NMZ120" i="1"/>
  <c r="NMJ120" i="1"/>
  <c r="NLT120" i="1"/>
  <c r="NLD120" i="1"/>
  <c r="NKN120" i="1"/>
  <c r="NJX120" i="1"/>
  <c r="NJH120" i="1"/>
  <c r="NIR120" i="1"/>
  <c r="NIB120" i="1"/>
  <c r="NHL120" i="1"/>
  <c r="NGV120" i="1"/>
  <c r="NGF120" i="1"/>
  <c r="NFP120" i="1"/>
  <c r="NEZ120" i="1"/>
  <c r="NEJ120" i="1"/>
  <c r="NDT120" i="1"/>
  <c r="NDD120" i="1"/>
  <c r="NCN120" i="1"/>
  <c r="NBX120" i="1"/>
  <c r="NBH120" i="1"/>
  <c r="NAR120" i="1"/>
  <c r="NAB120" i="1"/>
  <c r="MZL120" i="1"/>
  <c r="MYV120" i="1"/>
  <c r="MYF120" i="1"/>
  <c r="MXP120" i="1"/>
  <c r="MWZ120" i="1"/>
  <c r="MWJ120" i="1"/>
  <c r="MVT120" i="1"/>
  <c r="MVD120" i="1"/>
  <c r="MUN120" i="1"/>
  <c r="MTX120" i="1"/>
  <c r="MTH120" i="1"/>
  <c r="MSR120" i="1"/>
  <c r="MSB120" i="1"/>
  <c r="MRL120" i="1"/>
  <c r="MQV120" i="1"/>
  <c r="MQF120" i="1"/>
  <c r="MPP120" i="1"/>
  <c r="MOZ120" i="1"/>
  <c r="MOJ120" i="1"/>
  <c r="MNT120" i="1"/>
  <c r="MND120" i="1"/>
  <c r="MMN120" i="1"/>
  <c r="MLX120" i="1"/>
  <c r="MLH120" i="1"/>
  <c r="MKR120" i="1"/>
  <c r="MKB120" i="1"/>
  <c r="MJL120" i="1"/>
  <c r="MIV120" i="1"/>
  <c r="MIF120" i="1"/>
  <c r="MHP120" i="1"/>
  <c r="MGZ120" i="1"/>
  <c r="MGJ120" i="1"/>
  <c r="MFT120" i="1"/>
  <c r="MFD120" i="1"/>
  <c r="MEN120" i="1"/>
  <c r="MDX120" i="1"/>
  <c r="MDH120" i="1"/>
  <c r="MCR120" i="1"/>
  <c r="MCB120" i="1"/>
  <c r="MBL120" i="1"/>
  <c r="MAV120" i="1"/>
  <c r="MAF120" i="1"/>
  <c r="LZP120" i="1"/>
  <c r="LYZ120" i="1"/>
  <c r="LYJ120" i="1"/>
  <c r="LXT120" i="1"/>
  <c r="LXD120" i="1"/>
  <c r="LWN120" i="1"/>
  <c r="LVX120" i="1"/>
  <c r="LVH120" i="1"/>
  <c r="LUR120" i="1"/>
  <c r="LUB120" i="1"/>
  <c r="LTL120" i="1"/>
  <c r="LSV120" i="1"/>
  <c r="LSF120" i="1"/>
  <c r="LRP120" i="1"/>
  <c r="LQZ120" i="1"/>
  <c r="LQJ120" i="1"/>
  <c r="LPT120" i="1"/>
  <c r="LPD120" i="1"/>
  <c r="LON120" i="1"/>
  <c r="LNX120" i="1"/>
  <c r="LNH120" i="1"/>
  <c r="LMR120" i="1"/>
  <c r="LMB120" i="1"/>
  <c r="LLL120" i="1"/>
  <c r="LKV120" i="1"/>
  <c r="LKF120" i="1"/>
  <c r="LJP120" i="1"/>
  <c r="LIZ120" i="1"/>
  <c r="LIJ120" i="1"/>
  <c r="LHT120" i="1"/>
  <c r="LHD120" i="1"/>
  <c r="LGN120" i="1"/>
  <c r="LFX120" i="1"/>
  <c r="LFH120" i="1"/>
  <c r="LER120" i="1"/>
  <c r="LEB120" i="1"/>
  <c r="LDL120" i="1"/>
  <c r="LCV120" i="1"/>
  <c r="LCF120" i="1"/>
  <c r="LBP120" i="1"/>
  <c r="LAZ120" i="1"/>
  <c r="LAJ120" i="1"/>
  <c r="KZT120" i="1"/>
  <c r="KZD120" i="1"/>
  <c r="KYN120" i="1"/>
  <c r="KXX120" i="1"/>
  <c r="KXH120" i="1"/>
  <c r="KWR120" i="1"/>
  <c r="KWB120" i="1"/>
  <c r="KVL120" i="1"/>
  <c r="KUV120" i="1"/>
  <c r="KUF120" i="1"/>
  <c r="KTP120" i="1"/>
  <c r="KSZ120" i="1"/>
  <c r="KSJ120" i="1"/>
  <c r="KRT120" i="1"/>
  <c r="KRD120" i="1"/>
  <c r="KQN120" i="1"/>
  <c r="KPX120" i="1"/>
  <c r="KPH120" i="1"/>
  <c r="KOR120" i="1"/>
  <c r="KOB120" i="1"/>
  <c r="KNL120" i="1"/>
  <c r="KMV120" i="1"/>
  <c r="KMF120" i="1"/>
  <c r="KLP120" i="1"/>
  <c r="KKZ120" i="1"/>
  <c r="KKJ120" i="1"/>
  <c r="KJT120" i="1"/>
  <c r="KJD120" i="1"/>
  <c r="KIN120" i="1"/>
  <c r="KHX120" i="1"/>
  <c r="KHH120" i="1"/>
  <c r="KGR120" i="1"/>
  <c r="KGB120" i="1"/>
  <c r="KFL120" i="1"/>
  <c r="KEV120" i="1"/>
  <c r="KEF120" i="1"/>
  <c r="KDP120" i="1"/>
  <c r="KCZ120" i="1"/>
  <c r="KCJ120" i="1"/>
  <c r="KBT120" i="1"/>
  <c r="KBD120" i="1"/>
  <c r="KAN120" i="1"/>
  <c r="JZX120" i="1"/>
  <c r="JZH120" i="1"/>
  <c r="JYR120" i="1"/>
  <c r="JYB120" i="1"/>
  <c r="JXL120" i="1"/>
  <c r="JWV120" i="1"/>
  <c r="JWF120" i="1"/>
  <c r="JVP120" i="1"/>
  <c r="JUZ120" i="1"/>
  <c r="JUJ120" i="1"/>
  <c r="JTT120" i="1"/>
  <c r="JTD120" i="1"/>
  <c r="JSN120" i="1"/>
  <c r="JRX120" i="1"/>
  <c r="JRH120" i="1"/>
  <c r="JQR120" i="1"/>
  <c r="JQB120" i="1"/>
  <c r="JPL120" i="1"/>
  <c r="JOV120" i="1"/>
  <c r="JOF120" i="1"/>
  <c r="JNP120" i="1"/>
  <c r="JMZ120" i="1"/>
  <c r="JMJ120" i="1"/>
  <c r="JLT120" i="1"/>
  <c r="JLD120" i="1"/>
  <c r="JKN120" i="1"/>
  <c r="JJX120" i="1"/>
  <c r="JJH120" i="1"/>
  <c r="JIR120" i="1"/>
  <c r="JIB120" i="1"/>
  <c r="JHL120" i="1"/>
  <c r="JGV120" i="1"/>
  <c r="JGF120" i="1"/>
  <c r="JFP120" i="1"/>
  <c r="JEZ120" i="1"/>
  <c r="JEJ120" i="1"/>
  <c r="JDT120" i="1"/>
  <c r="JDD120" i="1"/>
  <c r="JCN120" i="1"/>
  <c r="JBX120" i="1"/>
  <c r="JBH120" i="1"/>
  <c r="JAR120" i="1"/>
  <c r="JAB120" i="1"/>
  <c r="IZL120" i="1"/>
  <c r="IYV120" i="1"/>
  <c r="IYF120" i="1"/>
  <c r="IXP120" i="1"/>
  <c r="IWZ120" i="1"/>
  <c r="IWJ120" i="1"/>
  <c r="IVT120" i="1"/>
  <c r="IVD120" i="1"/>
  <c r="IUN120" i="1"/>
  <c r="ITX120" i="1"/>
  <c r="ITH120" i="1"/>
  <c r="ISR120" i="1"/>
  <c r="ISB120" i="1"/>
  <c r="IRL120" i="1"/>
  <c r="IQV120" i="1"/>
  <c r="IQF120" i="1"/>
  <c r="IPP120" i="1"/>
  <c r="IOZ120" i="1"/>
  <c r="IOJ120" i="1"/>
  <c r="INT120" i="1"/>
  <c r="IND120" i="1"/>
  <c r="IMN120" i="1"/>
  <c r="ILX120" i="1"/>
  <c r="ILH120" i="1"/>
  <c r="IKR120" i="1"/>
  <c r="IKB120" i="1"/>
  <c r="IJL120" i="1"/>
  <c r="IIV120" i="1"/>
  <c r="IIF120" i="1"/>
  <c r="IHP120" i="1"/>
  <c r="IGZ120" i="1"/>
  <c r="IGJ120" i="1"/>
  <c r="IFT120" i="1"/>
  <c r="IFD120" i="1"/>
  <c r="IEN120" i="1"/>
  <c r="IDX120" i="1"/>
  <c r="IDH120" i="1"/>
  <c r="ICR120" i="1"/>
  <c r="ICB120" i="1"/>
  <c r="IBL120" i="1"/>
  <c r="IAV120" i="1"/>
  <c r="IAF120" i="1"/>
  <c r="HZP120" i="1"/>
  <c r="HYZ120" i="1"/>
  <c r="HYJ120" i="1"/>
  <c r="HXT120" i="1"/>
  <c r="HXD120" i="1"/>
  <c r="HWN120" i="1"/>
  <c r="HVX120" i="1"/>
  <c r="HVH120" i="1"/>
  <c r="HUR120" i="1"/>
  <c r="HUB120" i="1"/>
  <c r="HTL120" i="1"/>
  <c r="HSV120" i="1"/>
  <c r="HSF120" i="1"/>
  <c r="HRP120" i="1"/>
  <c r="HQZ120" i="1"/>
  <c r="HQJ120" i="1"/>
  <c r="HPT120" i="1"/>
  <c r="HPD120" i="1"/>
  <c r="HON120" i="1"/>
  <c r="HNX120" i="1"/>
  <c r="HNH120" i="1"/>
  <c r="HMR120" i="1"/>
  <c r="HMB120" i="1"/>
  <c r="HLL120" i="1"/>
  <c r="HKV120" i="1"/>
  <c r="HKF120" i="1"/>
  <c r="HJP120" i="1"/>
  <c r="HIZ120" i="1"/>
  <c r="HIJ120" i="1"/>
  <c r="HHT120" i="1"/>
  <c r="HHD120" i="1"/>
  <c r="HGN120" i="1"/>
  <c r="HFX120" i="1"/>
  <c r="HFH120" i="1"/>
  <c r="HER120" i="1"/>
  <c r="HEB120" i="1"/>
  <c r="HDL120" i="1"/>
  <c r="HCV120" i="1"/>
  <c r="HCF120" i="1"/>
  <c r="HBP120" i="1"/>
  <c r="HAZ120" i="1"/>
  <c r="HAJ120" i="1"/>
  <c r="GZT120" i="1"/>
  <c r="GZD120" i="1"/>
  <c r="GYN120" i="1"/>
  <c r="GXX120" i="1"/>
  <c r="GXH120" i="1"/>
  <c r="GWR120" i="1"/>
  <c r="GWB120" i="1"/>
  <c r="GVL120" i="1"/>
  <c r="GUV120" i="1"/>
  <c r="GUF120" i="1"/>
  <c r="GTP120" i="1"/>
  <c r="GSZ120" i="1"/>
  <c r="GSJ120" i="1"/>
  <c r="GRT120" i="1"/>
  <c r="GRD120" i="1"/>
  <c r="GQN120" i="1"/>
  <c r="GPX120" i="1"/>
  <c r="GPH120" i="1"/>
  <c r="GOR120" i="1"/>
  <c r="GOB120" i="1"/>
  <c r="GNL120" i="1"/>
  <c r="GMV120" i="1"/>
  <c r="GMF120" i="1"/>
  <c r="GLP120" i="1"/>
  <c r="GKZ120" i="1"/>
  <c r="GKJ120" i="1"/>
  <c r="GJT120" i="1"/>
  <c r="GJD120" i="1"/>
  <c r="GIN120" i="1"/>
  <c r="GHX120" i="1"/>
  <c r="GHH120" i="1"/>
  <c r="GGR120" i="1"/>
  <c r="GGB120" i="1"/>
  <c r="GFL120" i="1"/>
  <c r="GEV120" i="1"/>
  <c r="GEF120" i="1"/>
  <c r="GDP120" i="1"/>
  <c r="GCZ120" i="1"/>
  <c r="GCJ120" i="1"/>
  <c r="GBT120" i="1"/>
  <c r="GBD120" i="1"/>
  <c r="GAN120" i="1"/>
  <c r="FZX120" i="1"/>
  <c r="FZH120" i="1"/>
  <c r="FYR120" i="1"/>
  <c r="FYB120" i="1"/>
  <c r="FXL120" i="1"/>
  <c r="FWV120" i="1"/>
  <c r="FWF120" i="1"/>
  <c r="FVP120" i="1"/>
  <c r="FUZ120" i="1"/>
  <c r="FUJ120" i="1"/>
  <c r="FTT120" i="1"/>
  <c r="FTD120" i="1"/>
  <c r="FSN120" i="1"/>
  <c r="FRX120" i="1"/>
  <c r="FRH120" i="1"/>
  <c r="FQR120" i="1"/>
  <c r="FQB120" i="1"/>
  <c r="FPL120" i="1"/>
  <c r="FOV120" i="1"/>
  <c r="FOF120" i="1"/>
  <c r="FNP120" i="1"/>
  <c r="FMZ120" i="1"/>
  <c r="FMJ120" i="1"/>
  <c r="FLT120" i="1"/>
  <c r="FLD120" i="1"/>
  <c r="FKN120" i="1"/>
  <c r="FJX120" i="1"/>
  <c r="FJH120" i="1"/>
  <c r="FIR120" i="1"/>
  <c r="FIB120" i="1"/>
  <c r="FHL120" i="1"/>
  <c r="FGV120" i="1"/>
  <c r="FGF120" i="1"/>
  <c r="FFP120" i="1"/>
  <c r="FEZ120" i="1"/>
  <c r="FEJ120" i="1"/>
  <c r="FDT120" i="1"/>
  <c r="FDD120" i="1"/>
  <c r="FCN120" i="1"/>
  <c r="FBX120" i="1"/>
  <c r="FBH120" i="1"/>
  <c r="FAR120" i="1"/>
  <c r="FAB120" i="1"/>
  <c r="EZL120" i="1"/>
  <c r="EYV120" i="1"/>
  <c r="EYF120" i="1"/>
  <c r="EXP120" i="1"/>
  <c r="EWZ120" i="1"/>
  <c r="EWJ120" i="1"/>
  <c r="EVT120" i="1"/>
  <c r="EVD120" i="1"/>
  <c r="EUN120" i="1"/>
  <c r="ETX120" i="1"/>
  <c r="ETH120" i="1"/>
  <c r="ESR120" i="1"/>
  <c r="ESB120" i="1"/>
  <c r="ERL120" i="1"/>
  <c r="EQV120" i="1"/>
  <c r="EQF120" i="1"/>
  <c r="EPP120" i="1"/>
  <c r="EOZ120" i="1"/>
  <c r="EOJ120" i="1"/>
  <c r="ENT120" i="1"/>
  <c r="END120" i="1"/>
  <c r="EMN120" i="1"/>
  <c r="ELX120" i="1"/>
  <c r="ELH120" i="1"/>
  <c r="EKR120" i="1"/>
  <c r="EKB120" i="1"/>
  <c r="EJL120" i="1"/>
  <c r="EIV120" i="1"/>
  <c r="EIF120" i="1"/>
  <c r="EHP120" i="1"/>
  <c r="EGZ120" i="1"/>
  <c r="EGJ120" i="1"/>
  <c r="EFT120" i="1"/>
  <c r="EFD120" i="1"/>
  <c r="EEN120" i="1"/>
  <c r="EDX120" i="1"/>
  <c r="EDH120" i="1"/>
  <c r="ECR120" i="1"/>
  <c r="ECB120" i="1"/>
  <c r="EBL120" i="1"/>
  <c r="EAV120" i="1"/>
  <c r="EAF120" i="1"/>
  <c r="DZP120" i="1"/>
  <c r="DYZ120" i="1"/>
  <c r="DYJ120" i="1"/>
  <c r="DXT120" i="1"/>
  <c r="DXD120" i="1"/>
  <c r="DWN120" i="1"/>
  <c r="DVX120" i="1"/>
  <c r="DVH120" i="1"/>
  <c r="DUR120" i="1"/>
  <c r="DUB120" i="1"/>
  <c r="DTL120" i="1"/>
  <c r="DSV120" i="1"/>
  <c r="DSF120" i="1"/>
  <c r="DRP120" i="1"/>
  <c r="DQZ120" i="1"/>
  <c r="DQJ120" i="1"/>
  <c r="DPT120" i="1"/>
  <c r="DPD120" i="1"/>
  <c r="DON120" i="1"/>
  <c r="DNX120" i="1"/>
  <c r="DNH120" i="1"/>
  <c r="DMR120" i="1"/>
  <c r="DMB120" i="1"/>
  <c r="DLL120" i="1"/>
  <c r="DKV120" i="1"/>
  <c r="DKF120" i="1"/>
  <c r="DJP120" i="1"/>
  <c r="DIZ120" i="1"/>
  <c r="DIJ120" i="1"/>
  <c r="DHT120" i="1"/>
  <c r="DHD120" i="1"/>
  <c r="DGN120" i="1"/>
  <c r="DFX120" i="1"/>
  <c r="DFH120" i="1"/>
  <c r="DER120" i="1"/>
  <c r="DEB120" i="1"/>
  <c r="DDL120" i="1"/>
  <c r="DCV120" i="1"/>
  <c r="DCF120" i="1"/>
  <c r="DBP120" i="1"/>
  <c r="DAZ120" i="1"/>
  <c r="DAJ120" i="1"/>
  <c r="CZT120" i="1"/>
  <c r="CZD120" i="1"/>
  <c r="CYN120" i="1"/>
  <c r="CXX120" i="1"/>
  <c r="CXH120" i="1"/>
  <c r="CWR120" i="1"/>
  <c r="CWB120" i="1"/>
  <c r="CVL120" i="1"/>
  <c r="CUV120" i="1"/>
  <c r="CUF120" i="1"/>
  <c r="CTP120" i="1"/>
  <c r="CSZ120" i="1"/>
  <c r="CSJ120" i="1"/>
  <c r="CRT120" i="1"/>
  <c r="CRD120" i="1"/>
  <c r="CQN120" i="1"/>
  <c r="CPX120" i="1"/>
  <c r="CPH120" i="1"/>
  <c r="COR120" i="1"/>
  <c r="COB120" i="1"/>
  <c r="CNL120" i="1"/>
  <c r="CMV120" i="1"/>
  <c r="CMF120" i="1"/>
  <c r="CLP120" i="1"/>
  <c r="CKZ120" i="1"/>
  <c r="CKJ120" i="1"/>
  <c r="CJT120" i="1"/>
  <c r="CJD120" i="1"/>
  <c r="CIN120" i="1"/>
  <c r="CHX120" i="1"/>
  <c r="CHH120" i="1"/>
  <c r="CGR120" i="1"/>
  <c r="CGB120" i="1"/>
  <c r="CFL120" i="1"/>
  <c r="CEV120" i="1"/>
  <c r="CEF120" i="1"/>
  <c r="CDP120" i="1"/>
  <c r="CCZ120" i="1"/>
  <c r="CCJ120" i="1"/>
  <c r="CBT120" i="1"/>
  <c r="CBD120" i="1"/>
  <c r="CAN120" i="1"/>
  <c r="BZX120" i="1"/>
  <c r="BZH120" i="1"/>
  <c r="BYR120" i="1"/>
  <c r="BYB120" i="1"/>
  <c r="BXL120" i="1"/>
  <c r="BWV120" i="1"/>
  <c r="BWF120" i="1"/>
  <c r="BVP120" i="1"/>
  <c r="BUZ120" i="1"/>
  <c r="BUJ120" i="1"/>
  <c r="BTT120" i="1"/>
  <c r="BTD120" i="1"/>
  <c r="BSN120" i="1"/>
  <c r="BRX120" i="1"/>
  <c r="BRH120" i="1"/>
  <c r="BQR120" i="1"/>
  <c r="BQB120" i="1"/>
  <c r="BPL120" i="1"/>
  <c r="BOV120" i="1"/>
  <c r="BOF120" i="1"/>
  <c r="BNP120" i="1"/>
  <c r="BMZ120" i="1"/>
  <c r="BMJ120" i="1"/>
  <c r="BLT120" i="1"/>
  <c r="BLD120" i="1"/>
  <c r="BKN120" i="1"/>
  <c r="BJX120" i="1"/>
  <c r="BJH120" i="1"/>
  <c r="BIR120" i="1"/>
  <c r="BIB120" i="1"/>
  <c r="BHL120" i="1"/>
  <c r="BGV120" i="1"/>
  <c r="BGF120" i="1"/>
  <c r="BFP120" i="1"/>
  <c r="BEZ120" i="1"/>
  <c r="BEJ120" i="1"/>
  <c r="BDT120" i="1"/>
  <c r="BDD120" i="1"/>
  <c r="BCN120" i="1"/>
  <c r="BBX120" i="1"/>
  <c r="BBH120" i="1"/>
  <c r="BAR120" i="1"/>
  <c r="BAB120" i="1"/>
  <c r="AZL120" i="1"/>
  <c r="AYV120" i="1"/>
  <c r="AYF120" i="1"/>
  <c r="AXP120" i="1"/>
  <c r="AWZ120" i="1"/>
  <c r="AWJ120" i="1"/>
  <c r="AVT120" i="1"/>
  <c r="AVD120" i="1"/>
  <c r="AUN120" i="1"/>
  <c r="ATX120" i="1"/>
  <c r="ATH120" i="1"/>
  <c r="ASR120" i="1"/>
  <c r="ASB120" i="1"/>
  <c r="ARL120" i="1"/>
  <c r="AQV120" i="1"/>
  <c r="AQF120" i="1"/>
  <c r="APP120" i="1"/>
  <c r="AOZ120" i="1"/>
  <c r="AOJ120" i="1"/>
  <c r="ANT120" i="1"/>
  <c r="AND120" i="1"/>
  <c r="AMN120" i="1"/>
  <c r="ALX120" i="1"/>
  <c r="ALH120" i="1"/>
  <c r="AKR120" i="1"/>
  <c r="AKB120" i="1"/>
  <c r="AJL120" i="1"/>
  <c r="AIV120" i="1"/>
  <c r="AIF120" i="1"/>
  <c r="AHP120" i="1"/>
  <c r="AGZ120" i="1"/>
  <c r="AGJ120" i="1"/>
  <c r="AFT120" i="1"/>
  <c r="AFD120" i="1"/>
  <c r="AEN120" i="1"/>
  <c r="ADX120" i="1"/>
  <c r="ADH120" i="1"/>
  <c r="ACR120" i="1"/>
  <c r="ACB120" i="1"/>
  <c r="ABL120" i="1"/>
  <c r="AAV120" i="1"/>
  <c r="AAF120" i="1"/>
  <c r="ZP120" i="1"/>
  <c r="YZ120" i="1"/>
  <c r="YJ120" i="1"/>
  <c r="XT120" i="1"/>
  <c r="XD120" i="1"/>
  <c r="WN120" i="1"/>
  <c r="VX120" i="1"/>
  <c r="VH120" i="1"/>
  <c r="UR120" i="1"/>
  <c r="UB120" i="1"/>
  <c r="TL120" i="1"/>
  <c r="SV120" i="1"/>
  <c r="SF120" i="1"/>
  <c r="RP120" i="1"/>
  <c r="QZ120" i="1"/>
  <c r="QJ120" i="1"/>
  <c r="PT120" i="1"/>
  <c r="PD120" i="1"/>
  <c r="ON120" i="1"/>
  <c r="NX120" i="1"/>
  <c r="NH120" i="1"/>
  <c r="MR120" i="1"/>
  <c r="MB120" i="1"/>
  <c r="LL120" i="1"/>
  <c r="KV120" i="1"/>
  <c r="KF120" i="1"/>
  <c r="JP120" i="1"/>
  <c r="IZ120" i="1"/>
  <c r="IJ120" i="1"/>
  <c r="HT120" i="1"/>
  <c r="HD120" i="1"/>
  <c r="GN120" i="1"/>
  <c r="FX120" i="1"/>
  <c r="FH120" i="1"/>
  <c r="ER120" i="1"/>
  <c r="EB120" i="1"/>
  <c r="DL120" i="1"/>
  <c r="CV120" i="1"/>
  <c r="CF120" i="1"/>
  <c r="J94" i="1"/>
  <c r="XEX73" i="1"/>
  <c r="XER73" i="1" s="1"/>
  <c r="XER72" i="1" s="1"/>
  <c r="XEH73" i="1"/>
  <c r="XEB73" i="1" s="1"/>
  <c r="XEB72" i="1" s="1"/>
  <c r="XDR73" i="1"/>
  <c r="XDL73" i="1" s="1"/>
  <c r="XDL72" i="1" s="1"/>
  <c r="XDB73" i="1"/>
  <c r="XCV73" i="1" s="1"/>
  <c r="XCV72" i="1" s="1"/>
  <c r="XCL73" i="1"/>
  <c r="XCF73" i="1" s="1"/>
  <c r="XCF72" i="1" s="1"/>
  <c r="XBV73" i="1"/>
  <c r="XBP73" i="1" s="1"/>
  <c r="XBP72" i="1" s="1"/>
  <c r="XBF73" i="1"/>
  <c r="XAZ73" i="1" s="1"/>
  <c r="XAZ72" i="1" s="1"/>
  <c r="XAP73" i="1"/>
  <c r="XAJ73" i="1" s="1"/>
  <c r="XAJ72" i="1" s="1"/>
  <c r="WZZ73" i="1"/>
  <c r="WZT73" i="1" s="1"/>
  <c r="WZT72" i="1" s="1"/>
  <c r="WZJ73" i="1"/>
  <c r="WZD73" i="1" s="1"/>
  <c r="WZD72" i="1" s="1"/>
  <c r="WYT73" i="1"/>
  <c r="WYN73" i="1" s="1"/>
  <c r="WYN72" i="1" s="1"/>
  <c r="WYD73" i="1"/>
  <c r="WXX73" i="1" s="1"/>
  <c r="WXX72" i="1" s="1"/>
  <c r="WXN73" i="1"/>
  <c r="WXH73" i="1" s="1"/>
  <c r="WXH72" i="1" s="1"/>
  <c r="WWX73" i="1"/>
  <c r="WWR73" i="1" s="1"/>
  <c r="WWR72" i="1" s="1"/>
  <c r="WWH73" i="1"/>
  <c r="WWB73" i="1" s="1"/>
  <c r="WWB72" i="1" s="1"/>
  <c r="WVR73" i="1"/>
  <c r="WVL73" i="1" s="1"/>
  <c r="WVL72" i="1" s="1"/>
  <c r="WVB73" i="1"/>
  <c r="WUV73" i="1" s="1"/>
  <c r="WUV72" i="1" s="1"/>
  <c r="WUL73" i="1"/>
  <c r="WUF73" i="1" s="1"/>
  <c r="WUF72" i="1" s="1"/>
  <c r="WTV73" i="1"/>
  <c r="WTP73" i="1" s="1"/>
  <c r="WTP72" i="1" s="1"/>
  <c r="WTF73" i="1"/>
  <c r="WSZ73" i="1" s="1"/>
  <c r="WSZ72" i="1" s="1"/>
  <c r="WSP73" i="1"/>
  <c r="WSJ73" i="1" s="1"/>
  <c r="WSJ72" i="1" s="1"/>
  <c r="WRZ73" i="1"/>
  <c r="WRT73" i="1" s="1"/>
  <c r="WRT72" i="1" s="1"/>
  <c r="WRJ73" i="1"/>
  <c r="WRD73" i="1" s="1"/>
  <c r="WRD72" i="1" s="1"/>
  <c r="WQT73" i="1"/>
  <c r="WQN73" i="1" s="1"/>
  <c r="WQN72" i="1" s="1"/>
  <c r="WQD73" i="1"/>
  <c r="WPX73" i="1" s="1"/>
  <c r="WPX72" i="1" s="1"/>
  <c r="WPN73" i="1"/>
  <c r="WPH73" i="1" s="1"/>
  <c r="WPH72" i="1" s="1"/>
  <c r="WOX73" i="1"/>
  <c r="WOR73" i="1" s="1"/>
  <c r="WOR72" i="1" s="1"/>
  <c r="WOH73" i="1"/>
  <c r="WOB73" i="1" s="1"/>
  <c r="WOB72" i="1" s="1"/>
  <c r="WNR73" i="1"/>
  <c r="WNL73" i="1" s="1"/>
  <c r="WNL72" i="1" s="1"/>
  <c r="WNB73" i="1"/>
  <c r="WMV73" i="1" s="1"/>
  <c r="WMV72" i="1" s="1"/>
  <c r="WML73" i="1"/>
  <c r="WMF73" i="1" s="1"/>
  <c r="WMF72" i="1" s="1"/>
  <c r="WLV73" i="1"/>
  <c r="WLP73" i="1" s="1"/>
  <c r="WLP72" i="1" s="1"/>
  <c r="WLF73" i="1"/>
  <c r="WKZ73" i="1" s="1"/>
  <c r="WKZ72" i="1" s="1"/>
  <c r="WKP73" i="1"/>
  <c r="WKJ73" i="1" s="1"/>
  <c r="WKJ72" i="1" s="1"/>
  <c r="WJZ73" i="1"/>
  <c r="WJT73" i="1" s="1"/>
  <c r="WJT72" i="1" s="1"/>
  <c r="WJJ73" i="1"/>
  <c r="WJD73" i="1" s="1"/>
  <c r="WJD72" i="1" s="1"/>
  <c r="WIT73" i="1"/>
  <c r="WIN73" i="1" s="1"/>
  <c r="WIN72" i="1" s="1"/>
  <c r="WID73" i="1"/>
  <c r="WHX73" i="1" s="1"/>
  <c r="WHX72" i="1" s="1"/>
  <c r="WHN73" i="1"/>
  <c r="WHH73" i="1" s="1"/>
  <c r="WHH72" i="1" s="1"/>
  <c r="WGX73" i="1"/>
  <c r="WGR73" i="1" s="1"/>
  <c r="WGR72" i="1" s="1"/>
  <c r="WGH73" i="1"/>
  <c r="WGB73" i="1" s="1"/>
  <c r="WGB72" i="1" s="1"/>
  <c r="WFR73" i="1"/>
  <c r="WFL73" i="1" s="1"/>
  <c r="WFL72" i="1" s="1"/>
  <c r="WFB73" i="1"/>
  <c r="WEV73" i="1" s="1"/>
  <c r="WEV72" i="1" s="1"/>
  <c r="WEL73" i="1"/>
  <c r="WEF73" i="1" s="1"/>
  <c r="WEF72" i="1" s="1"/>
  <c r="WDV73" i="1"/>
  <c r="WDP73" i="1" s="1"/>
  <c r="WDP72" i="1" s="1"/>
  <c r="WDF73" i="1"/>
  <c r="WCZ73" i="1" s="1"/>
  <c r="WCZ72" i="1" s="1"/>
  <c r="WCP73" i="1"/>
  <c r="WCJ73" i="1" s="1"/>
  <c r="WCJ72" i="1" s="1"/>
  <c r="WBZ73" i="1"/>
  <c r="WBT73" i="1" s="1"/>
  <c r="WBT72" i="1" s="1"/>
  <c r="WBJ73" i="1"/>
  <c r="WBD73" i="1" s="1"/>
  <c r="WBD72" i="1" s="1"/>
  <c r="WAT73" i="1"/>
  <c r="WAN73" i="1" s="1"/>
  <c r="WAN72" i="1" s="1"/>
  <c r="WAD73" i="1"/>
  <c r="VZX73" i="1" s="1"/>
  <c r="VZX72" i="1" s="1"/>
  <c r="VZN73" i="1"/>
  <c r="VZH73" i="1" s="1"/>
  <c r="VZH72" i="1" s="1"/>
  <c r="VYX73" i="1"/>
  <c r="VYR73" i="1" s="1"/>
  <c r="VYR72" i="1" s="1"/>
  <c r="VYH73" i="1"/>
  <c r="VYB73" i="1" s="1"/>
  <c r="VYB72" i="1" s="1"/>
  <c r="VXR73" i="1"/>
  <c r="VXL73" i="1" s="1"/>
  <c r="VXL72" i="1" s="1"/>
  <c r="VXB73" i="1"/>
  <c r="VWV73" i="1" s="1"/>
  <c r="VWV72" i="1" s="1"/>
  <c r="VWL73" i="1"/>
  <c r="VWF73" i="1" s="1"/>
  <c r="VWF72" i="1" s="1"/>
  <c r="VVV73" i="1"/>
  <c r="VVP73" i="1" s="1"/>
  <c r="VVP72" i="1" s="1"/>
  <c r="VVF73" i="1"/>
  <c r="VUZ73" i="1" s="1"/>
  <c r="VUZ72" i="1" s="1"/>
  <c r="VUP73" i="1"/>
  <c r="VUJ73" i="1" s="1"/>
  <c r="VUJ72" i="1" s="1"/>
  <c r="VTZ73" i="1"/>
  <c r="VTT73" i="1" s="1"/>
  <c r="VTT72" i="1" s="1"/>
  <c r="VTJ73" i="1"/>
  <c r="VTD73" i="1" s="1"/>
  <c r="VTD72" i="1" s="1"/>
  <c r="VST73" i="1"/>
  <c r="VSN73" i="1" s="1"/>
  <c r="VSN72" i="1" s="1"/>
  <c r="VSD73" i="1"/>
  <c r="VRX73" i="1" s="1"/>
  <c r="VRX72" i="1" s="1"/>
  <c r="VRN73" i="1"/>
  <c r="VRH73" i="1" s="1"/>
  <c r="VRH72" i="1" s="1"/>
  <c r="VQX73" i="1"/>
  <c r="VQR73" i="1" s="1"/>
  <c r="VQR72" i="1" s="1"/>
  <c r="VQH73" i="1"/>
  <c r="VQB73" i="1" s="1"/>
  <c r="VQB72" i="1" s="1"/>
  <c r="VPR73" i="1"/>
  <c r="VPL73" i="1" s="1"/>
  <c r="VPL72" i="1" s="1"/>
  <c r="VPB73" i="1"/>
  <c r="VOV73" i="1" s="1"/>
  <c r="VOV72" i="1" s="1"/>
  <c r="VOL73" i="1"/>
  <c r="VOF73" i="1" s="1"/>
  <c r="VOF72" i="1" s="1"/>
  <c r="VNV73" i="1"/>
  <c r="VNP73" i="1" s="1"/>
  <c r="VNP72" i="1" s="1"/>
  <c r="VNF73" i="1"/>
  <c r="VMZ73" i="1" s="1"/>
  <c r="VMZ72" i="1" s="1"/>
  <c r="VMP73" i="1"/>
  <c r="VMJ73" i="1" s="1"/>
  <c r="VMJ72" i="1" s="1"/>
  <c r="VLZ73" i="1"/>
  <c r="VLT73" i="1" s="1"/>
  <c r="VLT72" i="1" s="1"/>
  <c r="VLJ73" i="1"/>
  <c r="VLD73" i="1" s="1"/>
  <c r="VLD72" i="1" s="1"/>
  <c r="VKT73" i="1"/>
  <c r="VKN73" i="1" s="1"/>
  <c r="VKN72" i="1" s="1"/>
  <c r="VKD73" i="1"/>
  <c r="VJX73" i="1" s="1"/>
  <c r="VJX72" i="1" s="1"/>
  <c r="VJN73" i="1"/>
  <c r="VJH73" i="1" s="1"/>
  <c r="VJH72" i="1" s="1"/>
  <c r="VIX73" i="1"/>
  <c r="VIR73" i="1" s="1"/>
  <c r="VIR72" i="1" s="1"/>
  <c r="VIH73" i="1"/>
  <c r="VIB73" i="1" s="1"/>
  <c r="VIB72" i="1" s="1"/>
  <c r="VHR73" i="1"/>
  <c r="VHL73" i="1" s="1"/>
  <c r="VHL72" i="1" s="1"/>
  <c r="VHB73" i="1"/>
  <c r="VGV73" i="1" s="1"/>
  <c r="VGV72" i="1" s="1"/>
  <c r="VGL73" i="1"/>
  <c r="VGF73" i="1" s="1"/>
  <c r="VGF72" i="1" s="1"/>
  <c r="VFV73" i="1"/>
  <c r="VFP73" i="1" s="1"/>
  <c r="VFP72" i="1" s="1"/>
  <c r="VFF73" i="1"/>
  <c r="VEZ73" i="1" s="1"/>
  <c r="VEZ72" i="1" s="1"/>
  <c r="VEP73" i="1"/>
  <c r="VEJ73" i="1" s="1"/>
  <c r="VEJ72" i="1" s="1"/>
  <c r="VDZ73" i="1"/>
  <c r="VDT73" i="1" s="1"/>
  <c r="VDT72" i="1" s="1"/>
  <c r="VDJ73" i="1"/>
  <c r="VDD73" i="1" s="1"/>
  <c r="VDD72" i="1" s="1"/>
  <c r="VCT73" i="1"/>
  <c r="VCN73" i="1" s="1"/>
  <c r="VCN72" i="1" s="1"/>
  <c r="VCD73" i="1"/>
  <c r="VBX73" i="1" s="1"/>
  <c r="VBX72" i="1" s="1"/>
  <c r="VBN73" i="1"/>
  <c r="VBH73" i="1" s="1"/>
  <c r="VBH72" i="1" s="1"/>
  <c r="VAX73" i="1"/>
  <c r="VAR73" i="1" s="1"/>
  <c r="VAR72" i="1" s="1"/>
  <c r="VAH73" i="1"/>
  <c r="VAB73" i="1" s="1"/>
  <c r="VAB72" i="1" s="1"/>
  <c r="UZR73" i="1"/>
  <c r="UZL73" i="1" s="1"/>
  <c r="UZL72" i="1" s="1"/>
  <c r="UZB73" i="1"/>
  <c r="UYV73" i="1" s="1"/>
  <c r="UYV72" i="1" s="1"/>
  <c r="UYL73" i="1"/>
  <c r="UYF73" i="1" s="1"/>
  <c r="UYF72" i="1" s="1"/>
  <c r="UXV73" i="1"/>
  <c r="UXP73" i="1" s="1"/>
  <c r="UXP72" i="1" s="1"/>
  <c r="UXF73" i="1"/>
  <c r="UWZ73" i="1" s="1"/>
  <c r="UWZ72" i="1" s="1"/>
  <c r="UWP73" i="1"/>
  <c r="UWJ73" i="1" s="1"/>
  <c r="UWJ72" i="1" s="1"/>
  <c r="UVZ73" i="1"/>
  <c r="UVT73" i="1" s="1"/>
  <c r="UVT72" i="1" s="1"/>
  <c r="UVJ73" i="1"/>
  <c r="UVD73" i="1" s="1"/>
  <c r="UVD72" i="1" s="1"/>
  <c r="UUT73" i="1"/>
  <c r="UUN73" i="1" s="1"/>
  <c r="UUN72" i="1" s="1"/>
  <c r="UUD73" i="1"/>
  <c r="UTX73" i="1" s="1"/>
  <c r="UTX72" i="1" s="1"/>
  <c r="UTN73" i="1"/>
  <c r="UTH73" i="1" s="1"/>
  <c r="UTH72" i="1" s="1"/>
  <c r="USX73" i="1"/>
  <c r="USR73" i="1" s="1"/>
  <c r="USR72" i="1" s="1"/>
  <c r="USH73" i="1"/>
  <c r="USB73" i="1" s="1"/>
  <c r="USB72" i="1" s="1"/>
  <c r="URR73" i="1"/>
  <c r="URL73" i="1" s="1"/>
  <c r="URL72" i="1" s="1"/>
  <c r="URB73" i="1"/>
  <c r="UQV73" i="1" s="1"/>
  <c r="UQV72" i="1" s="1"/>
  <c r="UQL73" i="1"/>
  <c r="UQF73" i="1" s="1"/>
  <c r="UQF72" i="1" s="1"/>
  <c r="UPV73" i="1"/>
  <c r="UPP73" i="1" s="1"/>
  <c r="UPP72" i="1" s="1"/>
  <c r="UPF73" i="1"/>
  <c r="UOZ73" i="1" s="1"/>
  <c r="UOZ72" i="1" s="1"/>
  <c r="UOP73" i="1"/>
  <c r="UOJ73" i="1" s="1"/>
  <c r="UOJ72" i="1" s="1"/>
  <c r="UNZ73" i="1"/>
  <c r="UNT73" i="1" s="1"/>
  <c r="UNT72" i="1" s="1"/>
  <c r="UNJ73" i="1"/>
  <c r="UND73" i="1" s="1"/>
  <c r="UND72" i="1" s="1"/>
  <c r="UMT73" i="1"/>
  <c r="UMN73" i="1" s="1"/>
  <c r="UMN72" i="1" s="1"/>
  <c r="UMD73" i="1"/>
  <c r="ULX73" i="1" s="1"/>
  <c r="ULX72" i="1" s="1"/>
  <c r="ULN73" i="1"/>
  <c r="ULH73" i="1" s="1"/>
  <c r="ULH72" i="1" s="1"/>
  <c r="UKX73" i="1"/>
  <c r="UKR73" i="1" s="1"/>
  <c r="UKR72" i="1" s="1"/>
  <c r="UKH73" i="1"/>
  <c r="UKB73" i="1" s="1"/>
  <c r="UKB72" i="1" s="1"/>
  <c r="UJR73" i="1"/>
  <c r="UJL73" i="1" s="1"/>
  <c r="UJL72" i="1" s="1"/>
  <c r="UJB73" i="1"/>
  <c r="UIV73" i="1" s="1"/>
  <c r="UIV72" i="1" s="1"/>
  <c r="UIL73" i="1"/>
  <c r="UIF73" i="1" s="1"/>
  <c r="UIF72" i="1" s="1"/>
  <c r="UHV73" i="1"/>
  <c r="UHP73" i="1" s="1"/>
  <c r="UHP72" i="1" s="1"/>
  <c r="UHF73" i="1"/>
  <c r="UGZ73" i="1" s="1"/>
  <c r="UGZ72" i="1" s="1"/>
  <c r="UGP73" i="1"/>
  <c r="UGJ73" i="1" s="1"/>
  <c r="UGJ72" i="1" s="1"/>
  <c r="UFZ73" i="1"/>
  <c r="UFT73" i="1" s="1"/>
  <c r="UFT72" i="1" s="1"/>
  <c r="UFJ73" i="1"/>
  <c r="UFD73" i="1" s="1"/>
  <c r="UFD72" i="1" s="1"/>
  <c r="UET73" i="1"/>
  <c r="UEN73" i="1" s="1"/>
  <c r="UEN72" i="1" s="1"/>
  <c r="UED73" i="1"/>
  <c r="UDX73" i="1" s="1"/>
  <c r="UDX72" i="1" s="1"/>
  <c r="UDN73" i="1"/>
  <c r="UDH73" i="1" s="1"/>
  <c r="UDH72" i="1" s="1"/>
  <c r="UCX73" i="1"/>
  <c r="UCR73" i="1" s="1"/>
  <c r="UCR72" i="1" s="1"/>
  <c r="UCH73" i="1"/>
  <c r="UCB73" i="1" s="1"/>
  <c r="UCB72" i="1" s="1"/>
  <c r="UBR73" i="1"/>
  <c r="UBL73" i="1" s="1"/>
  <c r="UBL72" i="1" s="1"/>
  <c r="UBB73" i="1"/>
  <c r="UAV73" i="1" s="1"/>
  <c r="UAV72" i="1" s="1"/>
  <c r="UAL73" i="1"/>
  <c r="UAF73" i="1" s="1"/>
  <c r="UAF72" i="1" s="1"/>
  <c r="TZV73" i="1"/>
  <c r="TZP73" i="1" s="1"/>
  <c r="TZP72" i="1" s="1"/>
  <c r="TZF73" i="1"/>
  <c r="TYZ73" i="1" s="1"/>
  <c r="TYZ72" i="1" s="1"/>
  <c r="TYP73" i="1"/>
  <c r="TYJ73" i="1" s="1"/>
  <c r="TYJ72" i="1" s="1"/>
  <c r="TXZ73" i="1"/>
  <c r="TXT73" i="1" s="1"/>
  <c r="TXT72" i="1" s="1"/>
  <c r="TXJ73" i="1"/>
  <c r="TXD73" i="1" s="1"/>
  <c r="TXD72" i="1" s="1"/>
  <c r="TWT73" i="1"/>
  <c r="TWN73" i="1" s="1"/>
  <c r="TWN72" i="1" s="1"/>
  <c r="TWD73" i="1"/>
  <c r="TVX73" i="1" s="1"/>
  <c r="TVX72" i="1" s="1"/>
  <c r="TVN73" i="1"/>
  <c r="TVH73" i="1" s="1"/>
  <c r="TVH72" i="1" s="1"/>
  <c r="TUX73" i="1"/>
  <c r="TUR73" i="1" s="1"/>
  <c r="TUR72" i="1" s="1"/>
  <c r="TUH73" i="1"/>
  <c r="TUB73" i="1" s="1"/>
  <c r="TUB72" i="1" s="1"/>
  <c r="TTR73" i="1"/>
  <c r="TTL73" i="1" s="1"/>
  <c r="TTL72" i="1" s="1"/>
  <c r="TTB73" i="1"/>
  <c r="TSV73" i="1" s="1"/>
  <c r="TSV72" i="1" s="1"/>
  <c r="TSL73" i="1"/>
  <c r="TSF73" i="1" s="1"/>
  <c r="TSF72" i="1" s="1"/>
  <c r="TRV73" i="1"/>
  <c r="TRP73" i="1" s="1"/>
  <c r="TRP72" i="1" s="1"/>
  <c r="TRF73" i="1"/>
  <c r="TQZ73" i="1" s="1"/>
  <c r="TQZ72" i="1" s="1"/>
  <c r="TQP73" i="1"/>
  <c r="TQJ73" i="1" s="1"/>
  <c r="TQJ72" i="1" s="1"/>
  <c r="TPZ73" i="1"/>
  <c r="TPT73" i="1" s="1"/>
  <c r="TPT72" i="1" s="1"/>
  <c r="TPJ73" i="1"/>
  <c r="TPD73" i="1" s="1"/>
  <c r="TPD72" i="1" s="1"/>
  <c r="TOT73" i="1"/>
  <c r="TON73" i="1" s="1"/>
  <c r="TON72" i="1" s="1"/>
  <c r="TOD73" i="1"/>
  <c r="TNX73" i="1" s="1"/>
  <c r="TNX72" i="1" s="1"/>
  <c r="TNN73" i="1"/>
  <c r="TNH73" i="1" s="1"/>
  <c r="TNH72" i="1" s="1"/>
  <c r="TMX73" i="1"/>
  <c r="TMR73" i="1" s="1"/>
  <c r="TMR72" i="1" s="1"/>
  <c r="TMH73" i="1"/>
  <c r="TMB73" i="1" s="1"/>
  <c r="TMB72" i="1" s="1"/>
  <c r="TLR73" i="1"/>
  <c r="TLL73" i="1" s="1"/>
  <c r="TLL72" i="1" s="1"/>
  <c r="TLB73" i="1"/>
  <c r="TKV73" i="1" s="1"/>
  <c r="TKV72" i="1" s="1"/>
  <c r="TKL73" i="1"/>
  <c r="TKF73" i="1" s="1"/>
  <c r="TKF72" i="1" s="1"/>
  <c r="TJV73" i="1"/>
  <c r="TJP73" i="1" s="1"/>
  <c r="TJP72" i="1" s="1"/>
  <c r="TJF73" i="1"/>
  <c r="TIZ73" i="1" s="1"/>
  <c r="TIZ72" i="1" s="1"/>
  <c r="TIP73" i="1"/>
  <c r="TIJ73" i="1" s="1"/>
  <c r="TIJ72" i="1" s="1"/>
  <c r="THZ73" i="1"/>
  <c r="THT73" i="1" s="1"/>
  <c r="THT72" i="1" s="1"/>
  <c r="THJ73" i="1"/>
  <c r="THD73" i="1" s="1"/>
  <c r="THD72" i="1" s="1"/>
  <c r="TGT73" i="1"/>
  <c r="TGN73" i="1" s="1"/>
  <c r="TGN72" i="1" s="1"/>
  <c r="TGD73" i="1"/>
  <c r="TFX73" i="1" s="1"/>
  <c r="TFX72" i="1" s="1"/>
  <c r="TFN73" i="1"/>
  <c r="TFH73" i="1" s="1"/>
  <c r="TFH72" i="1" s="1"/>
  <c r="TEX73" i="1"/>
  <c r="TER73" i="1" s="1"/>
  <c r="TER72" i="1" s="1"/>
  <c r="TEH73" i="1"/>
  <c r="TEB73" i="1" s="1"/>
  <c r="TEB72" i="1" s="1"/>
  <c r="TDR73" i="1"/>
  <c r="TDL73" i="1" s="1"/>
  <c r="TDL72" i="1" s="1"/>
  <c r="TDB73" i="1"/>
  <c r="TCV73" i="1" s="1"/>
  <c r="TCV72" i="1" s="1"/>
  <c r="TCL73" i="1"/>
  <c r="TCF73" i="1" s="1"/>
  <c r="TCF72" i="1" s="1"/>
  <c r="TBV73" i="1"/>
  <c r="TBP73" i="1" s="1"/>
  <c r="TBP72" i="1" s="1"/>
  <c r="TBF73" i="1"/>
  <c r="TAZ73" i="1" s="1"/>
  <c r="TAZ72" i="1" s="1"/>
  <c r="TAP73" i="1"/>
  <c r="TAJ73" i="1" s="1"/>
  <c r="TAJ72" i="1" s="1"/>
  <c r="SZZ73" i="1"/>
  <c r="SZT73" i="1" s="1"/>
  <c r="SZT72" i="1" s="1"/>
  <c r="SZJ73" i="1"/>
  <c r="SZD73" i="1" s="1"/>
  <c r="SZD72" i="1" s="1"/>
  <c r="SYT73" i="1"/>
  <c r="SYN73" i="1" s="1"/>
  <c r="SYN72" i="1" s="1"/>
  <c r="SYD73" i="1"/>
  <c r="SXX73" i="1" s="1"/>
  <c r="SXX72" i="1" s="1"/>
  <c r="SXN73" i="1"/>
  <c r="SXH73" i="1" s="1"/>
  <c r="SXH72" i="1" s="1"/>
  <c r="SWX73" i="1"/>
  <c r="SWR73" i="1" s="1"/>
  <c r="SWR72" i="1" s="1"/>
  <c r="SWH73" i="1"/>
  <c r="SWB73" i="1" s="1"/>
  <c r="SWB72" i="1" s="1"/>
  <c r="SVR73" i="1"/>
  <c r="SVL73" i="1" s="1"/>
  <c r="SVL72" i="1" s="1"/>
  <c r="SVB73" i="1"/>
  <c r="SUV73" i="1" s="1"/>
  <c r="SUV72" i="1" s="1"/>
  <c r="SUL73" i="1"/>
  <c r="SUF73" i="1" s="1"/>
  <c r="SUF72" i="1" s="1"/>
  <c r="STV73" i="1"/>
  <c r="STP73" i="1" s="1"/>
  <c r="STP72" i="1" s="1"/>
  <c r="STF73" i="1"/>
  <c r="SSZ73" i="1" s="1"/>
  <c r="SSZ72" i="1" s="1"/>
  <c r="SSP73" i="1"/>
  <c r="SSJ73" i="1" s="1"/>
  <c r="SSJ72" i="1" s="1"/>
  <c r="SRZ73" i="1"/>
  <c r="SRT73" i="1" s="1"/>
  <c r="SRT72" i="1" s="1"/>
  <c r="SRJ73" i="1"/>
  <c r="SRD73" i="1" s="1"/>
  <c r="SRD72" i="1" s="1"/>
  <c r="SQT73" i="1"/>
  <c r="SQN73" i="1" s="1"/>
  <c r="SQN72" i="1" s="1"/>
  <c r="SQD73" i="1"/>
  <c r="SPX73" i="1" s="1"/>
  <c r="SPX72" i="1" s="1"/>
  <c r="SPN73" i="1"/>
  <c r="SPH73" i="1" s="1"/>
  <c r="SPH72" i="1" s="1"/>
  <c r="SOX73" i="1"/>
  <c r="SOR73" i="1" s="1"/>
  <c r="SOR72" i="1" s="1"/>
  <c r="SOH73" i="1"/>
  <c r="SOB73" i="1" s="1"/>
  <c r="SOB72" i="1" s="1"/>
  <c r="SNR73" i="1"/>
  <c r="SNL73" i="1" s="1"/>
  <c r="SNL72" i="1" s="1"/>
  <c r="SNB73" i="1"/>
  <c r="SMV73" i="1" s="1"/>
  <c r="SMV72" i="1" s="1"/>
  <c r="SML73" i="1"/>
  <c r="SMF73" i="1" s="1"/>
  <c r="SMF72" i="1" s="1"/>
  <c r="SLV73" i="1"/>
  <c r="SLP73" i="1" s="1"/>
  <c r="SLP72" i="1" s="1"/>
  <c r="SLF73" i="1"/>
  <c r="SKZ73" i="1" s="1"/>
  <c r="SKZ72" i="1" s="1"/>
  <c r="SKP73" i="1"/>
  <c r="SKJ73" i="1" s="1"/>
  <c r="SKJ72" i="1" s="1"/>
  <c r="SJZ73" i="1"/>
  <c r="SJT73" i="1" s="1"/>
  <c r="SJT72" i="1" s="1"/>
  <c r="SJJ73" i="1"/>
  <c r="SJD73" i="1" s="1"/>
  <c r="SJD72" i="1" s="1"/>
  <c r="SIT73" i="1"/>
  <c r="SIN73" i="1" s="1"/>
  <c r="SIN72" i="1" s="1"/>
  <c r="SID73" i="1"/>
  <c r="SHX73" i="1" s="1"/>
  <c r="SHX72" i="1" s="1"/>
  <c r="SHN73" i="1"/>
  <c r="SHH73" i="1" s="1"/>
  <c r="SHH72" i="1" s="1"/>
  <c r="SGX73" i="1"/>
  <c r="SGR73" i="1" s="1"/>
  <c r="SGR72" i="1" s="1"/>
  <c r="SGH73" i="1"/>
  <c r="SGB73" i="1" s="1"/>
  <c r="SGB72" i="1" s="1"/>
  <c r="SFR73" i="1"/>
  <c r="SFL73" i="1" s="1"/>
  <c r="SFL72" i="1" s="1"/>
  <c r="SFB73" i="1"/>
  <c r="SEV73" i="1" s="1"/>
  <c r="SEV72" i="1" s="1"/>
  <c r="SEL73" i="1"/>
  <c r="SEF73" i="1" s="1"/>
  <c r="SEF72" i="1" s="1"/>
  <c r="SDV73" i="1"/>
  <c r="SDP73" i="1" s="1"/>
  <c r="SDP72" i="1" s="1"/>
  <c r="SDF73" i="1"/>
  <c r="SCZ73" i="1" s="1"/>
  <c r="SCZ72" i="1" s="1"/>
  <c r="SCP73" i="1"/>
  <c r="SCJ73" i="1" s="1"/>
  <c r="SCJ72" i="1" s="1"/>
  <c r="SBZ73" i="1"/>
  <c r="SBT73" i="1" s="1"/>
  <c r="SBT72" i="1" s="1"/>
  <c r="SBJ73" i="1"/>
  <c r="SBD73" i="1" s="1"/>
  <c r="SBD72" i="1" s="1"/>
  <c r="SAT73" i="1"/>
  <c r="SAN73" i="1" s="1"/>
  <c r="SAN72" i="1" s="1"/>
  <c r="SAD73" i="1"/>
  <c r="RZX73" i="1" s="1"/>
  <c r="RZX72" i="1" s="1"/>
  <c r="RZN73" i="1"/>
  <c r="RZH73" i="1" s="1"/>
  <c r="RZH72" i="1" s="1"/>
  <c r="RYX73" i="1"/>
  <c r="RYR73" i="1" s="1"/>
  <c r="RYR72" i="1" s="1"/>
  <c r="RYH73" i="1"/>
  <c r="RYB73" i="1" s="1"/>
  <c r="RYB72" i="1" s="1"/>
  <c r="RXR73" i="1"/>
  <c r="RXL73" i="1" s="1"/>
  <c r="RXL72" i="1" s="1"/>
  <c r="RXB73" i="1"/>
  <c r="RWV73" i="1" s="1"/>
  <c r="RWV72" i="1" s="1"/>
  <c r="RWL73" i="1"/>
  <c r="RWF73" i="1" s="1"/>
  <c r="RWF72" i="1" s="1"/>
  <c r="RVV73" i="1"/>
  <c r="RVP73" i="1" s="1"/>
  <c r="RVP72" i="1" s="1"/>
  <c r="RVF73" i="1"/>
  <c r="RUZ73" i="1" s="1"/>
  <c r="RUZ72" i="1" s="1"/>
  <c r="RUP73" i="1"/>
  <c r="RUJ73" i="1" s="1"/>
  <c r="RUJ72" i="1" s="1"/>
  <c r="RTZ73" i="1"/>
  <c r="RTT73" i="1" s="1"/>
  <c r="RTT72" i="1" s="1"/>
  <c r="RTJ73" i="1"/>
  <c r="RTD73" i="1" s="1"/>
  <c r="RTD72" i="1" s="1"/>
  <c r="RST73" i="1"/>
  <c r="RSN73" i="1" s="1"/>
  <c r="RSN72" i="1" s="1"/>
  <c r="RSD73" i="1"/>
  <c r="RRX73" i="1" s="1"/>
  <c r="RRX72" i="1" s="1"/>
  <c r="RRN73" i="1"/>
  <c r="RRH73" i="1" s="1"/>
  <c r="RRH72" i="1" s="1"/>
  <c r="RQX73" i="1"/>
  <c r="RQR73" i="1" s="1"/>
  <c r="RQR72" i="1" s="1"/>
  <c r="RQH73" i="1"/>
  <c r="RQB73" i="1" s="1"/>
  <c r="RQB72" i="1" s="1"/>
  <c r="RPR73" i="1"/>
  <c r="RPL73" i="1" s="1"/>
  <c r="RPL72" i="1" s="1"/>
  <c r="RPB73" i="1"/>
  <c r="ROV73" i="1" s="1"/>
  <c r="ROV72" i="1" s="1"/>
  <c r="ROL73" i="1"/>
  <c r="ROF73" i="1" s="1"/>
  <c r="ROF72" i="1" s="1"/>
  <c r="RNV73" i="1"/>
  <c r="RNP73" i="1" s="1"/>
  <c r="RNP72" i="1" s="1"/>
  <c r="RNF73" i="1"/>
  <c r="RMZ73" i="1" s="1"/>
  <c r="RMZ72" i="1" s="1"/>
  <c r="RMP73" i="1"/>
  <c r="RMJ73" i="1" s="1"/>
  <c r="RMJ72" i="1" s="1"/>
  <c r="RLZ73" i="1"/>
  <c r="RLT73" i="1" s="1"/>
  <c r="RLT72" i="1" s="1"/>
  <c r="RLJ73" i="1"/>
  <c r="RLD73" i="1" s="1"/>
  <c r="RLD72" i="1" s="1"/>
  <c r="RKT73" i="1"/>
  <c r="RKN73" i="1" s="1"/>
  <c r="RKN72" i="1" s="1"/>
  <c r="RKD73" i="1"/>
  <c r="RJX73" i="1" s="1"/>
  <c r="RJX72" i="1" s="1"/>
  <c r="RJN73" i="1"/>
  <c r="RJH73" i="1" s="1"/>
  <c r="RJH72" i="1" s="1"/>
  <c r="RIX73" i="1"/>
  <c r="RIR73" i="1" s="1"/>
  <c r="RIR72" i="1" s="1"/>
  <c r="RIH73" i="1"/>
  <c r="RIB73" i="1" s="1"/>
  <c r="RIB72" i="1" s="1"/>
  <c r="RHR73" i="1"/>
  <c r="RHL73" i="1" s="1"/>
  <c r="RHL72" i="1" s="1"/>
  <c r="RHB73" i="1"/>
  <c r="RGV73" i="1" s="1"/>
  <c r="RGV72" i="1" s="1"/>
  <c r="RGL73" i="1"/>
  <c r="RGF73" i="1" s="1"/>
  <c r="RGF72" i="1" s="1"/>
  <c r="RFV73" i="1"/>
  <c r="RFP73" i="1" s="1"/>
  <c r="RFP72" i="1" s="1"/>
  <c r="RFF73" i="1"/>
  <c r="REZ73" i="1" s="1"/>
  <c r="REZ72" i="1" s="1"/>
  <c r="REP73" i="1"/>
  <c r="REJ73" i="1" s="1"/>
  <c r="REJ72" i="1" s="1"/>
  <c r="RDZ73" i="1"/>
  <c r="RDT73" i="1" s="1"/>
  <c r="RDT72" i="1" s="1"/>
  <c r="RDJ73" i="1"/>
  <c r="RDD73" i="1" s="1"/>
  <c r="RDD72" i="1" s="1"/>
  <c r="RCT73" i="1"/>
  <c r="RCN73" i="1" s="1"/>
  <c r="RCN72" i="1" s="1"/>
  <c r="RCD73" i="1"/>
  <c r="RBX73" i="1" s="1"/>
  <c r="RBX72" i="1" s="1"/>
  <c r="RBN73" i="1"/>
  <c r="RBH73" i="1" s="1"/>
  <c r="RBH72" i="1" s="1"/>
  <c r="RAX73" i="1"/>
  <c r="RAR73" i="1" s="1"/>
  <c r="RAR72" i="1" s="1"/>
  <c r="RAH73" i="1"/>
  <c r="RAB73" i="1" s="1"/>
  <c r="RAB72" i="1" s="1"/>
  <c r="QZR73" i="1"/>
  <c r="QZL73" i="1" s="1"/>
  <c r="QZL72" i="1" s="1"/>
  <c r="QZB73" i="1"/>
  <c r="QYV73" i="1" s="1"/>
  <c r="QYV72" i="1" s="1"/>
  <c r="QYL73" i="1"/>
  <c r="QYF73" i="1" s="1"/>
  <c r="QYF72" i="1" s="1"/>
  <c r="QXV73" i="1"/>
  <c r="QXP73" i="1" s="1"/>
  <c r="QXP72" i="1" s="1"/>
  <c r="QXF73" i="1"/>
  <c r="QWZ73" i="1" s="1"/>
  <c r="QWZ72" i="1" s="1"/>
  <c r="QWP73" i="1"/>
  <c r="QWJ73" i="1" s="1"/>
  <c r="QWJ72" i="1" s="1"/>
  <c r="QVZ73" i="1"/>
  <c r="QVT73" i="1" s="1"/>
  <c r="QVT72" i="1" s="1"/>
  <c r="QVJ73" i="1"/>
  <c r="QVD73" i="1" s="1"/>
  <c r="QVD72" i="1" s="1"/>
  <c r="QUT73" i="1"/>
  <c r="QUN73" i="1" s="1"/>
  <c r="QUN72" i="1" s="1"/>
  <c r="QUD73" i="1"/>
  <c r="QTX73" i="1" s="1"/>
  <c r="QTX72" i="1" s="1"/>
  <c r="QTN73" i="1"/>
  <c r="QTH73" i="1" s="1"/>
  <c r="QTH72" i="1" s="1"/>
  <c r="QSX73" i="1"/>
  <c r="QSR73" i="1" s="1"/>
  <c r="QSR72" i="1" s="1"/>
  <c r="QSH73" i="1"/>
  <c r="QSB73" i="1" s="1"/>
  <c r="QSB72" i="1" s="1"/>
  <c r="QRR73" i="1"/>
  <c r="QRL73" i="1" s="1"/>
  <c r="QRL72" i="1" s="1"/>
  <c r="QRB73" i="1"/>
  <c r="QQV73" i="1" s="1"/>
  <c r="QQV72" i="1" s="1"/>
  <c r="QQL73" i="1"/>
  <c r="QQF73" i="1" s="1"/>
  <c r="QQF72" i="1" s="1"/>
  <c r="QPV73" i="1"/>
  <c r="QPP73" i="1" s="1"/>
  <c r="QPP72" i="1" s="1"/>
  <c r="QPF73" i="1"/>
  <c r="QOZ73" i="1" s="1"/>
  <c r="QOZ72" i="1" s="1"/>
  <c r="QOP73" i="1"/>
  <c r="QOJ73" i="1" s="1"/>
  <c r="QOJ72" i="1" s="1"/>
  <c r="QNZ73" i="1"/>
  <c r="QNT73" i="1" s="1"/>
  <c r="QNT72" i="1" s="1"/>
  <c r="QNJ73" i="1"/>
  <c r="QND73" i="1" s="1"/>
  <c r="QND72" i="1" s="1"/>
  <c r="QMT73" i="1"/>
  <c r="QMN73" i="1" s="1"/>
  <c r="QMN72" i="1" s="1"/>
  <c r="QMD73" i="1"/>
  <c r="QLX73" i="1" s="1"/>
  <c r="QLX72" i="1" s="1"/>
  <c r="QLN73" i="1"/>
  <c r="QLH73" i="1" s="1"/>
  <c r="QLH72" i="1" s="1"/>
  <c r="QKX73" i="1"/>
  <c r="QKR73" i="1" s="1"/>
  <c r="QKR72" i="1" s="1"/>
  <c r="QKH73" i="1"/>
  <c r="QKB73" i="1" s="1"/>
  <c r="QKB72" i="1" s="1"/>
  <c r="QJR73" i="1"/>
  <c r="QJL73" i="1" s="1"/>
  <c r="QJL72" i="1" s="1"/>
  <c r="QJB73" i="1"/>
  <c r="QIV73" i="1" s="1"/>
  <c r="QIV72" i="1" s="1"/>
  <c r="QIL73" i="1"/>
  <c r="QIF73" i="1" s="1"/>
  <c r="QIF72" i="1" s="1"/>
  <c r="QHV73" i="1"/>
  <c r="QHP73" i="1" s="1"/>
  <c r="QHP72" i="1" s="1"/>
  <c r="QHF73" i="1"/>
  <c r="QGZ73" i="1" s="1"/>
  <c r="QGZ72" i="1" s="1"/>
  <c r="QGP73" i="1"/>
  <c r="QGJ73" i="1" s="1"/>
  <c r="QGJ72" i="1" s="1"/>
  <c r="QFZ73" i="1"/>
  <c r="QFT73" i="1" s="1"/>
  <c r="QFT72" i="1" s="1"/>
  <c r="QFJ73" i="1"/>
  <c r="QFD73" i="1" s="1"/>
  <c r="QFD72" i="1" s="1"/>
  <c r="QET73" i="1"/>
  <c r="QEN73" i="1" s="1"/>
  <c r="QEN72" i="1" s="1"/>
  <c r="QED73" i="1"/>
  <c r="QDX73" i="1" s="1"/>
  <c r="QDX72" i="1" s="1"/>
  <c r="QDN73" i="1"/>
  <c r="QDH73" i="1" s="1"/>
  <c r="QDH72" i="1" s="1"/>
  <c r="QCX73" i="1"/>
  <c r="QCR73" i="1" s="1"/>
  <c r="QCR72" i="1" s="1"/>
  <c r="QCH73" i="1"/>
  <c r="QCB73" i="1" s="1"/>
  <c r="QCB72" i="1" s="1"/>
  <c r="QBR73" i="1"/>
  <c r="QBL73" i="1" s="1"/>
  <c r="QBL72" i="1" s="1"/>
  <c r="QBB73" i="1"/>
  <c r="QAV73" i="1" s="1"/>
  <c r="QAV72" i="1" s="1"/>
  <c r="QAL73" i="1"/>
  <c r="QAF73" i="1" s="1"/>
  <c r="QAF72" i="1" s="1"/>
  <c r="PZV73" i="1"/>
  <c r="PZP73" i="1" s="1"/>
  <c r="PZP72" i="1" s="1"/>
  <c r="PZF73" i="1"/>
  <c r="PYZ73" i="1" s="1"/>
  <c r="PYZ72" i="1" s="1"/>
  <c r="PYP73" i="1"/>
  <c r="PYJ73" i="1" s="1"/>
  <c r="PYJ72" i="1" s="1"/>
  <c r="PXZ73" i="1"/>
  <c r="PXT73" i="1" s="1"/>
  <c r="PXT72" i="1" s="1"/>
  <c r="PXJ73" i="1"/>
  <c r="PXD73" i="1" s="1"/>
  <c r="PXD72" i="1" s="1"/>
  <c r="PWT73" i="1"/>
  <c r="PWN73" i="1" s="1"/>
  <c r="PWN72" i="1" s="1"/>
  <c r="PWD73" i="1"/>
  <c r="PVX73" i="1" s="1"/>
  <c r="PVX72" i="1" s="1"/>
  <c r="PVN73" i="1"/>
  <c r="PVH73" i="1" s="1"/>
  <c r="PVH72" i="1" s="1"/>
  <c r="PUX73" i="1"/>
  <c r="PUR73" i="1" s="1"/>
  <c r="PUR72" i="1" s="1"/>
  <c r="PUH73" i="1"/>
  <c r="PUB73" i="1" s="1"/>
  <c r="PUB72" i="1" s="1"/>
  <c r="PTR73" i="1"/>
  <c r="PTL73" i="1" s="1"/>
  <c r="PTL72" i="1" s="1"/>
  <c r="PTB73" i="1"/>
  <c r="PSV73" i="1" s="1"/>
  <c r="PSV72" i="1" s="1"/>
  <c r="PSL73" i="1"/>
  <c r="PSF73" i="1" s="1"/>
  <c r="PSF72" i="1" s="1"/>
  <c r="PRV73" i="1"/>
  <c r="PRP73" i="1" s="1"/>
  <c r="PRP72" i="1" s="1"/>
  <c r="PRF73" i="1"/>
  <c r="PQZ73" i="1" s="1"/>
  <c r="PQZ72" i="1" s="1"/>
  <c r="PQP73" i="1"/>
  <c r="PQJ73" i="1" s="1"/>
  <c r="PQJ72" i="1" s="1"/>
  <c r="PPZ73" i="1"/>
  <c r="PPT73" i="1" s="1"/>
  <c r="PPT72" i="1" s="1"/>
  <c r="PPJ73" i="1"/>
  <c r="PPD73" i="1" s="1"/>
  <c r="PPD72" i="1" s="1"/>
  <c r="POT73" i="1"/>
  <c r="PON73" i="1" s="1"/>
  <c r="PON72" i="1" s="1"/>
  <c r="POD73" i="1"/>
  <c r="PNX73" i="1" s="1"/>
  <c r="PNX72" i="1" s="1"/>
  <c r="PNN73" i="1"/>
  <c r="PNH73" i="1" s="1"/>
  <c r="PNH72" i="1" s="1"/>
  <c r="PMX73" i="1"/>
  <c r="PMR73" i="1" s="1"/>
  <c r="PMR72" i="1" s="1"/>
  <c r="PMH73" i="1"/>
  <c r="PMB73" i="1" s="1"/>
  <c r="PMB72" i="1" s="1"/>
  <c r="PLR73" i="1"/>
  <c r="PLL73" i="1" s="1"/>
  <c r="PLL72" i="1" s="1"/>
  <c r="PLB73" i="1"/>
  <c r="PKV73" i="1" s="1"/>
  <c r="PKV72" i="1" s="1"/>
  <c r="PKL73" i="1"/>
  <c r="PKF73" i="1" s="1"/>
  <c r="PKF72" i="1" s="1"/>
  <c r="PJV73" i="1"/>
  <c r="PJP73" i="1" s="1"/>
  <c r="PJP72" i="1" s="1"/>
  <c r="PJF73" i="1"/>
  <c r="PIZ73" i="1" s="1"/>
  <c r="PIZ72" i="1" s="1"/>
  <c r="PIP73" i="1"/>
  <c r="PIJ73" i="1" s="1"/>
  <c r="PIJ72" i="1" s="1"/>
  <c r="PHZ73" i="1"/>
  <c r="PHT73" i="1" s="1"/>
  <c r="PHT72" i="1" s="1"/>
  <c r="PHJ73" i="1"/>
  <c r="PHD73" i="1" s="1"/>
  <c r="PHD72" i="1" s="1"/>
  <c r="PGT73" i="1"/>
  <c r="PGN73" i="1" s="1"/>
  <c r="PGN72" i="1" s="1"/>
  <c r="PGD73" i="1"/>
  <c r="PFX73" i="1" s="1"/>
  <c r="PFX72" i="1" s="1"/>
  <c r="PFN73" i="1"/>
  <c r="PFH73" i="1" s="1"/>
  <c r="PFH72" i="1" s="1"/>
  <c r="PEX73" i="1"/>
  <c r="PER73" i="1" s="1"/>
  <c r="PER72" i="1" s="1"/>
  <c r="PEH73" i="1"/>
  <c r="PEB73" i="1" s="1"/>
  <c r="PEB72" i="1" s="1"/>
  <c r="PDR73" i="1"/>
  <c r="PDL73" i="1" s="1"/>
  <c r="PDL72" i="1" s="1"/>
  <c r="PDB73" i="1"/>
  <c r="PCV73" i="1" s="1"/>
  <c r="PCV72" i="1" s="1"/>
  <c r="PCL73" i="1"/>
  <c r="PCF73" i="1" s="1"/>
  <c r="PCF72" i="1" s="1"/>
  <c r="PBV73" i="1"/>
  <c r="PBP73" i="1" s="1"/>
  <c r="PBP72" i="1" s="1"/>
  <c r="PBF73" i="1"/>
  <c r="PAZ73" i="1" s="1"/>
  <c r="PAZ72" i="1" s="1"/>
  <c r="PAP73" i="1"/>
  <c r="PAJ73" i="1" s="1"/>
  <c r="PAJ72" i="1" s="1"/>
  <c r="OZZ73" i="1"/>
  <c r="OZT73" i="1" s="1"/>
  <c r="OZT72" i="1" s="1"/>
  <c r="OZJ73" i="1"/>
  <c r="OZD73" i="1" s="1"/>
  <c r="OZD72" i="1" s="1"/>
  <c r="OYT73" i="1"/>
  <c r="OYN73" i="1" s="1"/>
  <c r="OYN72" i="1" s="1"/>
  <c r="OYD73" i="1"/>
  <c r="OXX73" i="1" s="1"/>
  <c r="OXX72" i="1" s="1"/>
  <c r="OXN73" i="1"/>
  <c r="OXH73" i="1" s="1"/>
  <c r="OXH72" i="1" s="1"/>
  <c r="OWX73" i="1"/>
  <c r="OWR73" i="1" s="1"/>
  <c r="OWR72" i="1" s="1"/>
  <c r="OWH73" i="1"/>
  <c r="OWB73" i="1" s="1"/>
  <c r="OWB72" i="1" s="1"/>
  <c r="OVR73" i="1"/>
  <c r="OVL73" i="1" s="1"/>
  <c r="OVL72" i="1" s="1"/>
  <c r="OVB73" i="1"/>
  <c r="OUV73" i="1" s="1"/>
  <c r="OUV72" i="1" s="1"/>
  <c r="OUL73" i="1"/>
  <c r="OUF73" i="1" s="1"/>
  <c r="OUF72" i="1" s="1"/>
  <c r="OTV73" i="1"/>
  <c r="OTP73" i="1" s="1"/>
  <c r="OTP72" i="1" s="1"/>
  <c r="OTF73" i="1"/>
  <c r="OSZ73" i="1" s="1"/>
  <c r="OSZ72" i="1" s="1"/>
  <c r="OSP73" i="1"/>
  <c r="OSJ73" i="1" s="1"/>
  <c r="OSJ72" i="1" s="1"/>
  <c r="ORZ73" i="1"/>
  <c r="ORT73" i="1" s="1"/>
  <c r="ORT72" i="1" s="1"/>
  <c r="ORJ73" i="1"/>
  <c r="ORD73" i="1" s="1"/>
  <c r="ORD72" i="1" s="1"/>
  <c r="OQT73" i="1"/>
  <c r="OQN73" i="1" s="1"/>
  <c r="OQN72" i="1" s="1"/>
  <c r="OQD73" i="1"/>
  <c r="OPX73" i="1" s="1"/>
  <c r="OPX72" i="1" s="1"/>
  <c r="OPN73" i="1"/>
  <c r="OPH73" i="1" s="1"/>
  <c r="OPH72" i="1" s="1"/>
  <c r="OOX73" i="1"/>
  <c r="OOR73" i="1" s="1"/>
  <c r="OOR72" i="1" s="1"/>
  <c r="OOH73" i="1"/>
  <c r="OOB73" i="1" s="1"/>
  <c r="OOB72" i="1" s="1"/>
  <c r="ONR73" i="1"/>
  <c r="ONL73" i="1" s="1"/>
  <c r="ONL72" i="1" s="1"/>
  <c r="ONB73" i="1"/>
  <c r="OMV73" i="1" s="1"/>
  <c r="OMV72" i="1" s="1"/>
  <c r="OML73" i="1"/>
  <c r="OMF73" i="1" s="1"/>
  <c r="OMF72" i="1" s="1"/>
  <c r="OLV73" i="1"/>
  <c r="OLP73" i="1" s="1"/>
  <c r="OLP72" i="1" s="1"/>
  <c r="OLF73" i="1"/>
  <c r="OKZ73" i="1" s="1"/>
  <c r="OKZ72" i="1" s="1"/>
  <c r="OKP73" i="1"/>
  <c r="OKJ73" i="1" s="1"/>
  <c r="OKJ72" i="1" s="1"/>
  <c r="OJZ73" i="1"/>
  <c r="OJT73" i="1" s="1"/>
  <c r="OJT72" i="1" s="1"/>
  <c r="OJJ73" i="1"/>
  <c r="OJD73" i="1" s="1"/>
  <c r="OJD72" i="1" s="1"/>
  <c r="OIT73" i="1"/>
  <c r="OIN73" i="1" s="1"/>
  <c r="OIN72" i="1" s="1"/>
  <c r="OID73" i="1"/>
  <c r="OHX73" i="1" s="1"/>
  <c r="OHX72" i="1" s="1"/>
  <c r="OHN73" i="1"/>
  <c r="OHH73" i="1" s="1"/>
  <c r="OHH72" i="1" s="1"/>
  <c r="OGX73" i="1"/>
  <c r="OGR73" i="1" s="1"/>
  <c r="OGR72" i="1" s="1"/>
  <c r="OGH73" i="1"/>
  <c r="OGB73" i="1" s="1"/>
  <c r="OGB72" i="1" s="1"/>
  <c r="OFR73" i="1"/>
  <c r="OFL73" i="1" s="1"/>
  <c r="OFL72" i="1" s="1"/>
  <c r="OFB73" i="1"/>
  <c r="OEV73" i="1" s="1"/>
  <c r="OEV72" i="1" s="1"/>
  <c r="OEL73" i="1"/>
  <c r="OEF73" i="1" s="1"/>
  <c r="OEF72" i="1" s="1"/>
  <c r="ODV73" i="1"/>
  <c r="ODP73" i="1" s="1"/>
  <c r="ODP72" i="1" s="1"/>
  <c r="ODF73" i="1"/>
  <c r="OCZ73" i="1" s="1"/>
  <c r="OCZ72" i="1" s="1"/>
  <c r="OCP73" i="1"/>
  <c r="OCJ73" i="1" s="1"/>
  <c r="OCJ72" i="1" s="1"/>
  <c r="OBZ73" i="1"/>
  <c r="OBT73" i="1" s="1"/>
  <c r="OBT72" i="1" s="1"/>
  <c r="OBJ73" i="1"/>
  <c r="OBD73" i="1" s="1"/>
  <c r="OBD72" i="1" s="1"/>
  <c r="OAT73" i="1"/>
  <c r="OAN73" i="1" s="1"/>
  <c r="OAN72" i="1" s="1"/>
  <c r="OAD73" i="1"/>
  <c r="NZX73" i="1" s="1"/>
  <c r="NZX72" i="1" s="1"/>
  <c r="NZN73" i="1"/>
  <c r="NZH73" i="1" s="1"/>
  <c r="NZH72" i="1" s="1"/>
  <c r="NYX73" i="1"/>
  <c r="NYR73" i="1" s="1"/>
  <c r="NYR72" i="1" s="1"/>
  <c r="NYH73" i="1"/>
  <c r="NYB73" i="1" s="1"/>
  <c r="NYB72" i="1" s="1"/>
  <c r="NXR73" i="1"/>
  <c r="NXL73" i="1" s="1"/>
  <c r="NXL72" i="1" s="1"/>
  <c r="NXB73" i="1"/>
  <c r="NWV73" i="1" s="1"/>
  <c r="NWV72" i="1" s="1"/>
  <c r="NWL73" i="1"/>
  <c r="NWF73" i="1" s="1"/>
  <c r="NWF72" i="1" s="1"/>
  <c r="NVV73" i="1"/>
  <c r="NVP73" i="1" s="1"/>
  <c r="NVP72" i="1" s="1"/>
  <c r="NVF73" i="1"/>
  <c r="NUZ73" i="1" s="1"/>
  <c r="NUZ72" i="1" s="1"/>
  <c r="NUP73" i="1"/>
  <c r="NUJ73" i="1" s="1"/>
  <c r="NUJ72" i="1" s="1"/>
  <c r="NTZ73" i="1"/>
  <c r="NTT73" i="1" s="1"/>
  <c r="NTT72" i="1" s="1"/>
  <c r="NTJ73" i="1"/>
  <c r="NTD73" i="1" s="1"/>
  <c r="NTD72" i="1" s="1"/>
  <c r="NST73" i="1"/>
  <c r="NSN73" i="1" s="1"/>
  <c r="NSN72" i="1" s="1"/>
  <c r="NSD73" i="1"/>
  <c r="NRX73" i="1" s="1"/>
  <c r="NRX72" i="1" s="1"/>
  <c r="NRN73" i="1"/>
  <c r="NRH73" i="1" s="1"/>
  <c r="NRH72" i="1" s="1"/>
  <c r="NQX73" i="1"/>
  <c r="NQR73" i="1" s="1"/>
  <c r="NQR72" i="1" s="1"/>
  <c r="NQH73" i="1"/>
  <c r="NQB73" i="1" s="1"/>
  <c r="NQB72" i="1" s="1"/>
  <c r="NPR73" i="1"/>
  <c r="NPL73" i="1" s="1"/>
  <c r="NPL72" i="1" s="1"/>
  <c r="NPB73" i="1"/>
  <c r="NOV73" i="1" s="1"/>
  <c r="NOV72" i="1" s="1"/>
  <c r="NOL73" i="1"/>
  <c r="NOF73" i="1" s="1"/>
  <c r="NOF72" i="1" s="1"/>
  <c r="NNV73" i="1"/>
  <c r="NNP73" i="1" s="1"/>
  <c r="NNP72" i="1" s="1"/>
  <c r="NNF73" i="1"/>
  <c r="NMZ73" i="1" s="1"/>
  <c r="NMZ72" i="1" s="1"/>
  <c r="NMP73" i="1"/>
  <c r="NMJ73" i="1" s="1"/>
  <c r="NMJ72" i="1" s="1"/>
  <c r="NLZ73" i="1"/>
  <c r="NLT73" i="1" s="1"/>
  <c r="NLT72" i="1" s="1"/>
  <c r="NLJ73" i="1"/>
  <c r="NLD73" i="1" s="1"/>
  <c r="NLD72" i="1" s="1"/>
  <c r="NKT73" i="1"/>
  <c r="NKN73" i="1" s="1"/>
  <c r="NKN72" i="1" s="1"/>
  <c r="NKD73" i="1"/>
  <c r="NJX73" i="1" s="1"/>
  <c r="NJX72" i="1" s="1"/>
  <c r="NJN73" i="1"/>
  <c r="NJH73" i="1" s="1"/>
  <c r="NJH72" i="1" s="1"/>
  <c r="NIX73" i="1"/>
  <c r="NIR73" i="1" s="1"/>
  <c r="NIR72" i="1" s="1"/>
  <c r="NIH73" i="1"/>
  <c r="NIB73" i="1" s="1"/>
  <c r="NIB72" i="1" s="1"/>
  <c r="NHR73" i="1"/>
  <c r="NHL73" i="1" s="1"/>
  <c r="NHL72" i="1" s="1"/>
  <c r="NHB73" i="1"/>
  <c r="NGV73" i="1" s="1"/>
  <c r="NGV72" i="1" s="1"/>
  <c r="NGL73" i="1"/>
  <c r="NGF73" i="1" s="1"/>
  <c r="NGF72" i="1" s="1"/>
  <c r="NFV73" i="1"/>
  <c r="NFP73" i="1" s="1"/>
  <c r="NFP72" i="1" s="1"/>
  <c r="NFF73" i="1"/>
  <c r="NEZ73" i="1" s="1"/>
  <c r="NEZ72" i="1" s="1"/>
  <c r="NEP73" i="1"/>
  <c r="NEJ73" i="1" s="1"/>
  <c r="NEJ72" i="1" s="1"/>
  <c r="NDZ73" i="1"/>
  <c r="NDT73" i="1" s="1"/>
  <c r="NDT72" i="1" s="1"/>
  <c r="NDJ73" i="1"/>
  <c r="NDD73" i="1" s="1"/>
  <c r="NDD72" i="1" s="1"/>
  <c r="NCT73" i="1"/>
  <c r="NCN73" i="1" s="1"/>
  <c r="NCN72" i="1" s="1"/>
  <c r="NCD73" i="1"/>
  <c r="NBX73" i="1" s="1"/>
  <c r="NBX72" i="1" s="1"/>
  <c r="NBN73" i="1"/>
  <c r="NBH73" i="1" s="1"/>
  <c r="NBH72" i="1" s="1"/>
  <c r="NAX73" i="1"/>
  <c r="NAR73" i="1" s="1"/>
  <c r="NAR72" i="1" s="1"/>
  <c r="NAH73" i="1"/>
  <c r="NAB73" i="1" s="1"/>
  <c r="NAB72" i="1" s="1"/>
  <c r="MZR73" i="1"/>
  <c r="MZL73" i="1" s="1"/>
  <c r="MZL72" i="1" s="1"/>
  <c r="MZB73" i="1"/>
  <c r="MYV73" i="1" s="1"/>
  <c r="MYV72" i="1" s="1"/>
  <c r="MYL73" i="1"/>
  <c r="MYF73" i="1" s="1"/>
  <c r="MYF72" i="1" s="1"/>
  <c r="MXV73" i="1"/>
  <c r="MXP73" i="1" s="1"/>
  <c r="MXP72" i="1" s="1"/>
  <c r="MXF73" i="1"/>
  <c r="MWZ73" i="1" s="1"/>
  <c r="MWZ72" i="1" s="1"/>
  <c r="MWP73" i="1"/>
  <c r="MWJ73" i="1" s="1"/>
  <c r="MWJ72" i="1" s="1"/>
  <c r="MVZ73" i="1"/>
  <c r="MVT73" i="1" s="1"/>
  <c r="MVT72" i="1" s="1"/>
  <c r="MVJ73" i="1"/>
  <c r="MVD73" i="1" s="1"/>
  <c r="MVD72" i="1" s="1"/>
  <c r="MUT73" i="1"/>
  <c r="MUN73" i="1" s="1"/>
  <c r="MUN72" i="1" s="1"/>
  <c r="MUD73" i="1"/>
  <c r="MTX73" i="1" s="1"/>
  <c r="MTX72" i="1" s="1"/>
  <c r="MTN73" i="1"/>
  <c r="MTH73" i="1" s="1"/>
  <c r="MTH72" i="1" s="1"/>
  <c r="MSX73" i="1"/>
  <c r="MSR73" i="1" s="1"/>
  <c r="MSR72" i="1" s="1"/>
  <c r="MSH73" i="1"/>
  <c r="MSB73" i="1" s="1"/>
  <c r="MSB72" i="1" s="1"/>
  <c r="MRR73" i="1"/>
  <c r="MRL73" i="1" s="1"/>
  <c r="MRL72" i="1" s="1"/>
  <c r="MRB73" i="1"/>
  <c r="MQV73" i="1" s="1"/>
  <c r="MQV72" i="1" s="1"/>
  <c r="MQL73" i="1"/>
  <c r="MQF73" i="1" s="1"/>
  <c r="MQF72" i="1" s="1"/>
  <c r="MPV73" i="1"/>
  <c r="MPP73" i="1" s="1"/>
  <c r="MPP72" i="1" s="1"/>
  <c r="MPF73" i="1"/>
  <c r="MOZ73" i="1" s="1"/>
  <c r="MOZ72" i="1" s="1"/>
  <c r="MOP73" i="1"/>
  <c r="MOJ73" i="1" s="1"/>
  <c r="MOJ72" i="1" s="1"/>
  <c r="MNZ73" i="1"/>
  <c r="MNT73" i="1" s="1"/>
  <c r="MNT72" i="1" s="1"/>
  <c r="MNJ73" i="1"/>
  <c r="MND73" i="1" s="1"/>
  <c r="MND72" i="1" s="1"/>
  <c r="MMT73" i="1"/>
  <c r="MMN73" i="1" s="1"/>
  <c r="MMN72" i="1" s="1"/>
  <c r="MMD73" i="1"/>
  <c r="MLX73" i="1" s="1"/>
  <c r="MLX72" i="1" s="1"/>
  <c r="MLN73" i="1"/>
  <c r="MLH73" i="1" s="1"/>
  <c r="MLH72" i="1" s="1"/>
  <c r="MKX73" i="1"/>
  <c r="MKR73" i="1" s="1"/>
  <c r="MKR72" i="1" s="1"/>
  <c r="MKH73" i="1"/>
  <c r="MKB73" i="1" s="1"/>
  <c r="MKB72" i="1" s="1"/>
  <c r="MJR73" i="1"/>
  <c r="MJL73" i="1" s="1"/>
  <c r="MJL72" i="1" s="1"/>
  <c r="MJB73" i="1"/>
  <c r="MIV73" i="1" s="1"/>
  <c r="MIV72" i="1" s="1"/>
  <c r="MIL73" i="1"/>
  <c r="MIF73" i="1" s="1"/>
  <c r="MIF72" i="1" s="1"/>
  <c r="MHV73" i="1"/>
  <c r="MHP73" i="1" s="1"/>
  <c r="MHP72" i="1" s="1"/>
  <c r="MHF73" i="1"/>
  <c r="MGZ73" i="1" s="1"/>
  <c r="MGZ72" i="1" s="1"/>
  <c r="MGP73" i="1"/>
  <c r="MGJ73" i="1" s="1"/>
  <c r="MGJ72" i="1" s="1"/>
  <c r="MFZ73" i="1"/>
  <c r="MFT73" i="1" s="1"/>
  <c r="MFT72" i="1" s="1"/>
  <c r="MFJ73" i="1"/>
  <c r="MFD73" i="1" s="1"/>
  <c r="MFD72" i="1" s="1"/>
  <c r="MET73" i="1"/>
  <c r="MEN73" i="1" s="1"/>
  <c r="MEN72" i="1" s="1"/>
  <c r="MED73" i="1"/>
  <c r="MDX73" i="1" s="1"/>
  <c r="MDX72" i="1" s="1"/>
  <c r="MDN73" i="1"/>
  <c r="MDH73" i="1" s="1"/>
  <c r="MDH72" i="1" s="1"/>
  <c r="MCX73" i="1"/>
  <c r="MCR73" i="1" s="1"/>
  <c r="MCR72" i="1" s="1"/>
  <c r="MCH73" i="1"/>
  <c r="MCB73" i="1" s="1"/>
  <c r="MCB72" i="1" s="1"/>
  <c r="MBR73" i="1"/>
  <c r="MBL73" i="1" s="1"/>
  <c r="MBL72" i="1" s="1"/>
  <c r="MBB73" i="1"/>
  <c r="MAV73" i="1" s="1"/>
  <c r="MAV72" i="1" s="1"/>
  <c r="MAL73" i="1"/>
  <c r="MAF73" i="1" s="1"/>
  <c r="MAF72" i="1" s="1"/>
  <c r="LZV73" i="1"/>
  <c r="LZP73" i="1" s="1"/>
  <c r="LZP72" i="1" s="1"/>
  <c r="LZF73" i="1"/>
  <c r="LYZ73" i="1" s="1"/>
  <c r="LYZ72" i="1" s="1"/>
  <c r="LYP73" i="1"/>
  <c r="LYJ73" i="1" s="1"/>
  <c r="LYJ72" i="1" s="1"/>
  <c r="LXZ73" i="1"/>
  <c r="LXT73" i="1" s="1"/>
  <c r="LXT72" i="1" s="1"/>
  <c r="LXJ73" i="1"/>
  <c r="LXD73" i="1" s="1"/>
  <c r="LXD72" i="1" s="1"/>
  <c r="LWT73" i="1"/>
  <c r="LWN73" i="1" s="1"/>
  <c r="LWN72" i="1" s="1"/>
  <c r="LWD73" i="1"/>
  <c r="LVX73" i="1" s="1"/>
  <c r="LVX72" i="1" s="1"/>
  <c r="LVN73" i="1"/>
  <c r="LVH73" i="1" s="1"/>
  <c r="LVH72" i="1" s="1"/>
  <c r="LUX73" i="1"/>
  <c r="LUR73" i="1" s="1"/>
  <c r="LUR72" i="1" s="1"/>
  <c r="LUH73" i="1"/>
  <c r="LUB73" i="1" s="1"/>
  <c r="LUB72" i="1" s="1"/>
  <c r="LTR73" i="1"/>
  <c r="LTL73" i="1" s="1"/>
  <c r="LTL72" i="1" s="1"/>
  <c r="LTB73" i="1"/>
  <c r="LSV73" i="1" s="1"/>
  <c r="LSV72" i="1" s="1"/>
  <c r="LSL73" i="1"/>
  <c r="LSF73" i="1" s="1"/>
  <c r="LSF72" i="1" s="1"/>
  <c r="LRV73" i="1"/>
  <c r="LRP73" i="1" s="1"/>
  <c r="LRP72" i="1" s="1"/>
  <c r="LRF73" i="1"/>
  <c r="LQZ73" i="1" s="1"/>
  <c r="LQZ72" i="1" s="1"/>
  <c r="LQP73" i="1"/>
  <c r="LQJ73" i="1" s="1"/>
  <c r="LQJ72" i="1" s="1"/>
  <c r="LPZ73" i="1"/>
  <c r="LPT73" i="1" s="1"/>
  <c r="LPT72" i="1" s="1"/>
  <c r="LPJ73" i="1"/>
  <c r="LPD73" i="1" s="1"/>
  <c r="LPD72" i="1" s="1"/>
  <c r="LOT73" i="1"/>
  <c r="LON73" i="1" s="1"/>
  <c r="LON72" i="1" s="1"/>
  <c r="LOD73" i="1"/>
  <c r="LNX73" i="1" s="1"/>
  <c r="LNX72" i="1" s="1"/>
  <c r="LNN73" i="1"/>
  <c r="LNH73" i="1" s="1"/>
  <c r="LNH72" i="1" s="1"/>
  <c r="LMX73" i="1"/>
  <c r="LMR73" i="1" s="1"/>
  <c r="LMR72" i="1" s="1"/>
  <c r="LMH73" i="1"/>
  <c r="LMB73" i="1" s="1"/>
  <c r="LMB72" i="1" s="1"/>
  <c r="LLR73" i="1"/>
  <c r="LLL73" i="1" s="1"/>
  <c r="LLL72" i="1" s="1"/>
  <c r="LLB73" i="1"/>
  <c r="LKV73" i="1" s="1"/>
  <c r="LKV72" i="1" s="1"/>
  <c r="LKL73" i="1"/>
  <c r="LKF73" i="1" s="1"/>
  <c r="LKF72" i="1" s="1"/>
  <c r="LJV73" i="1"/>
  <c r="LJP73" i="1" s="1"/>
  <c r="LJP72" i="1" s="1"/>
  <c r="LJF73" i="1"/>
  <c r="LIZ73" i="1" s="1"/>
  <c r="LIZ72" i="1" s="1"/>
  <c r="LIP73" i="1"/>
  <c r="LIJ73" i="1" s="1"/>
  <c r="LIJ72" i="1" s="1"/>
  <c r="LHZ73" i="1"/>
  <c r="LHT73" i="1" s="1"/>
  <c r="LHT72" i="1" s="1"/>
  <c r="LHJ73" i="1"/>
  <c r="LHD73" i="1" s="1"/>
  <c r="LHD72" i="1" s="1"/>
  <c r="LGT73" i="1"/>
  <c r="LGN73" i="1" s="1"/>
  <c r="LGN72" i="1" s="1"/>
  <c r="LGD73" i="1"/>
  <c r="LFX73" i="1" s="1"/>
  <c r="LFX72" i="1" s="1"/>
  <c r="LFN73" i="1"/>
  <c r="LFH73" i="1" s="1"/>
  <c r="LFH72" i="1" s="1"/>
  <c r="LEX73" i="1"/>
  <c r="LER73" i="1" s="1"/>
  <c r="LER72" i="1" s="1"/>
  <c r="LEH73" i="1"/>
  <c r="LEB73" i="1" s="1"/>
  <c r="LEB72" i="1" s="1"/>
  <c r="LDR73" i="1"/>
  <c r="LDL73" i="1" s="1"/>
  <c r="LDL72" i="1" s="1"/>
  <c r="LDB73" i="1"/>
  <c r="LCV73" i="1" s="1"/>
  <c r="LCV72" i="1" s="1"/>
  <c r="LCL73" i="1"/>
  <c r="LCF73" i="1" s="1"/>
  <c r="LCF72" i="1" s="1"/>
  <c r="LBV73" i="1"/>
  <c r="LBP73" i="1" s="1"/>
  <c r="LBP72" i="1" s="1"/>
  <c r="LBF73" i="1"/>
  <c r="LAZ73" i="1" s="1"/>
  <c r="LAZ72" i="1" s="1"/>
  <c r="LAP73" i="1"/>
  <c r="LAJ73" i="1" s="1"/>
  <c r="LAJ72" i="1" s="1"/>
  <c r="KZZ73" i="1"/>
  <c r="KZT73" i="1" s="1"/>
  <c r="KZT72" i="1" s="1"/>
  <c r="KZJ73" i="1"/>
  <c r="KZD73" i="1" s="1"/>
  <c r="KZD72" i="1" s="1"/>
  <c r="KYT73" i="1"/>
  <c r="KYN73" i="1" s="1"/>
  <c r="KYN72" i="1" s="1"/>
  <c r="KYD73" i="1"/>
  <c r="KXX73" i="1" s="1"/>
  <c r="KXX72" i="1" s="1"/>
  <c r="KXN73" i="1"/>
  <c r="KXH73" i="1" s="1"/>
  <c r="KXH72" i="1" s="1"/>
  <c r="KWX73" i="1"/>
  <c r="KWR73" i="1" s="1"/>
  <c r="KWR72" i="1" s="1"/>
  <c r="KWH73" i="1"/>
  <c r="KWB73" i="1" s="1"/>
  <c r="KWB72" i="1" s="1"/>
  <c r="KVR73" i="1"/>
  <c r="KVL73" i="1" s="1"/>
  <c r="KVL72" i="1" s="1"/>
  <c r="KVB73" i="1"/>
  <c r="KUV73" i="1" s="1"/>
  <c r="KUV72" i="1" s="1"/>
  <c r="KUL73" i="1"/>
  <c r="KUF73" i="1" s="1"/>
  <c r="KUF72" i="1" s="1"/>
  <c r="KTV73" i="1"/>
  <c r="KTP73" i="1" s="1"/>
  <c r="KTP72" i="1" s="1"/>
  <c r="KTF73" i="1"/>
  <c r="KSZ73" i="1" s="1"/>
  <c r="KSZ72" i="1" s="1"/>
  <c r="KSP73" i="1"/>
  <c r="KSJ73" i="1" s="1"/>
  <c r="KSJ72" i="1" s="1"/>
  <c r="KRZ73" i="1"/>
  <c r="KRT73" i="1" s="1"/>
  <c r="KRT72" i="1" s="1"/>
  <c r="KRJ73" i="1"/>
  <c r="KRD73" i="1" s="1"/>
  <c r="KRD72" i="1" s="1"/>
  <c r="KQT73" i="1"/>
  <c r="KQN73" i="1" s="1"/>
  <c r="KQN72" i="1" s="1"/>
  <c r="KQD73" i="1"/>
  <c r="KPX73" i="1" s="1"/>
  <c r="KPX72" i="1" s="1"/>
  <c r="KPN73" i="1"/>
  <c r="KPH73" i="1" s="1"/>
  <c r="KPH72" i="1" s="1"/>
  <c r="KOX73" i="1"/>
  <c r="KOR73" i="1" s="1"/>
  <c r="KOR72" i="1" s="1"/>
  <c r="KOH73" i="1"/>
  <c r="KOB73" i="1" s="1"/>
  <c r="KOB72" i="1" s="1"/>
  <c r="KNR73" i="1"/>
  <c r="KNL73" i="1" s="1"/>
  <c r="KNL72" i="1" s="1"/>
  <c r="KNB73" i="1"/>
  <c r="KMV73" i="1" s="1"/>
  <c r="KMV72" i="1" s="1"/>
  <c r="KML73" i="1"/>
  <c r="KMF73" i="1" s="1"/>
  <c r="KMF72" i="1" s="1"/>
  <c r="KLV73" i="1"/>
  <c r="KLP73" i="1" s="1"/>
  <c r="KLP72" i="1" s="1"/>
  <c r="KLF73" i="1"/>
  <c r="KKZ73" i="1" s="1"/>
  <c r="KKZ72" i="1" s="1"/>
  <c r="KKP73" i="1"/>
  <c r="KKJ73" i="1" s="1"/>
  <c r="KKJ72" i="1" s="1"/>
  <c r="KJZ73" i="1"/>
  <c r="KJT73" i="1" s="1"/>
  <c r="KJT72" i="1" s="1"/>
  <c r="KJJ73" i="1"/>
  <c r="KJD73" i="1" s="1"/>
  <c r="KJD72" i="1" s="1"/>
  <c r="KIT73" i="1"/>
  <c r="KIN73" i="1" s="1"/>
  <c r="KIN72" i="1" s="1"/>
  <c r="KID73" i="1"/>
  <c r="KHX73" i="1" s="1"/>
  <c r="KHX72" i="1" s="1"/>
  <c r="KHN73" i="1"/>
  <c r="KHH73" i="1" s="1"/>
  <c r="KHH72" i="1" s="1"/>
  <c r="KGX73" i="1"/>
  <c r="KGR73" i="1" s="1"/>
  <c r="KGR72" i="1" s="1"/>
  <c r="KGH73" i="1"/>
  <c r="KGB73" i="1" s="1"/>
  <c r="KGB72" i="1" s="1"/>
  <c r="KFR73" i="1"/>
  <c r="KFL73" i="1" s="1"/>
  <c r="KFL72" i="1" s="1"/>
  <c r="KFB73" i="1"/>
  <c r="KEV73" i="1" s="1"/>
  <c r="KEV72" i="1" s="1"/>
  <c r="KEL73" i="1"/>
  <c r="KEF73" i="1" s="1"/>
  <c r="KEF72" i="1" s="1"/>
  <c r="KDV73" i="1"/>
  <c r="KDP73" i="1" s="1"/>
  <c r="KDP72" i="1" s="1"/>
  <c r="KDF73" i="1"/>
  <c r="KCZ73" i="1" s="1"/>
  <c r="KCZ72" i="1" s="1"/>
  <c r="KCP73" i="1"/>
  <c r="KCJ73" i="1" s="1"/>
  <c r="KCJ72" i="1" s="1"/>
  <c r="KBZ73" i="1"/>
  <c r="KBT73" i="1" s="1"/>
  <c r="KBT72" i="1" s="1"/>
  <c r="KBJ73" i="1"/>
  <c r="KBD73" i="1" s="1"/>
  <c r="KBD72" i="1" s="1"/>
  <c r="KAT73" i="1"/>
  <c r="KAN73" i="1" s="1"/>
  <c r="KAN72" i="1" s="1"/>
  <c r="KAD73" i="1"/>
  <c r="JZX73" i="1" s="1"/>
  <c r="JZX72" i="1" s="1"/>
  <c r="JZN73" i="1"/>
  <c r="JZH73" i="1" s="1"/>
  <c r="JZH72" i="1" s="1"/>
  <c r="JYX73" i="1"/>
  <c r="JYR73" i="1" s="1"/>
  <c r="JYR72" i="1" s="1"/>
  <c r="JYH73" i="1"/>
  <c r="JYB73" i="1" s="1"/>
  <c r="JYB72" i="1" s="1"/>
  <c r="JXR73" i="1"/>
  <c r="JXL73" i="1" s="1"/>
  <c r="JXL72" i="1" s="1"/>
  <c r="JXB73" i="1"/>
  <c r="JWV73" i="1" s="1"/>
  <c r="JWV72" i="1" s="1"/>
  <c r="JWL73" i="1"/>
  <c r="JWF73" i="1" s="1"/>
  <c r="JWF72" i="1" s="1"/>
  <c r="JVV73" i="1"/>
  <c r="JVP73" i="1" s="1"/>
  <c r="JVP72" i="1" s="1"/>
  <c r="JVF73" i="1"/>
  <c r="JUZ73" i="1" s="1"/>
  <c r="JUZ72" i="1" s="1"/>
  <c r="JUP73" i="1"/>
  <c r="JUJ73" i="1" s="1"/>
  <c r="JUJ72" i="1" s="1"/>
  <c r="JTZ73" i="1"/>
  <c r="JTT73" i="1" s="1"/>
  <c r="JTT72" i="1" s="1"/>
  <c r="JTJ73" i="1"/>
  <c r="JTD73" i="1" s="1"/>
  <c r="JTD72" i="1" s="1"/>
  <c r="JST73" i="1"/>
  <c r="JSN73" i="1" s="1"/>
  <c r="JSN72" i="1" s="1"/>
  <c r="JSD73" i="1"/>
  <c r="JRX73" i="1" s="1"/>
  <c r="JRX72" i="1" s="1"/>
  <c r="JRN73" i="1"/>
  <c r="JRH73" i="1" s="1"/>
  <c r="JRH72" i="1" s="1"/>
  <c r="JQX73" i="1"/>
  <c r="JQR73" i="1" s="1"/>
  <c r="JQR72" i="1" s="1"/>
  <c r="JQH73" i="1"/>
  <c r="JQB73" i="1" s="1"/>
  <c r="JQB72" i="1" s="1"/>
  <c r="JPR73" i="1"/>
  <c r="JPL73" i="1" s="1"/>
  <c r="JPL72" i="1" s="1"/>
  <c r="JPB73" i="1"/>
  <c r="JOV73" i="1" s="1"/>
  <c r="JOV72" i="1" s="1"/>
  <c r="JOL73" i="1"/>
  <c r="JOF73" i="1" s="1"/>
  <c r="JOF72" i="1" s="1"/>
  <c r="JNV73" i="1"/>
  <c r="JNP73" i="1" s="1"/>
  <c r="JNP72" i="1" s="1"/>
  <c r="JNF73" i="1"/>
  <c r="JMZ73" i="1" s="1"/>
  <c r="JMZ72" i="1" s="1"/>
  <c r="JMP73" i="1"/>
  <c r="JMJ73" i="1" s="1"/>
  <c r="JMJ72" i="1" s="1"/>
  <c r="JLZ73" i="1"/>
  <c r="JLT73" i="1" s="1"/>
  <c r="JLT72" i="1" s="1"/>
  <c r="JLJ73" i="1"/>
  <c r="JLD73" i="1" s="1"/>
  <c r="JLD72" i="1" s="1"/>
  <c r="JKT73" i="1"/>
  <c r="JKN73" i="1" s="1"/>
  <c r="JKN72" i="1" s="1"/>
  <c r="JKD73" i="1"/>
  <c r="JJX73" i="1" s="1"/>
  <c r="JJX72" i="1" s="1"/>
  <c r="JJN73" i="1"/>
  <c r="JJH73" i="1" s="1"/>
  <c r="JJH72" i="1" s="1"/>
  <c r="JIX73" i="1"/>
  <c r="JIR73" i="1" s="1"/>
  <c r="JIR72" i="1" s="1"/>
  <c r="JIH73" i="1"/>
  <c r="JIB73" i="1" s="1"/>
  <c r="JIB72" i="1" s="1"/>
  <c r="JHR73" i="1"/>
  <c r="JHL73" i="1" s="1"/>
  <c r="JHL72" i="1" s="1"/>
  <c r="JHB73" i="1"/>
  <c r="JGV73" i="1" s="1"/>
  <c r="JGV72" i="1" s="1"/>
  <c r="JGL73" i="1"/>
  <c r="JGF73" i="1" s="1"/>
  <c r="JGF72" i="1" s="1"/>
  <c r="JFV73" i="1"/>
  <c r="JFP73" i="1" s="1"/>
  <c r="JFP72" i="1" s="1"/>
  <c r="JFF73" i="1"/>
  <c r="JEZ73" i="1" s="1"/>
  <c r="JEZ72" i="1" s="1"/>
  <c r="JEP73" i="1"/>
  <c r="JEJ73" i="1" s="1"/>
  <c r="JEJ72" i="1" s="1"/>
  <c r="JDZ73" i="1"/>
  <c r="JDT73" i="1" s="1"/>
  <c r="JDT72" i="1" s="1"/>
  <c r="JDJ73" i="1"/>
  <c r="JDD73" i="1" s="1"/>
  <c r="JDD72" i="1" s="1"/>
  <c r="JCT73" i="1"/>
  <c r="JCN73" i="1" s="1"/>
  <c r="JCN72" i="1" s="1"/>
  <c r="JCD73" i="1"/>
  <c r="JBX73" i="1" s="1"/>
  <c r="JBX72" i="1" s="1"/>
  <c r="JBN73" i="1"/>
  <c r="JBH73" i="1" s="1"/>
  <c r="JBH72" i="1" s="1"/>
  <c r="JAX73" i="1"/>
  <c r="JAR73" i="1" s="1"/>
  <c r="JAR72" i="1" s="1"/>
  <c r="JAH73" i="1"/>
  <c r="JAB73" i="1" s="1"/>
  <c r="JAB72" i="1" s="1"/>
  <c r="IZR73" i="1"/>
  <c r="IZL73" i="1" s="1"/>
  <c r="IZL72" i="1" s="1"/>
  <c r="IZB73" i="1"/>
  <c r="IYV73" i="1" s="1"/>
  <c r="IYV72" i="1" s="1"/>
  <c r="IYL73" i="1"/>
  <c r="IYF73" i="1" s="1"/>
  <c r="IYF72" i="1" s="1"/>
  <c r="IXV73" i="1"/>
  <c r="IXP73" i="1" s="1"/>
  <c r="IXP72" i="1" s="1"/>
  <c r="IXF73" i="1"/>
  <c r="IWZ73" i="1" s="1"/>
  <c r="IWZ72" i="1" s="1"/>
  <c r="IWP73" i="1"/>
  <c r="IWJ73" i="1" s="1"/>
  <c r="IWJ72" i="1" s="1"/>
  <c r="IVZ73" i="1"/>
  <c r="IVT73" i="1" s="1"/>
  <c r="IVT72" i="1" s="1"/>
  <c r="IVJ73" i="1"/>
  <c r="IVD73" i="1" s="1"/>
  <c r="IVD72" i="1" s="1"/>
  <c r="IUT73" i="1"/>
  <c r="IUN73" i="1" s="1"/>
  <c r="IUN72" i="1" s="1"/>
  <c r="IUD73" i="1"/>
  <c r="ITX73" i="1" s="1"/>
  <c r="ITX72" i="1" s="1"/>
  <c r="ITN73" i="1"/>
  <c r="ITH73" i="1" s="1"/>
  <c r="ITH72" i="1" s="1"/>
  <c r="ISX73" i="1"/>
  <c r="ISR73" i="1" s="1"/>
  <c r="ISR72" i="1" s="1"/>
  <c r="ISH73" i="1"/>
  <c r="ISB73" i="1" s="1"/>
  <c r="ISB72" i="1" s="1"/>
  <c r="IRR73" i="1"/>
  <c r="IRL73" i="1" s="1"/>
  <c r="IRL72" i="1" s="1"/>
  <c r="IRB73" i="1"/>
  <c r="IQV73" i="1" s="1"/>
  <c r="IQV72" i="1" s="1"/>
  <c r="IQL73" i="1"/>
  <c r="IQF73" i="1" s="1"/>
  <c r="IQF72" i="1" s="1"/>
  <c r="IPV73" i="1"/>
  <c r="IPP73" i="1" s="1"/>
  <c r="IPP72" i="1" s="1"/>
  <c r="IPF73" i="1"/>
  <c r="IOZ73" i="1" s="1"/>
  <c r="IOZ72" i="1" s="1"/>
  <c r="IOP73" i="1"/>
  <c r="IOJ73" i="1" s="1"/>
  <c r="IOJ72" i="1" s="1"/>
  <c r="INZ73" i="1"/>
  <c r="INT73" i="1" s="1"/>
  <c r="INT72" i="1" s="1"/>
  <c r="INJ73" i="1"/>
  <c r="IND73" i="1" s="1"/>
  <c r="IND72" i="1" s="1"/>
  <c r="IMT73" i="1"/>
  <c r="IMN73" i="1" s="1"/>
  <c r="IMN72" i="1" s="1"/>
  <c r="IMD73" i="1"/>
  <c r="ILX73" i="1" s="1"/>
  <c r="ILX72" i="1" s="1"/>
  <c r="ILN73" i="1"/>
  <c r="ILH73" i="1" s="1"/>
  <c r="ILH72" i="1" s="1"/>
  <c r="IKX73" i="1"/>
  <c r="IKR73" i="1" s="1"/>
  <c r="IKR72" i="1" s="1"/>
  <c r="IKH73" i="1"/>
  <c r="IKB73" i="1" s="1"/>
  <c r="IKB72" i="1" s="1"/>
  <c r="IJR73" i="1"/>
  <c r="IJL73" i="1" s="1"/>
  <c r="IJL72" i="1" s="1"/>
  <c r="IJB73" i="1"/>
  <c r="IIV73" i="1" s="1"/>
  <c r="IIV72" i="1" s="1"/>
  <c r="IIL73" i="1"/>
  <c r="IIF73" i="1" s="1"/>
  <c r="IIF72" i="1" s="1"/>
  <c r="IHV73" i="1"/>
  <c r="IHP73" i="1" s="1"/>
  <c r="IHP72" i="1" s="1"/>
  <c r="IHF73" i="1"/>
  <c r="IGZ73" i="1" s="1"/>
  <c r="IGZ72" i="1" s="1"/>
  <c r="IGP73" i="1"/>
  <c r="IGJ73" i="1" s="1"/>
  <c r="IGJ72" i="1" s="1"/>
  <c r="IFZ73" i="1"/>
  <c r="IFT73" i="1" s="1"/>
  <c r="IFT72" i="1" s="1"/>
  <c r="IFJ73" i="1"/>
  <c r="IFD73" i="1" s="1"/>
  <c r="IFD72" i="1" s="1"/>
  <c r="IET73" i="1"/>
  <c r="IEN73" i="1" s="1"/>
  <c r="IEN72" i="1" s="1"/>
  <c r="IED73" i="1"/>
  <c r="IDX73" i="1" s="1"/>
  <c r="IDX72" i="1" s="1"/>
  <c r="IDN73" i="1"/>
  <c r="IDH73" i="1" s="1"/>
  <c r="IDH72" i="1" s="1"/>
  <c r="ICX73" i="1"/>
  <c r="ICR73" i="1" s="1"/>
  <c r="ICR72" i="1" s="1"/>
  <c r="ICH73" i="1"/>
  <c r="ICB73" i="1" s="1"/>
  <c r="ICB72" i="1" s="1"/>
  <c r="IBR73" i="1"/>
  <c r="IBL73" i="1" s="1"/>
  <c r="IBL72" i="1" s="1"/>
  <c r="IBB73" i="1"/>
  <c r="IAV73" i="1" s="1"/>
  <c r="IAV72" i="1" s="1"/>
  <c r="IAL73" i="1"/>
  <c r="IAF73" i="1" s="1"/>
  <c r="IAF72" i="1" s="1"/>
  <c r="HZV73" i="1"/>
  <c r="HZP73" i="1" s="1"/>
  <c r="HZP72" i="1" s="1"/>
  <c r="HZF73" i="1"/>
  <c r="HYZ73" i="1" s="1"/>
  <c r="HYZ72" i="1" s="1"/>
  <c r="HYP73" i="1"/>
  <c r="HYJ73" i="1" s="1"/>
  <c r="HYJ72" i="1" s="1"/>
  <c r="HXZ73" i="1"/>
  <c r="HXT73" i="1" s="1"/>
  <c r="HXT72" i="1" s="1"/>
  <c r="HXJ73" i="1"/>
  <c r="HXD73" i="1" s="1"/>
  <c r="HXD72" i="1" s="1"/>
  <c r="HWT73" i="1"/>
  <c r="HWN73" i="1" s="1"/>
  <c r="HWN72" i="1" s="1"/>
  <c r="HWD73" i="1"/>
  <c r="HVX73" i="1" s="1"/>
  <c r="HVX72" i="1" s="1"/>
  <c r="HVN73" i="1"/>
  <c r="HVH73" i="1" s="1"/>
  <c r="HVH72" i="1" s="1"/>
  <c r="HUX73" i="1"/>
  <c r="HUR73" i="1" s="1"/>
  <c r="HUR72" i="1" s="1"/>
  <c r="HUH73" i="1"/>
  <c r="HUB73" i="1" s="1"/>
  <c r="HUB72" i="1" s="1"/>
  <c r="HTR73" i="1"/>
  <c r="HTL73" i="1" s="1"/>
  <c r="HTL72" i="1" s="1"/>
  <c r="HTB73" i="1"/>
  <c r="HSV73" i="1" s="1"/>
  <c r="HSV72" i="1" s="1"/>
  <c r="HSL73" i="1"/>
  <c r="HSF73" i="1" s="1"/>
  <c r="HSF72" i="1" s="1"/>
  <c r="HRV73" i="1"/>
  <c r="HRP73" i="1" s="1"/>
  <c r="HRP72" i="1" s="1"/>
  <c r="HRF73" i="1"/>
  <c r="HQZ73" i="1" s="1"/>
  <c r="HQZ72" i="1" s="1"/>
  <c r="HQP73" i="1"/>
  <c r="HQJ73" i="1" s="1"/>
  <c r="HQJ72" i="1" s="1"/>
  <c r="HPZ73" i="1"/>
  <c r="HPT73" i="1" s="1"/>
  <c r="HPT72" i="1" s="1"/>
  <c r="HPJ73" i="1"/>
  <c r="HPD73" i="1" s="1"/>
  <c r="HPD72" i="1" s="1"/>
  <c r="HOT73" i="1"/>
  <c r="HON73" i="1" s="1"/>
  <c r="HON72" i="1" s="1"/>
  <c r="HOD73" i="1"/>
  <c r="HNX73" i="1" s="1"/>
  <c r="HNX72" i="1" s="1"/>
  <c r="HNN73" i="1"/>
  <c r="HNH73" i="1" s="1"/>
  <c r="HNH72" i="1" s="1"/>
  <c r="HMX73" i="1"/>
  <c r="HMR73" i="1" s="1"/>
  <c r="HMR72" i="1" s="1"/>
  <c r="HMH73" i="1"/>
  <c r="HMB73" i="1" s="1"/>
  <c r="HMB72" i="1" s="1"/>
  <c r="HLR73" i="1"/>
  <c r="HLL73" i="1" s="1"/>
  <c r="HLL72" i="1" s="1"/>
  <c r="HLB73" i="1"/>
  <c r="HKV73" i="1" s="1"/>
  <c r="HKV72" i="1" s="1"/>
  <c r="HKL73" i="1"/>
  <c r="HKF73" i="1" s="1"/>
  <c r="HKF72" i="1" s="1"/>
  <c r="HJV73" i="1"/>
  <c r="HJP73" i="1" s="1"/>
  <c r="HJP72" i="1" s="1"/>
  <c r="HJF73" i="1"/>
  <c r="HIZ73" i="1" s="1"/>
  <c r="HIZ72" i="1" s="1"/>
  <c r="HIP73" i="1"/>
  <c r="HIJ73" i="1" s="1"/>
  <c r="HIJ72" i="1" s="1"/>
  <c r="HHZ73" i="1"/>
  <c r="HHT73" i="1" s="1"/>
  <c r="HHT72" i="1" s="1"/>
  <c r="HHJ73" i="1"/>
  <c r="HHD73" i="1" s="1"/>
  <c r="HHD72" i="1" s="1"/>
  <c r="HGT73" i="1"/>
  <c r="HGN73" i="1" s="1"/>
  <c r="HGN72" i="1" s="1"/>
  <c r="HGD73" i="1"/>
  <c r="HFX73" i="1" s="1"/>
  <c r="HFX72" i="1" s="1"/>
  <c r="HFN73" i="1"/>
  <c r="HFH73" i="1" s="1"/>
  <c r="HFH72" i="1" s="1"/>
  <c r="HEX73" i="1"/>
  <c r="HER73" i="1" s="1"/>
  <c r="HER72" i="1" s="1"/>
  <c r="HEH73" i="1"/>
  <c r="HEB73" i="1" s="1"/>
  <c r="HEB72" i="1" s="1"/>
  <c r="HDR73" i="1"/>
  <c r="HDL73" i="1" s="1"/>
  <c r="HDL72" i="1" s="1"/>
  <c r="HDB73" i="1"/>
  <c r="HCV73" i="1" s="1"/>
  <c r="HCV72" i="1" s="1"/>
  <c r="HCL73" i="1"/>
  <c r="HCF73" i="1" s="1"/>
  <c r="HCF72" i="1" s="1"/>
  <c r="HBV73" i="1"/>
  <c r="HBP73" i="1" s="1"/>
  <c r="HBP72" i="1" s="1"/>
  <c r="HBF73" i="1"/>
  <c r="HAZ73" i="1" s="1"/>
  <c r="HAZ72" i="1" s="1"/>
  <c r="HAP73" i="1"/>
  <c r="HAJ73" i="1" s="1"/>
  <c r="HAJ72" i="1" s="1"/>
  <c r="GZZ73" i="1"/>
  <c r="GZT73" i="1" s="1"/>
  <c r="GZT72" i="1" s="1"/>
  <c r="GZJ73" i="1"/>
  <c r="GZD73" i="1" s="1"/>
  <c r="GZD72" i="1" s="1"/>
  <c r="GYT73" i="1"/>
  <c r="GYN73" i="1" s="1"/>
  <c r="GYN72" i="1" s="1"/>
  <c r="GYD73" i="1"/>
  <c r="GXX73" i="1" s="1"/>
  <c r="GXX72" i="1" s="1"/>
  <c r="GXN73" i="1"/>
  <c r="GXH73" i="1" s="1"/>
  <c r="GXH72" i="1" s="1"/>
  <c r="GWX73" i="1"/>
  <c r="GWR73" i="1" s="1"/>
  <c r="GWR72" i="1" s="1"/>
  <c r="GWH73" i="1"/>
  <c r="GWB73" i="1" s="1"/>
  <c r="GWB72" i="1" s="1"/>
  <c r="GVR73" i="1"/>
  <c r="GVL73" i="1" s="1"/>
  <c r="GVL72" i="1" s="1"/>
  <c r="GVB73" i="1"/>
  <c r="GUV73" i="1" s="1"/>
  <c r="GUV72" i="1" s="1"/>
  <c r="GUL73" i="1"/>
  <c r="GUF73" i="1" s="1"/>
  <c r="GUF72" i="1" s="1"/>
  <c r="GTV73" i="1"/>
  <c r="GTP73" i="1" s="1"/>
  <c r="GTP72" i="1" s="1"/>
  <c r="GTF73" i="1"/>
  <c r="GSZ73" i="1" s="1"/>
  <c r="GSZ72" i="1" s="1"/>
  <c r="GSP73" i="1"/>
  <c r="GSJ73" i="1" s="1"/>
  <c r="GSJ72" i="1" s="1"/>
  <c r="GRZ73" i="1"/>
  <c r="GRT73" i="1" s="1"/>
  <c r="GRT72" i="1" s="1"/>
  <c r="GRJ73" i="1"/>
  <c r="GRD73" i="1" s="1"/>
  <c r="GRD72" i="1" s="1"/>
  <c r="GQT73" i="1"/>
  <c r="GQN73" i="1" s="1"/>
  <c r="GQN72" i="1" s="1"/>
  <c r="GQD73" i="1"/>
  <c r="GPX73" i="1" s="1"/>
  <c r="GPX72" i="1" s="1"/>
  <c r="GPN73" i="1"/>
  <c r="GPH73" i="1" s="1"/>
  <c r="GPH72" i="1" s="1"/>
  <c r="GOX73" i="1"/>
  <c r="GOR73" i="1" s="1"/>
  <c r="GOR72" i="1" s="1"/>
  <c r="GOH73" i="1"/>
  <c r="GOB73" i="1" s="1"/>
  <c r="GOB72" i="1" s="1"/>
  <c r="GNR73" i="1"/>
  <c r="GNL73" i="1" s="1"/>
  <c r="GNL72" i="1" s="1"/>
  <c r="GNB73" i="1"/>
  <c r="GMV73" i="1" s="1"/>
  <c r="GMV72" i="1" s="1"/>
  <c r="GML73" i="1"/>
  <c r="GMF73" i="1" s="1"/>
  <c r="GMF72" i="1" s="1"/>
  <c r="GLV73" i="1"/>
  <c r="GLP73" i="1" s="1"/>
  <c r="GLP72" i="1" s="1"/>
  <c r="GLF73" i="1"/>
  <c r="GKZ73" i="1" s="1"/>
  <c r="GKZ72" i="1" s="1"/>
  <c r="GKP73" i="1"/>
  <c r="GKJ73" i="1" s="1"/>
  <c r="GKJ72" i="1" s="1"/>
  <c r="GJZ73" i="1"/>
  <c r="GJT73" i="1" s="1"/>
  <c r="GJT72" i="1" s="1"/>
  <c r="GJJ73" i="1"/>
  <c r="GJD73" i="1" s="1"/>
  <c r="GJD72" i="1" s="1"/>
  <c r="GIT73" i="1"/>
  <c r="GIN73" i="1" s="1"/>
  <c r="GIN72" i="1" s="1"/>
  <c r="GID73" i="1"/>
  <c r="GHX73" i="1" s="1"/>
  <c r="GHX72" i="1" s="1"/>
  <c r="GHN73" i="1"/>
  <c r="GHH73" i="1" s="1"/>
  <c r="GHH72" i="1" s="1"/>
  <c r="GGX73" i="1"/>
  <c r="GGR73" i="1" s="1"/>
  <c r="GGR72" i="1" s="1"/>
  <c r="GGH73" i="1"/>
  <c r="GGB73" i="1" s="1"/>
  <c r="GGB72" i="1" s="1"/>
  <c r="GFR73" i="1"/>
  <c r="GFL73" i="1" s="1"/>
  <c r="GFL72" i="1" s="1"/>
  <c r="GFB73" i="1"/>
  <c r="GEV73" i="1" s="1"/>
  <c r="GEV72" i="1" s="1"/>
  <c r="GEL73" i="1"/>
  <c r="GEF73" i="1" s="1"/>
  <c r="GEF72" i="1" s="1"/>
  <c r="GDV73" i="1"/>
  <c r="GDP73" i="1" s="1"/>
  <c r="GDP72" i="1" s="1"/>
  <c r="GDF73" i="1"/>
  <c r="GCZ73" i="1" s="1"/>
  <c r="GCZ72" i="1" s="1"/>
  <c r="GCP73" i="1"/>
  <c r="GCJ73" i="1" s="1"/>
  <c r="GCJ72" i="1" s="1"/>
  <c r="GBZ73" i="1"/>
  <c r="GBT73" i="1" s="1"/>
  <c r="GBT72" i="1" s="1"/>
  <c r="GBJ73" i="1"/>
  <c r="GBD73" i="1" s="1"/>
  <c r="GBD72" i="1" s="1"/>
  <c r="GAT73" i="1"/>
  <c r="GAN73" i="1" s="1"/>
  <c r="GAN72" i="1" s="1"/>
  <c r="GAD73" i="1"/>
  <c r="FZX73" i="1" s="1"/>
  <c r="FZX72" i="1" s="1"/>
  <c r="FZN73" i="1"/>
  <c r="FZH73" i="1" s="1"/>
  <c r="FZH72" i="1" s="1"/>
  <c r="FYX73" i="1"/>
  <c r="FYR73" i="1" s="1"/>
  <c r="FYR72" i="1" s="1"/>
  <c r="FYH73" i="1"/>
  <c r="FYB73" i="1" s="1"/>
  <c r="FYB72" i="1" s="1"/>
  <c r="FXR73" i="1"/>
  <c r="FXL73" i="1" s="1"/>
  <c r="FXL72" i="1" s="1"/>
  <c r="FXB73" i="1"/>
  <c r="FWV73" i="1" s="1"/>
  <c r="FWV72" i="1" s="1"/>
  <c r="FWL73" i="1"/>
  <c r="FWF73" i="1" s="1"/>
  <c r="FWF72" i="1" s="1"/>
  <c r="FVV73" i="1"/>
  <c r="FVP73" i="1" s="1"/>
  <c r="FVP72" i="1" s="1"/>
  <c r="FVF73" i="1"/>
  <c r="FUZ73" i="1" s="1"/>
  <c r="FUZ72" i="1" s="1"/>
  <c r="FUP73" i="1"/>
  <c r="FUJ73" i="1" s="1"/>
  <c r="FUJ72" i="1" s="1"/>
  <c r="FTZ73" i="1"/>
  <c r="FTT73" i="1" s="1"/>
  <c r="FTT72" i="1" s="1"/>
  <c r="FTJ73" i="1"/>
  <c r="FTD73" i="1" s="1"/>
  <c r="FTD72" i="1" s="1"/>
  <c r="FST73" i="1"/>
  <c r="FSN73" i="1" s="1"/>
  <c r="FSN72" i="1" s="1"/>
  <c r="FSD73" i="1"/>
  <c r="FRX73" i="1" s="1"/>
  <c r="FRX72" i="1" s="1"/>
  <c r="FRN73" i="1"/>
  <c r="FRH73" i="1" s="1"/>
  <c r="FRH72" i="1" s="1"/>
  <c r="FQX73" i="1"/>
  <c r="FQR73" i="1" s="1"/>
  <c r="FQR72" i="1" s="1"/>
  <c r="FQH73" i="1"/>
  <c r="FQB73" i="1" s="1"/>
  <c r="FQB72" i="1" s="1"/>
  <c r="FPR73" i="1"/>
  <c r="FPL73" i="1" s="1"/>
  <c r="FPL72" i="1" s="1"/>
  <c r="FPB73" i="1"/>
  <c r="FOV73" i="1" s="1"/>
  <c r="FOV72" i="1" s="1"/>
  <c r="FOL73" i="1"/>
  <c r="FOF73" i="1" s="1"/>
  <c r="FOF72" i="1" s="1"/>
  <c r="FNV73" i="1"/>
  <c r="FNP73" i="1" s="1"/>
  <c r="FNP72" i="1" s="1"/>
  <c r="FNF73" i="1"/>
  <c r="FMZ73" i="1" s="1"/>
  <c r="FMZ72" i="1" s="1"/>
  <c r="FMP73" i="1"/>
  <c r="FMJ73" i="1" s="1"/>
  <c r="FMJ72" i="1" s="1"/>
  <c r="FLZ73" i="1"/>
  <c r="FLT73" i="1" s="1"/>
  <c r="FLT72" i="1" s="1"/>
  <c r="FLJ73" i="1"/>
  <c r="FLD73" i="1" s="1"/>
  <c r="FLD72" i="1" s="1"/>
  <c r="FKT73" i="1"/>
  <c r="FKN73" i="1" s="1"/>
  <c r="FKN72" i="1" s="1"/>
  <c r="FKD73" i="1"/>
  <c r="FJX73" i="1" s="1"/>
  <c r="FJX72" i="1" s="1"/>
  <c r="FJN73" i="1"/>
  <c r="FJH73" i="1" s="1"/>
  <c r="FJH72" i="1" s="1"/>
  <c r="FIX73" i="1"/>
  <c r="FIR73" i="1" s="1"/>
  <c r="FIR72" i="1" s="1"/>
  <c r="FIH73" i="1"/>
  <c r="FIB73" i="1" s="1"/>
  <c r="FIB72" i="1" s="1"/>
  <c r="FHR73" i="1"/>
  <c r="FHL73" i="1" s="1"/>
  <c r="FHL72" i="1" s="1"/>
  <c r="FHB73" i="1"/>
  <c r="FGV73" i="1" s="1"/>
  <c r="FGV72" i="1" s="1"/>
  <c r="FGL73" i="1"/>
  <c r="FGF73" i="1" s="1"/>
  <c r="FGF72" i="1" s="1"/>
  <c r="FFV73" i="1"/>
  <c r="FFP73" i="1" s="1"/>
  <c r="FFP72" i="1" s="1"/>
  <c r="FFF73" i="1"/>
  <c r="FEZ73" i="1" s="1"/>
  <c r="FEZ72" i="1" s="1"/>
  <c r="FEP73" i="1"/>
  <c r="FEJ73" i="1" s="1"/>
  <c r="FEJ72" i="1" s="1"/>
  <c r="FDZ73" i="1"/>
  <c r="FDT73" i="1" s="1"/>
  <c r="FDT72" i="1" s="1"/>
  <c r="FDJ73" i="1"/>
  <c r="FDD73" i="1" s="1"/>
  <c r="FDD72" i="1" s="1"/>
  <c r="FCT73" i="1"/>
  <c r="FCN73" i="1" s="1"/>
  <c r="FCN72" i="1" s="1"/>
  <c r="FCD73" i="1"/>
  <c r="FBX73" i="1" s="1"/>
  <c r="FBX72" i="1" s="1"/>
  <c r="FBN73" i="1"/>
  <c r="FBH73" i="1" s="1"/>
  <c r="FBH72" i="1" s="1"/>
  <c r="FAX73" i="1"/>
  <c r="FAR73" i="1" s="1"/>
  <c r="FAR72" i="1" s="1"/>
  <c r="FAH73" i="1"/>
  <c r="FAB73" i="1" s="1"/>
  <c r="FAB72" i="1" s="1"/>
  <c r="EZR73" i="1"/>
  <c r="EZL73" i="1" s="1"/>
  <c r="EZL72" i="1" s="1"/>
  <c r="EZB73" i="1"/>
  <c r="EYV73" i="1" s="1"/>
  <c r="EYV72" i="1" s="1"/>
  <c r="EYL73" i="1"/>
  <c r="EYF73" i="1" s="1"/>
  <c r="EYF72" i="1" s="1"/>
  <c r="EXV73" i="1"/>
  <c r="EXP73" i="1" s="1"/>
  <c r="EXP72" i="1" s="1"/>
  <c r="EXF73" i="1"/>
  <c r="EWZ73" i="1" s="1"/>
  <c r="EWZ72" i="1" s="1"/>
  <c r="EWP73" i="1"/>
  <c r="EWJ73" i="1" s="1"/>
  <c r="EWJ72" i="1" s="1"/>
  <c r="EVZ73" i="1"/>
  <c r="EVT73" i="1" s="1"/>
  <c r="EVT72" i="1" s="1"/>
  <c r="EVJ73" i="1"/>
  <c r="EVD73" i="1" s="1"/>
  <c r="EVD72" i="1" s="1"/>
  <c r="EUT73" i="1"/>
  <c r="EUN73" i="1" s="1"/>
  <c r="EUN72" i="1" s="1"/>
  <c r="EUD73" i="1"/>
  <c r="ETX73" i="1" s="1"/>
  <c r="ETX72" i="1" s="1"/>
  <c r="ETN73" i="1"/>
  <c r="ETH73" i="1" s="1"/>
  <c r="ETH72" i="1" s="1"/>
  <c r="ESX73" i="1"/>
  <c r="ESR73" i="1" s="1"/>
  <c r="ESR72" i="1" s="1"/>
  <c r="ESH73" i="1"/>
  <c r="ESB73" i="1" s="1"/>
  <c r="ESB72" i="1" s="1"/>
  <c r="ERR73" i="1"/>
  <c r="ERL73" i="1" s="1"/>
  <c r="ERL72" i="1" s="1"/>
  <c r="ERB73" i="1"/>
  <c r="EQV73" i="1" s="1"/>
  <c r="EQV72" i="1" s="1"/>
  <c r="EQL73" i="1"/>
  <c r="EQF73" i="1" s="1"/>
  <c r="EQF72" i="1" s="1"/>
  <c r="EPV73" i="1"/>
  <c r="EPP73" i="1" s="1"/>
  <c r="EPP72" i="1" s="1"/>
  <c r="EPF73" i="1"/>
  <c r="EOZ73" i="1" s="1"/>
  <c r="EOZ72" i="1" s="1"/>
  <c r="EOP73" i="1"/>
  <c r="EOJ73" i="1" s="1"/>
  <c r="EOJ72" i="1" s="1"/>
  <c r="ENZ73" i="1"/>
  <c r="ENT73" i="1" s="1"/>
  <c r="ENT72" i="1" s="1"/>
  <c r="ENJ73" i="1"/>
  <c r="END73" i="1" s="1"/>
  <c r="END72" i="1" s="1"/>
  <c r="EMT73" i="1"/>
  <c r="EMN73" i="1" s="1"/>
  <c r="EMN72" i="1" s="1"/>
  <c r="EMD73" i="1"/>
  <c r="ELX73" i="1" s="1"/>
  <c r="ELX72" i="1" s="1"/>
  <c r="ELN73" i="1"/>
  <c r="ELH73" i="1" s="1"/>
  <c r="ELH72" i="1" s="1"/>
  <c r="EKX73" i="1"/>
  <c r="EKR73" i="1" s="1"/>
  <c r="EKR72" i="1" s="1"/>
  <c r="EKH73" i="1"/>
  <c r="EKB73" i="1" s="1"/>
  <c r="EKB72" i="1" s="1"/>
  <c r="EJR73" i="1"/>
  <c r="EJL73" i="1" s="1"/>
  <c r="EJL72" i="1" s="1"/>
  <c r="EJB73" i="1"/>
  <c r="EIV73" i="1" s="1"/>
  <c r="EIV72" i="1" s="1"/>
  <c r="EIL73" i="1"/>
  <c r="EIF73" i="1" s="1"/>
  <c r="EIF72" i="1" s="1"/>
  <c r="EHV73" i="1"/>
  <c r="EHP73" i="1" s="1"/>
  <c r="EHP72" i="1" s="1"/>
  <c r="EHF73" i="1"/>
  <c r="EGZ73" i="1" s="1"/>
  <c r="EGZ72" i="1" s="1"/>
  <c r="EGP73" i="1"/>
  <c r="EGJ73" i="1" s="1"/>
  <c r="EGJ72" i="1" s="1"/>
  <c r="EFZ73" i="1"/>
  <c r="EFT73" i="1" s="1"/>
  <c r="EFT72" i="1" s="1"/>
  <c r="EFJ73" i="1"/>
  <c r="EFD73" i="1" s="1"/>
  <c r="EFD72" i="1" s="1"/>
  <c r="EET73" i="1"/>
  <c r="EEN73" i="1" s="1"/>
  <c r="EEN72" i="1" s="1"/>
  <c r="EED73" i="1"/>
  <c r="EDX73" i="1" s="1"/>
  <c r="EDX72" i="1" s="1"/>
  <c r="EDN73" i="1"/>
  <c r="EDH73" i="1" s="1"/>
  <c r="EDH72" i="1" s="1"/>
  <c r="ECX73" i="1"/>
  <c r="ECR73" i="1" s="1"/>
  <c r="ECR72" i="1" s="1"/>
  <c r="ECH73" i="1"/>
  <c r="ECB73" i="1" s="1"/>
  <c r="ECB72" i="1" s="1"/>
  <c r="EBR73" i="1"/>
  <c r="EBL73" i="1" s="1"/>
  <c r="EBL72" i="1" s="1"/>
  <c r="EBB73" i="1"/>
  <c r="EAV73" i="1" s="1"/>
  <c r="EAV72" i="1" s="1"/>
  <c r="EAL73" i="1"/>
  <c r="EAF73" i="1" s="1"/>
  <c r="EAF72" i="1" s="1"/>
  <c r="DZV73" i="1"/>
  <c r="DZP73" i="1" s="1"/>
  <c r="DZP72" i="1" s="1"/>
  <c r="DZF73" i="1"/>
  <c r="DYZ73" i="1" s="1"/>
  <c r="DYZ72" i="1" s="1"/>
  <c r="DYP73" i="1"/>
  <c r="DYJ73" i="1" s="1"/>
  <c r="DYJ72" i="1" s="1"/>
  <c r="DXZ73" i="1"/>
  <c r="DXT73" i="1" s="1"/>
  <c r="DXT72" i="1" s="1"/>
  <c r="DXJ73" i="1"/>
  <c r="DXD73" i="1" s="1"/>
  <c r="DXD72" i="1" s="1"/>
  <c r="DWT73" i="1"/>
  <c r="DWN73" i="1" s="1"/>
  <c r="DWN72" i="1" s="1"/>
  <c r="DWD73" i="1"/>
  <c r="DVX73" i="1" s="1"/>
  <c r="DVX72" i="1" s="1"/>
  <c r="DVN73" i="1"/>
  <c r="DVH73" i="1" s="1"/>
  <c r="DVH72" i="1" s="1"/>
  <c r="DUX73" i="1"/>
  <c r="DUR73" i="1" s="1"/>
  <c r="DUR72" i="1" s="1"/>
  <c r="DUH73" i="1"/>
  <c r="DUB73" i="1" s="1"/>
  <c r="DUB72" i="1" s="1"/>
  <c r="DTR73" i="1"/>
  <c r="DTL73" i="1" s="1"/>
  <c r="DTL72" i="1" s="1"/>
  <c r="DTB73" i="1"/>
  <c r="DSV73" i="1" s="1"/>
  <c r="DSV72" i="1" s="1"/>
  <c r="DSL73" i="1"/>
  <c r="DSF73" i="1" s="1"/>
  <c r="DSF72" i="1" s="1"/>
  <c r="DRV73" i="1"/>
  <c r="DRP73" i="1" s="1"/>
  <c r="DRP72" i="1" s="1"/>
  <c r="DRF73" i="1"/>
  <c r="DQZ73" i="1" s="1"/>
  <c r="DQZ72" i="1" s="1"/>
  <c r="DQP73" i="1"/>
  <c r="DQJ73" i="1" s="1"/>
  <c r="DQJ72" i="1" s="1"/>
  <c r="DPZ73" i="1"/>
  <c r="DPT73" i="1" s="1"/>
  <c r="DPT72" i="1" s="1"/>
  <c r="DPJ73" i="1"/>
  <c r="DPD73" i="1" s="1"/>
  <c r="DPD72" i="1" s="1"/>
  <c r="DOT73" i="1"/>
  <c r="DON73" i="1" s="1"/>
  <c r="DON72" i="1" s="1"/>
  <c r="DOD73" i="1"/>
  <c r="DNX73" i="1" s="1"/>
  <c r="DNX72" i="1" s="1"/>
  <c r="DNN73" i="1"/>
  <c r="DNH73" i="1" s="1"/>
  <c r="DNH72" i="1" s="1"/>
  <c r="DMX73" i="1"/>
  <c r="DMR73" i="1" s="1"/>
  <c r="DMR72" i="1" s="1"/>
  <c r="DMH73" i="1"/>
  <c r="DMB73" i="1" s="1"/>
  <c r="DMB72" i="1" s="1"/>
  <c r="DLR73" i="1"/>
  <c r="DLL73" i="1" s="1"/>
  <c r="DLL72" i="1" s="1"/>
  <c r="DLB73" i="1"/>
  <c r="DKV73" i="1" s="1"/>
  <c r="DKV72" i="1" s="1"/>
  <c r="DKL73" i="1"/>
  <c r="DKF73" i="1" s="1"/>
  <c r="DKF72" i="1" s="1"/>
  <c r="DJV73" i="1"/>
  <c r="DJP73" i="1" s="1"/>
  <c r="DJP72" i="1" s="1"/>
  <c r="DJF73" i="1"/>
  <c r="DIZ73" i="1" s="1"/>
  <c r="DIZ72" i="1" s="1"/>
  <c r="DIP73" i="1"/>
  <c r="DIJ73" i="1" s="1"/>
  <c r="DIJ72" i="1" s="1"/>
  <c r="DHZ73" i="1"/>
  <c r="DHT73" i="1" s="1"/>
  <c r="DHT72" i="1" s="1"/>
  <c r="DHJ73" i="1"/>
  <c r="DHD73" i="1" s="1"/>
  <c r="DHD72" i="1" s="1"/>
  <c r="DGT73" i="1"/>
  <c r="DGN73" i="1" s="1"/>
  <c r="DGN72" i="1" s="1"/>
  <c r="DGD73" i="1"/>
  <c r="DFX73" i="1" s="1"/>
  <c r="DFX72" i="1" s="1"/>
  <c r="DFN73" i="1"/>
  <c r="DFH73" i="1" s="1"/>
  <c r="DFH72" i="1" s="1"/>
  <c r="DEX73" i="1"/>
  <c r="DER73" i="1" s="1"/>
  <c r="DER72" i="1" s="1"/>
  <c r="DEH73" i="1"/>
  <c r="DEB73" i="1" s="1"/>
  <c r="DEB72" i="1" s="1"/>
  <c r="DDR73" i="1"/>
  <c r="DDL73" i="1" s="1"/>
  <c r="DDL72" i="1" s="1"/>
  <c r="DDB73" i="1"/>
  <c r="DCV73" i="1" s="1"/>
  <c r="DCV72" i="1" s="1"/>
  <c r="DCL73" i="1"/>
  <c r="DCF73" i="1" s="1"/>
  <c r="DCF72" i="1" s="1"/>
  <c r="DBV73" i="1"/>
  <c r="DBP73" i="1" s="1"/>
  <c r="DBP72" i="1" s="1"/>
  <c r="DBF73" i="1"/>
  <c r="DAZ73" i="1" s="1"/>
  <c r="DAZ72" i="1" s="1"/>
  <c r="DAP73" i="1"/>
  <c r="DAJ73" i="1" s="1"/>
  <c r="DAJ72" i="1" s="1"/>
  <c r="CZZ73" i="1"/>
  <c r="CZT73" i="1" s="1"/>
  <c r="CZT72" i="1" s="1"/>
  <c r="CZJ73" i="1"/>
  <c r="CZD73" i="1" s="1"/>
  <c r="CZD72" i="1" s="1"/>
  <c r="CYT73" i="1"/>
  <c r="CYN73" i="1" s="1"/>
  <c r="CYN72" i="1" s="1"/>
  <c r="CYD73" i="1"/>
  <c r="CXX73" i="1" s="1"/>
  <c r="CXX72" i="1" s="1"/>
  <c r="CXN73" i="1"/>
  <c r="CXH73" i="1" s="1"/>
  <c r="CXH72" i="1" s="1"/>
  <c r="CWX73" i="1"/>
  <c r="CWR73" i="1" s="1"/>
  <c r="CWR72" i="1" s="1"/>
  <c r="CWH73" i="1"/>
  <c r="CWB73" i="1" s="1"/>
  <c r="CWB72" i="1" s="1"/>
  <c r="CVR73" i="1"/>
  <c r="CVL73" i="1" s="1"/>
  <c r="CVL72" i="1" s="1"/>
  <c r="CVB73" i="1"/>
  <c r="CUV73" i="1" s="1"/>
  <c r="CUV72" i="1" s="1"/>
  <c r="CUL73" i="1"/>
  <c r="CUF73" i="1" s="1"/>
  <c r="CUF72" i="1" s="1"/>
  <c r="CTV73" i="1"/>
  <c r="CTP73" i="1" s="1"/>
  <c r="CTP72" i="1" s="1"/>
  <c r="CTF73" i="1"/>
  <c r="CSZ73" i="1" s="1"/>
  <c r="CSZ72" i="1" s="1"/>
  <c r="CSP73" i="1"/>
  <c r="CSJ73" i="1" s="1"/>
  <c r="CSJ72" i="1" s="1"/>
  <c r="CRZ73" i="1"/>
  <c r="CRT73" i="1" s="1"/>
  <c r="CRT72" i="1" s="1"/>
  <c r="CRJ73" i="1"/>
  <c r="CRD73" i="1" s="1"/>
  <c r="CRD72" i="1" s="1"/>
  <c r="CQT73" i="1"/>
  <c r="CQN73" i="1" s="1"/>
  <c r="CQN72" i="1" s="1"/>
  <c r="CQD73" i="1"/>
  <c r="CPX73" i="1" s="1"/>
  <c r="CPX72" i="1" s="1"/>
  <c r="CPN73" i="1"/>
  <c r="CPH73" i="1" s="1"/>
  <c r="CPH72" i="1" s="1"/>
  <c r="COX73" i="1"/>
  <c r="COR73" i="1" s="1"/>
  <c r="COR72" i="1" s="1"/>
  <c r="COH73" i="1"/>
  <c r="COB73" i="1" s="1"/>
  <c r="COB72" i="1" s="1"/>
  <c r="CNR73" i="1"/>
  <c r="CNL73" i="1" s="1"/>
  <c r="CNL72" i="1" s="1"/>
  <c r="CNB73" i="1"/>
  <c r="CMV73" i="1" s="1"/>
  <c r="CMV72" i="1" s="1"/>
  <c r="CML73" i="1"/>
  <c r="CMF73" i="1" s="1"/>
  <c r="CMF72" i="1" s="1"/>
  <c r="CLV73" i="1"/>
  <c r="CLP73" i="1" s="1"/>
  <c r="CLP72" i="1" s="1"/>
  <c r="CLF73" i="1"/>
  <c r="CKZ73" i="1" s="1"/>
  <c r="CKZ72" i="1" s="1"/>
  <c r="CKP73" i="1"/>
  <c r="CKJ73" i="1" s="1"/>
  <c r="CKJ72" i="1" s="1"/>
  <c r="CJZ73" i="1"/>
  <c r="CJT73" i="1" s="1"/>
  <c r="CJT72" i="1" s="1"/>
  <c r="CJJ73" i="1"/>
  <c r="CJD73" i="1" s="1"/>
  <c r="CJD72" i="1" s="1"/>
  <c r="CIT73" i="1"/>
  <c r="CIN73" i="1" s="1"/>
  <c r="CIN72" i="1" s="1"/>
  <c r="CID73" i="1"/>
  <c r="CHX73" i="1" s="1"/>
  <c r="CHX72" i="1" s="1"/>
  <c r="CHN73" i="1"/>
  <c r="CHH73" i="1" s="1"/>
  <c r="CHH72" i="1" s="1"/>
  <c r="CGX73" i="1"/>
  <c r="CGR73" i="1" s="1"/>
  <c r="CGR72" i="1" s="1"/>
  <c r="CGH73" i="1"/>
  <c r="CGB73" i="1" s="1"/>
  <c r="CGB72" i="1" s="1"/>
  <c r="CFR73" i="1"/>
  <c r="CFL73" i="1" s="1"/>
  <c r="CFL72" i="1" s="1"/>
  <c r="CFB73" i="1"/>
  <c r="CEV73" i="1" s="1"/>
  <c r="CEV72" i="1" s="1"/>
  <c r="CEL73" i="1"/>
  <c r="CEF73" i="1" s="1"/>
  <c r="CEF72" i="1" s="1"/>
  <c r="CDV73" i="1"/>
  <c r="CDP73" i="1" s="1"/>
  <c r="CDP72" i="1" s="1"/>
  <c r="CDF73" i="1"/>
  <c r="CCZ73" i="1" s="1"/>
  <c r="CCZ72" i="1" s="1"/>
  <c r="CCP73" i="1"/>
  <c r="CCJ73" i="1" s="1"/>
  <c r="CCJ72" i="1" s="1"/>
  <c r="CBZ73" i="1"/>
  <c r="CBT73" i="1" s="1"/>
  <c r="CBT72" i="1" s="1"/>
  <c r="CBJ73" i="1"/>
  <c r="CBD73" i="1" s="1"/>
  <c r="CBD72" i="1" s="1"/>
  <c r="CAT73" i="1"/>
  <c r="CAN73" i="1" s="1"/>
  <c r="CAN72" i="1" s="1"/>
  <c r="CAD73" i="1"/>
  <c r="BZX73" i="1" s="1"/>
  <c r="BZX72" i="1" s="1"/>
  <c r="BZN73" i="1"/>
  <c r="BZH73" i="1" s="1"/>
  <c r="BZH72" i="1" s="1"/>
  <c r="BYX73" i="1"/>
  <c r="BYR73" i="1" s="1"/>
  <c r="BYR72" i="1" s="1"/>
  <c r="BYH73" i="1"/>
  <c r="BYB73" i="1" s="1"/>
  <c r="BYB72" i="1" s="1"/>
  <c r="BXR73" i="1"/>
  <c r="BXL73" i="1" s="1"/>
  <c r="BXL72" i="1" s="1"/>
  <c r="BXB73" i="1"/>
  <c r="BWV73" i="1" s="1"/>
  <c r="BWV72" i="1" s="1"/>
  <c r="BWL73" i="1"/>
  <c r="BWF73" i="1" s="1"/>
  <c r="BWF72" i="1" s="1"/>
  <c r="BVV73" i="1"/>
  <c r="BVP73" i="1" s="1"/>
  <c r="BVP72" i="1" s="1"/>
  <c r="BVF73" i="1"/>
  <c r="BUZ73" i="1" s="1"/>
  <c r="BUZ72" i="1" s="1"/>
  <c r="BUP73" i="1"/>
  <c r="BUJ73" i="1" s="1"/>
  <c r="BUJ72" i="1" s="1"/>
  <c r="BTZ73" i="1"/>
  <c r="BTT73" i="1" s="1"/>
  <c r="BTT72" i="1" s="1"/>
  <c r="BTJ73" i="1"/>
  <c r="BTD73" i="1" s="1"/>
  <c r="BTD72" i="1" s="1"/>
  <c r="BST73" i="1"/>
  <c r="BSN73" i="1" s="1"/>
  <c r="BSN72" i="1" s="1"/>
  <c r="BSD73" i="1"/>
  <c r="BRX73" i="1" s="1"/>
  <c r="BRX72" i="1" s="1"/>
  <c r="BRN73" i="1"/>
  <c r="BRH73" i="1" s="1"/>
  <c r="BRH72" i="1" s="1"/>
  <c r="BQX73" i="1"/>
  <c r="BQR73" i="1" s="1"/>
  <c r="BQR72" i="1" s="1"/>
  <c r="BQH73" i="1"/>
  <c r="BQB73" i="1" s="1"/>
  <c r="BQB72" i="1" s="1"/>
  <c r="BPR73" i="1"/>
  <c r="BPL73" i="1" s="1"/>
  <c r="BPL72" i="1" s="1"/>
  <c r="BPB73" i="1"/>
  <c r="BOV73" i="1" s="1"/>
  <c r="BOV72" i="1" s="1"/>
  <c r="BOL73" i="1"/>
  <c r="BOF73" i="1" s="1"/>
  <c r="BOF72" i="1" s="1"/>
  <c r="BNV73" i="1"/>
  <c r="BNP73" i="1" s="1"/>
  <c r="BNP72" i="1" s="1"/>
  <c r="BNF73" i="1"/>
  <c r="BMZ73" i="1" s="1"/>
  <c r="BMZ72" i="1" s="1"/>
  <c r="BMP73" i="1"/>
  <c r="BMJ73" i="1" s="1"/>
  <c r="BMJ72" i="1" s="1"/>
  <c r="BLZ73" i="1"/>
  <c r="BLT73" i="1" s="1"/>
  <c r="BLT72" i="1" s="1"/>
  <c r="BLJ73" i="1"/>
  <c r="BLD73" i="1" s="1"/>
  <c r="BLD72" i="1" s="1"/>
  <c r="BKT73" i="1"/>
  <c r="BKN73" i="1" s="1"/>
  <c r="BKN72" i="1" s="1"/>
  <c r="BKD73" i="1"/>
  <c r="BJX73" i="1" s="1"/>
  <c r="BJX72" i="1" s="1"/>
  <c r="BJN73" i="1"/>
  <c r="BJH73" i="1" s="1"/>
  <c r="BJH72" i="1" s="1"/>
  <c r="BIX73" i="1"/>
  <c r="BIR73" i="1" s="1"/>
  <c r="BIR72" i="1" s="1"/>
  <c r="BIH73" i="1"/>
  <c r="BIB73" i="1" s="1"/>
  <c r="BIB72" i="1" s="1"/>
  <c r="BHR73" i="1"/>
  <c r="BHL73" i="1" s="1"/>
  <c r="BHL72" i="1" s="1"/>
  <c r="BHB73" i="1"/>
  <c r="BGV73" i="1" s="1"/>
  <c r="BGV72" i="1" s="1"/>
  <c r="BGL73" i="1"/>
  <c r="BGF73" i="1" s="1"/>
  <c r="BGF72" i="1" s="1"/>
  <c r="BFV73" i="1"/>
  <c r="BFP73" i="1" s="1"/>
  <c r="BFP72" i="1" s="1"/>
  <c r="BFF73" i="1"/>
  <c r="BEZ73" i="1" s="1"/>
  <c r="BEZ72" i="1" s="1"/>
  <c r="BEP73" i="1"/>
  <c r="BEJ73" i="1" s="1"/>
  <c r="BEJ72" i="1" s="1"/>
  <c r="BDZ73" i="1"/>
  <c r="BDT73" i="1" s="1"/>
  <c r="BDT72" i="1" s="1"/>
  <c r="BDJ73" i="1"/>
  <c r="BDD73" i="1" s="1"/>
  <c r="BDD72" i="1" s="1"/>
  <c r="BCT73" i="1"/>
  <c r="BCN73" i="1" s="1"/>
  <c r="BCN72" i="1" s="1"/>
  <c r="BCD73" i="1"/>
  <c r="BBX73" i="1" s="1"/>
  <c r="BBX72" i="1" s="1"/>
  <c r="BBN73" i="1"/>
  <c r="BBH73" i="1" s="1"/>
  <c r="BBH72" i="1" s="1"/>
  <c r="BAX73" i="1"/>
  <c r="BAR73" i="1" s="1"/>
  <c r="BAR72" i="1" s="1"/>
  <c r="BAH73" i="1"/>
  <c r="BAB73" i="1" s="1"/>
  <c r="BAB72" i="1" s="1"/>
  <c r="AZR73" i="1"/>
  <c r="AZL73" i="1" s="1"/>
  <c r="AZL72" i="1" s="1"/>
  <c r="AZB73" i="1"/>
  <c r="AYV73" i="1" s="1"/>
  <c r="AYV72" i="1" s="1"/>
  <c r="AYL73" i="1"/>
  <c r="AYF73" i="1" s="1"/>
  <c r="AYF72" i="1" s="1"/>
  <c r="AXV73" i="1"/>
  <c r="AXP73" i="1" s="1"/>
  <c r="AXP72" i="1" s="1"/>
  <c r="AXF73" i="1"/>
  <c r="AWZ73" i="1" s="1"/>
  <c r="AWZ72" i="1" s="1"/>
  <c r="AWP73" i="1"/>
  <c r="AWJ73" i="1" s="1"/>
  <c r="AWJ72" i="1" s="1"/>
  <c r="AVZ73" i="1"/>
  <c r="AVT73" i="1" s="1"/>
  <c r="AVT72" i="1" s="1"/>
  <c r="AVJ73" i="1"/>
  <c r="AVD73" i="1" s="1"/>
  <c r="AVD72" i="1" s="1"/>
  <c r="AUT73" i="1"/>
  <c r="AUN73" i="1" s="1"/>
  <c r="AUN72" i="1" s="1"/>
  <c r="AUD73" i="1"/>
  <c r="ATX73" i="1" s="1"/>
  <c r="ATX72" i="1" s="1"/>
  <c r="ATN73" i="1"/>
  <c r="ATH73" i="1" s="1"/>
  <c r="ATH72" i="1" s="1"/>
  <c r="ASX73" i="1"/>
  <c r="ASR73" i="1" s="1"/>
  <c r="ASR72" i="1" s="1"/>
  <c r="ASH73" i="1"/>
  <c r="ASB73" i="1" s="1"/>
  <c r="ASB72" i="1" s="1"/>
  <c r="ARR73" i="1"/>
  <c r="ARL73" i="1" s="1"/>
  <c r="ARL72" i="1" s="1"/>
  <c r="ARB73" i="1"/>
  <c r="AQV73" i="1" s="1"/>
  <c r="AQV72" i="1" s="1"/>
  <c r="AQL73" i="1"/>
  <c r="AQF73" i="1" s="1"/>
  <c r="AQF72" i="1" s="1"/>
  <c r="APV73" i="1"/>
  <c r="APP73" i="1" s="1"/>
  <c r="APP72" i="1" s="1"/>
  <c r="APF73" i="1"/>
  <c r="AOZ73" i="1" s="1"/>
  <c r="AOZ72" i="1" s="1"/>
  <c r="AOP73" i="1"/>
  <c r="AOJ73" i="1" s="1"/>
  <c r="AOJ72" i="1" s="1"/>
  <c r="ANZ73" i="1"/>
  <c r="ANT73" i="1" s="1"/>
  <c r="ANT72" i="1" s="1"/>
  <c r="ANJ73" i="1"/>
  <c r="AND73" i="1" s="1"/>
  <c r="AND72" i="1" s="1"/>
  <c r="AMT73" i="1"/>
  <c r="AMN73" i="1" s="1"/>
  <c r="AMN72" i="1" s="1"/>
  <c r="AMD73" i="1"/>
  <c r="ALX73" i="1" s="1"/>
  <c r="ALX72" i="1" s="1"/>
  <c r="ALN73" i="1"/>
  <c r="ALH73" i="1" s="1"/>
  <c r="ALH72" i="1" s="1"/>
  <c r="AKX73" i="1"/>
  <c r="AKR73" i="1" s="1"/>
  <c r="AKR72" i="1" s="1"/>
  <c r="AKH73" i="1"/>
  <c r="AKB73" i="1" s="1"/>
  <c r="AKB72" i="1" s="1"/>
  <c r="AJR73" i="1"/>
  <c r="AJL73" i="1" s="1"/>
  <c r="AJL72" i="1" s="1"/>
  <c r="AJB73" i="1"/>
  <c r="AIV73" i="1" s="1"/>
  <c r="AIV72" i="1" s="1"/>
  <c r="AIL73" i="1"/>
  <c r="AIF73" i="1" s="1"/>
  <c r="AIF72" i="1" s="1"/>
  <c r="AHV73" i="1"/>
  <c r="AHP73" i="1" s="1"/>
  <c r="AHP72" i="1" s="1"/>
  <c r="AHF73" i="1"/>
  <c r="AGZ73" i="1" s="1"/>
  <c r="AGZ72" i="1" s="1"/>
  <c r="AGP73" i="1"/>
  <c r="AGJ73" i="1" s="1"/>
  <c r="AGJ72" i="1" s="1"/>
  <c r="AFZ73" i="1"/>
  <c r="AFT73" i="1" s="1"/>
  <c r="AFT72" i="1" s="1"/>
  <c r="AFJ73" i="1"/>
  <c r="AFD73" i="1" s="1"/>
  <c r="AFD72" i="1" s="1"/>
  <c r="AET73" i="1"/>
  <c r="AEN73" i="1" s="1"/>
  <c r="AEN72" i="1" s="1"/>
  <c r="AED73" i="1"/>
  <c r="ADX73" i="1" s="1"/>
  <c r="ADX72" i="1" s="1"/>
  <c r="ADN73" i="1"/>
  <c r="ADH73" i="1" s="1"/>
  <c r="ADH72" i="1" s="1"/>
  <c r="ACX73" i="1"/>
  <c r="ACR73" i="1" s="1"/>
  <c r="ACR72" i="1" s="1"/>
  <c r="ACH73" i="1"/>
  <c r="ACB73" i="1" s="1"/>
  <c r="ACB72" i="1" s="1"/>
  <c r="ABR73" i="1"/>
  <c r="ABL73" i="1" s="1"/>
  <c r="ABL72" i="1" s="1"/>
  <c r="ABB73" i="1"/>
  <c r="AAV73" i="1" s="1"/>
  <c r="AAV72" i="1" s="1"/>
  <c r="AAL73" i="1"/>
  <c r="AAF73" i="1" s="1"/>
  <c r="AAF72" i="1" s="1"/>
  <c r="ZV73" i="1"/>
  <c r="ZP73" i="1" s="1"/>
  <c r="ZP72" i="1" s="1"/>
  <c r="ZF73" i="1"/>
  <c r="YZ73" i="1" s="1"/>
  <c r="YZ72" i="1" s="1"/>
  <c r="YP73" i="1"/>
  <c r="YJ73" i="1" s="1"/>
  <c r="YJ72" i="1" s="1"/>
  <c r="XZ73" i="1"/>
  <c r="XT73" i="1" s="1"/>
  <c r="XT72" i="1" s="1"/>
  <c r="XJ73" i="1"/>
  <c r="XD73" i="1" s="1"/>
  <c r="XD72" i="1" s="1"/>
  <c r="WT73" i="1"/>
  <c r="WN73" i="1" s="1"/>
  <c r="WN72" i="1" s="1"/>
  <c r="WD73" i="1"/>
  <c r="VX73" i="1" s="1"/>
  <c r="VX72" i="1" s="1"/>
  <c r="VN73" i="1"/>
  <c r="VH73" i="1" s="1"/>
  <c r="VH72" i="1" s="1"/>
  <c r="UX73" i="1"/>
  <c r="UR73" i="1" s="1"/>
  <c r="UR72" i="1" s="1"/>
  <c r="UH73" i="1"/>
  <c r="UB73" i="1" s="1"/>
  <c r="UB72" i="1" s="1"/>
  <c r="TR73" i="1"/>
  <c r="TL73" i="1" s="1"/>
  <c r="TL72" i="1" s="1"/>
  <c r="TB73" i="1"/>
  <c r="SV73" i="1" s="1"/>
  <c r="SV72" i="1" s="1"/>
  <c r="SL73" i="1"/>
  <c r="SF73" i="1" s="1"/>
  <c r="SF72" i="1" s="1"/>
  <c r="RV73" i="1"/>
  <c r="RP73" i="1" s="1"/>
  <c r="RP72" i="1" s="1"/>
  <c r="RF73" i="1"/>
  <c r="QZ73" i="1" s="1"/>
  <c r="QZ72" i="1" s="1"/>
  <c r="QP73" i="1"/>
  <c r="QJ73" i="1" s="1"/>
  <c r="QJ72" i="1" s="1"/>
  <c r="PZ73" i="1"/>
  <c r="PT73" i="1" s="1"/>
  <c r="PT72" i="1" s="1"/>
  <c r="PJ73" i="1"/>
  <c r="PD73" i="1" s="1"/>
  <c r="PD72" i="1" s="1"/>
  <c r="OT73" i="1"/>
  <c r="ON73" i="1" s="1"/>
  <c r="ON72" i="1" s="1"/>
  <c r="OD73" i="1"/>
  <c r="NX73" i="1" s="1"/>
  <c r="NX72" i="1" s="1"/>
  <c r="NN73" i="1"/>
  <c r="NH73" i="1" s="1"/>
  <c r="NH72" i="1" s="1"/>
  <c r="MX73" i="1"/>
  <c r="MR73" i="1" s="1"/>
  <c r="MR72" i="1" s="1"/>
  <c r="MH73" i="1"/>
  <c r="MB73" i="1" s="1"/>
  <c r="MB72" i="1" s="1"/>
  <c r="LR73" i="1"/>
  <c r="LL73" i="1" s="1"/>
  <c r="LL72" i="1" s="1"/>
  <c r="LB73" i="1"/>
  <c r="KV73" i="1" s="1"/>
  <c r="KV72" i="1" s="1"/>
  <c r="KL73" i="1"/>
  <c r="KF73" i="1" s="1"/>
  <c r="KF72" i="1" s="1"/>
  <c r="JV73" i="1"/>
  <c r="JP73" i="1" s="1"/>
  <c r="JP72" i="1" s="1"/>
  <c r="JF73" i="1"/>
  <c r="IZ73" i="1" s="1"/>
  <c r="IZ72" i="1" s="1"/>
  <c r="IP73" i="1"/>
  <c r="IJ73" i="1" s="1"/>
  <c r="IJ72" i="1" s="1"/>
  <c r="HZ73" i="1"/>
  <c r="HT73" i="1" s="1"/>
  <c r="HT72" i="1" s="1"/>
  <c r="HJ73" i="1"/>
  <c r="HD73" i="1" s="1"/>
  <c r="HD72" i="1" s="1"/>
  <c r="GT73" i="1"/>
  <c r="GN73" i="1" s="1"/>
  <c r="GN72" i="1" s="1"/>
  <c r="GD73" i="1"/>
  <c r="FX73" i="1" s="1"/>
  <c r="FX72" i="1" s="1"/>
  <c r="FN73" i="1"/>
  <c r="FH73" i="1" s="1"/>
  <c r="FH72" i="1" s="1"/>
  <c r="EX73" i="1"/>
  <c r="ER73" i="1" s="1"/>
  <c r="ER72" i="1" s="1"/>
  <c r="EH73" i="1"/>
  <c r="EB73" i="1" s="1"/>
  <c r="EB72" i="1" s="1"/>
  <c r="DR73" i="1"/>
  <c r="DL73" i="1" s="1"/>
  <c r="DL72" i="1" s="1"/>
  <c r="DB73" i="1"/>
  <c r="CV73" i="1" s="1"/>
  <c r="CV72" i="1" s="1"/>
  <c r="CL73" i="1"/>
  <c r="CF73" i="1" s="1"/>
  <c r="CF72" i="1" s="1"/>
  <c r="BV73" i="1"/>
  <c r="BP73" i="1" s="1"/>
  <c r="BP72" i="1" s="1"/>
  <c r="BF73" i="1"/>
  <c r="AZ73" i="1" s="1"/>
  <c r="AZ72" i="1" s="1"/>
  <c r="AP73" i="1"/>
  <c r="AJ73" i="1" s="1"/>
  <c r="AJ72" i="1" s="1"/>
  <c r="D73" i="1"/>
  <c r="M35" i="1"/>
  <c r="S101" i="1"/>
  <c r="K97" i="1"/>
  <c r="T99" i="1" s="1"/>
  <c r="J97" i="1"/>
  <c r="J87" i="1"/>
  <c r="D82" i="1"/>
  <c r="K69" i="1"/>
  <c r="K67" i="1"/>
  <c r="M25" i="1"/>
  <c r="J80" i="1" s="1"/>
  <c r="D80" i="1" s="1"/>
  <c r="D65" i="1" l="1"/>
  <c r="D79" i="1"/>
  <c r="D3" i="1"/>
  <c r="D85" i="1"/>
  <c r="D9" i="1"/>
  <c r="S99" i="1"/>
  <c r="T100" i="1"/>
  <c r="P95" i="1" s="1"/>
  <c r="L30" i="1" l="1"/>
  <c r="J39" i="1" s="1"/>
  <c r="M30" i="1"/>
  <c r="M52" i="1"/>
  <c r="L77" i="1"/>
  <c r="M44" i="1"/>
  <c r="N30" i="1" l="1"/>
  <c r="D21" i="1" s="1"/>
  <c r="N52" i="1"/>
  <c r="D48" i="1" s="1"/>
  <c r="O50" i="1"/>
  <c r="N44" i="1"/>
  <c r="D40" i="1" s="1"/>
  <c r="O43" i="1"/>
  <c r="D76" i="1" l="1"/>
  <c r="D75" i="1" s="1"/>
</calcChain>
</file>

<file path=xl/sharedStrings.xml><?xml version="1.0" encoding="utf-8"?>
<sst xmlns="http://schemas.openxmlformats.org/spreadsheetml/2006/main" count="8297" uniqueCount="128">
  <si>
    <t>Max Points</t>
  </si>
  <si>
    <t>Self Score Points</t>
  </si>
  <si>
    <t>1st Reviewer Comment</t>
  </si>
  <si>
    <t>2nd Reviewer Comment</t>
  </si>
  <si>
    <t>OR</t>
  </si>
  <si>
    <t>DP-Conveyed:</t>
  </si>
  <si>
    <t>DP:</t>
  </si>
  <si>
    <t xml:space="preserve">  </t>
  </si>
  <si>
    <t>The elderly</t>
  </si>
  <si>
    <r>
      <t xml:space="preserve">Not-for-profit or government sponsor has at least </t>
    </r>
    <r>
      <rPr>
        <b/>
        <sz val="12"/>
        <color rgb="FF000000"/>
        <rFont val="Arial Narrow"/>
        <family val="2"/>
      </rPr>
      <t>25%</t>
    </r>
    <r>
      <rPr>
        <sz val="12"/>
        <color indexed="8"/>
        <rFont val="Arial Narrow"/>
        <family val="2"/>
      </rPr>
      <t xml:space="preserve"> and less than </t>
    </r>
    <r>
      <rPr>
        <b/>
        <sz val="12"/>
        <color rgb="FF000000"/>
        <rFont val="Arial Narrow"/>
        <family val="2"/>
      </rPr>
      <t>49%</t>
    </r>
    <r>
      <rPr>
        <sz val="12"/>
        <color indexed="8"/>
        <rFont val="Arial Narrow"/>
        <family val="2"/>
      </rPr>
      <t xml:space="preserve"> general partnership or ownership interest and has at least a </t>
    </r>
    <r>
      <rPr>
        <b/>
        <sz val="12"/>
        <color rgb="FF000000"/>
        <rFont val="Arial Narrow"/>
        <family val="2"/>
      </rPr>
      <t>25%</t>
    </r>
    <r>
      <rPr>
        <sz val="12"/>
        <color indexed="8"/>
        <rFont val="Arial Narrow"/>
        <family val="2"/>
      </rPr>
      <t xml:space="preserve"> interest in the developer fee. (1 pt.)</t>
    </r>
  </si>
  <si>
    <t>Persons with disabilities</t>
  </si>
  <si>
    <r>
      <t xml:space="preserve">Not-for-profit or government sponsor has at least </t>
    </r>
    <r>
      <rPr>
        <b/>
        <sz val="12"/>
        <color rgb="FF000000"/>
        <rFont val="Arial Narrow"/>
        <family val="2"/>
      </rPr>
      <t>49%</t>
    </r>
    <r>
      <rPr>
        <sz val="12"/>
        <color indexed="8"/>
        <rFont val="Arial Narrow"/>
        <family val="2"/>
      </rPr>
      <t xml:space="preserve"> and less than </t>
    </r>
    <r>
      <rPr>
        <b/>
        <sz val="12"/>
        <color rgb="FF000000"/>
        <rFont val="Arial Narrow"/>
        <family val="2"/>
      </rPr>
      <t>100%</t>
    </r>
    <r>
      <rPr>
        <sz val="12"/>
        <color indexed="8"/>
        <rFont val="Arial Narrow"/>
        <family val="2"/>
      </rPr>
      <t xml:space="preserve"> general partnership or ownership interest in the proposed project and has at least a </t>
    </r>
    <r>
      <rPr>
        <b/>
        <sz val="12"/>
        <color rgb="FF000000"/>
        <rFont val="Arial Narrow"/>
        <family val="2"/>
      </rPr>
      <t>49%</t>
    </r>
    <r>
      <rPr>
        <sz val="12"/>
        <color indexed="8"/>
        <rFont val="Arial Narrow"/>
        <family val="2"/>
      </rPr>
      <t xml:space="preserve"> interest in the developer fee. </t>
    </r>
    <r>
      <rPr>
        <i/>
        <sz val="12"/>
        <color indexed="8"/>
        <rFont val="Arial Narrow"/>
        <family val="2"/>
      </rPr>
      <t>(4 pts.)</t>
    </r>
  </si>
  <si>
    <r>
      <t xml:space="preserve">Not-for-profit or government sponsor has </t>
    </r>
    <r>
      <rPr>
        <b/>
        <sz val="12"/>
        <color rgb="FF000000"/>
        <rFont val="Arial Narrow"/>
        <family val="2"/>
      </rPr>
      <t>100%</t>
    </r>
    <r>
      <rPr>
        <sz val="12"/>
        <color indexed="8"/>
        <rFont val="Arial Narrow"/>
        <family val="2"/>
      </rPr>
      <t xml:space="preserve"> general partnership or ownership interest with the proposed project and has </t>
    </r>
    <r>
      <rPr>
        <b/>
        <sz val="12"/>
        <color rgb="FF000000"/>
        <rFont val="Arial Narrow"/>
        <family val="2"/>
      </rPr>
      <t>100%</t>
    </r>
    <r>
      <rPr>
        <sz val="12"/>
        <color indexed="8"/>
        <rFont val="Arial Narrow"/>
        <family val="2"/>
      </rPr>
      <t xml:space="preserve"> interest in the developer fee. </t>
    </r>
    <r>
      <rPr>
        <i/>
        <sz val="12"/>
        <color indexed="8"/>
        <rFont val="Arial Narrow"/>
        <family val="2"/>
      </rPr>
      <t>(7 pts.)</t>
    </r>
  </si>
  <si>
    <t>Formerly incarcerated persons</t>
  </si>
  <si>
    <t>Non-Profit Interest in Project:</t>
  </si>
  <si>
    <t>Persons recovering from physical abuse</t>
  </si>
  <si>
    <t>Persons recovering from drug abuse</t>
  </si>
  <si>
    <t>Maximum points with ≥ 60% of units targeted to households @ ≤ 50% AMI</t>
  </si>
  <si>
    <t>Victims of domestic violence</t>
  </si>
  <si>
    <t>Minimum project eligibility threshold required at least 20% of units targeted to households ≤ 50% AMI</t>
  </si>
  <si>
    <t>Victims of dating violence</t>
  </si>
  <si>
    <t>Total Rental units:</t>
  </si>
  <si>
    <t>Victims of sexual assault or stalking</t>
  </si>
  <si>
    <t>Total units ≤ 30% AMI:</t>
  </si>
  <si>
    <t>Persons with HIV/AIDS</t>
  </si>
  <si>
    <t>Total units 31-50% AMI:</t>
  </si>
  <si>
    <t>Unaccompanied youth</t>
  </si>
  <si>
    <t>Total units 51-80% AMI:</t>
  </si>
  <si>
    <t>Visitable by persons with physical disabilities</t>
  </si>
  <si>
    <t>Total units &gt;80% AMI:</t>
  </si>
  <si>
    <t>% of Units ≤ 50% AMI:</t>
  </si>
  <si>
    <t xml:space="preserve">Overnight shelters are not eligible, transitional housing minimum stay must be ≥ 6 months. </t>
  </si>
  <si>
    <t xml:space="preserve">Minimum threshold 20% of units reserved for homeless households. Maximum points - 80% of total units </t>
  </si>
  <si>
    <t>Homeless %:</t>
  </si>
  <si>
    <t xml:space="preserve">Minimum threshold 20% of units reserved for special needs. Maximum points - 80% of total units </t>
  </si>
  <si>
    <t>Special Needs Units:</t>
  </si>
  <si>
    <t>Special Needs %:</t>
  </si>
  <si>
    <t>Special Needs Served:</t>
  </si>
  <si>
    <t>Special Needs%:</t>
  </si>
  <si>
    <t>&lt; 30% AMI Targeting Points</t>
  </si>
  <si>
    <t>Integrated Income Targeting &gt;80% AMI</t>
  </si>
  <si>
    <t xml:space="preserve">Is the Project located in a census tract(s) where the median annual income meets or exceeds 100% of the area median income (AMI)? To qualify under this scenario 100% of the project units be must located in such census tracts.
</t>
  </si>
  <si>
    <t>Exhibit #: 3</t>
  </si>
  <si>
    <t>Is the Member the primary/lead lender for permanent or construction financing?</t>
  </si>
  <si>
    <t>Select applicable category</t>
  </si>
  <si>
    <t>Points</t>
  </si>
  <si>
    <t>Type</t>
  </si>
  <si>
    <t>% of total development cost</t>
  </si>
  <si>
    <t>Investor in Low Income Housing Tax Credits, New Market Tax Credits, Historic Tax Credits, or other similar tax credit programs</t>
  </si>
  <si>
    <t>N/A</t>
  </si>
  <si>
    <t>Permanent financing (financing term of a minimum of 120 months).</t>
  </si>
  <si>
    <t>&gt;= 5%</t>
  </si>
  <si>
    <t>1% of TDC:</t>
  </si>
  <si>
    <t xml:space="preserve">Intermediate or short-term financing to the project (construction loan, bridge loan, line of credit or letter of credit).  The line of credit cannot be for operating support of the sponsor.  </t>
  </si>
  <si>
    <t>Renewal Community</t>
  </si>
  <si>
    <r>
      <rPr>
        <b/>
        <sz val="12"/>
        <rFont val="Arial Narrow"/>
        <family val="2"/>
      </rPr>
      <t xml:space="preserve">AND </t>
    </r>
    <r>
      <rPr>
        <sz val="12"/>
        <rFont val="Arial Narrow"/>
        <family val="2"/>
      </rPr>
      <t>meeting benchmarks required for Site Control and Zoning &amp; Site Plan</t>
    </r>
  </si>
  <si>
    <t>% of Financing Committed</t>
  </si>
  <si>
    <r>
      <t>(</t>
    </r>
    <r>
      <rPr>
        <b/>
        <i/>
        <sz val="12"/>
        <rFont val="Arial Narrow"/>
        <family val="2"/>
      </rPr>
      <t>ZERO</t>
    </r>
    <r>
      <rPr>
        <i/>
        <sz val="12"/>
        <rFont val="Arial Narrow"/>
        <family val="2"/>
      </rPr>
      <t xml:space="preserve"> points if AHP &gt; 40% of TDC)</t>
    </r>
  </si>
  <si>
    <t>Rural Empowerment Zone</t>
  </si>
  <si>
    <r>
      <t xml:space="preserve">Rent Subsidy (2 pts)  </t>
    </r>
    <r>
      <rPr>
        <i/>
        <sz val="12"/>
        <rFont val="Arial Narrow"/>
        <family val="2"/>
      </rPr>
      <t>See Iplan (pgs 27-28)</t>
    </r>
  </si>
  <si>
    <t>Does the project provide a project unit-based rent subsidy?</t>
  </si>
  <si>
    <t>AHP Subsidy:</t>
  </si>
  <si>
    <t>AHP Units:</t>
  </si>
  <si>
    <t xml:space="preserve">             Subsidy/unit:</t>
  </si>
  <si>
    <t>Total Self Score</t>
  </si>
  <si>
    <t>Rental Projects:</t>
  </si>
  <si>
    <t>Non-Profit Integrally Involved in Project:</t>
  </si>
  <si>
    <t>Homeownership Projects:</t>
  </si>
  <si>
    <t>Maximum points with 100% of units targeted to households @ ≤ 60% AMI</t>
  </si>
  <si>
    <t>Total units ≤ 60% AMI:</t>
  </si>
  <si>
    <t>Total units 61-80% AMI:</t>
  </si>
  <si>
    <r>
      <t xml:space="preserve">Extremely Low Targeting (2 pts) </t>
    </r>
    <r>
      <rPr>
        <i/>
        <sz val="12"/>
        <rFont val="Arial Narrow"/>
        <family val="2"/>
      </rPr>
      <t xml:space="preserve"> See Iplan for criteria (pg 21)</t>
    </r>
  </si>
  <si>
    <t>Yes</t>
  </si>
  <si>
    <t>Community Stability</t>
  </si>
  <si>
    <t>Invest Critiera</t>
  </si>
  <si>
    <t>Homeownership</t>
  </si>
  <si>
    <t>Rental</t>
  </si>
  <si>
    <t>Total Points:</t>
  </si>
  <si>
    <t>Number of Extremely Low Targetting</t>
  </si>
  <si>
    <t>20% or more of units are 3 Bedrooms or greater</t>
  </si>
  <si>
    <t>Total Homeownership units:</t>
  </si>
  <si>
    <t>Is the project located in a low-income minority area census tract as defined in the I-Plan and using the data sources described on website?</t>
  </si>
  <si>
    <r>
      <rPr>
        <b/>
        <sz val="12"/>
        <rFont val="Arial Narrow"/>
        <family val="2"/>
      </rPr>
      <t>5 points</t>
    </r>
    <r>
      <rPr>
        <sz val="12"/>
        <rFont val="Arial Narrow"/>
        <family val="2"/>
      </rPr>
      <t xml:space="preserve"> for 85% or more of total funding sources committed exclusive of AHP</t>
    </r>
  </si>
  <si>
    <t>Note: Projects receiving points in this criterion will not also receive points for the same units in the Housing for Homeless criterion.</t>
  </si>
  <si>
    <t>Projects that meet the criteria for Projects Serving Low-Income Minority Areas above and provide homeownership opportunities are eligible for 3 additional points.</t>
  </si>
  <si>
    <t>Note: Projects receiving points in this criterion will not also receive points for the same units in the Special Needs criterion.</t>
  </si>
  <si>
    <r>
      <t xml:space="preserve">Donated Property (5 pts) - </t>
    </r>
    <r>
      <rPr>
        <i/>
        <u/>
        <sz val="12"/>
        <color rgb="FF000000"/>
        <rFont val="Arial Narrow"/>
        <family val="2"/>
      </rPr>
      <t>Read</t>
    </r>
    <r>
      <rPr>
        <i/>
        <sz val="12"/>
        <color rgb="FF000000"/>
        <rFont val="Arial Narrow"/>
        <family val="2"/>
      </rPr>
      <t xml:space="preserve"> the Iplan (pg 17) for details</t>
    </r>
  </si>
  <si>
    <r>
      <t xml:space="preserve">Targeting (up to 20 pts) - </t>
    </r>
    <r>
      <rPr>
        <i/>
        <u/>
        <sz val="12"/>
        <rFont val="Arial Narrow"/>
        <family val="2"/>
      </rPr>
      <t>Read</t>
    </r>
    <r>
      <rPr>
        <i/>
        <sz val="12"/>
        <rFont val="Arial Narrow"/>
        <family val="2"/>
      </rPr>
      <t xml:space="preserve"> the Iplan (pgs 18 - 19) for details</t>
    </r>
  </si>
  <si>
    <r>
      <t>Special Needs (up to 4 pts</t>
    </r>
    <r>
      <rPr>
        <sz val="12"/>
        <rFont val="Arial Narrow"/>
        <family val="2"/>
      </rPr>
      <t xml:space="preserve">) - </t>
    </r>
    <r>
      <rPr>
        <i/>
        <u/>
        <sz val="12"/>
        <rFont val="Arial Narrow"/>
        <family val="2"/>
      </rPr>
      <t>Read</t>
    </r>
    <r>
      <rPr>
        <i/>
        <sz val="12"/>
        <rFont val="Arial Narrow"/>
        <family val="2"/>
      </rPr>
      <t xml:space="preserve"> the Iplan (pgs 20-21) for details</t>
    </r>
  </si>
  <si>
    <r>
      <t>Housing for Homeless</t>
    </r>
    <r>
      <rPr>
        <sz val="12"/>
        <rFont val="Arial Narrow"/>
        <family val="2"/>
      </rPr>
      <t xml:space="preserve"> </t>
    </r>
    <r>
      <rPr>
        <b/>
        <sz val="12"/>
        <rFont val="Arial Narrow"/>
        <family val="2"/>
      </rPr>
      <t>(up to 4 pts</t>
    </r>
    <r>
      <rPr>
        <sz val="12"/>
        <rFont val="Arial Narrow"/>
        <family val="2"/>
      </rPr>
      <t xml:space="preserve">) - </t>
    </r>
    <r>
      <rPr>
        <i/>
        <u/>
        <sz val="12"/>
        <rFont val="Arial Narrow"/>
        <family val="2"/>
      </rPr>
      <t>Read</t>
    </r>
    <r>
      <rPr>
        <sz val="12"/>
        <rFont val="Arial Narrow"/>
        <family val="2"/>
      </rPr>
      <t xml:space="preserve"> the</t>
    </r>
    <r>
      <rPr>
        <i/>
        <sz val="12"/>
        <rFont val="Arial Narrow"/>
        <family val="2"/>
      </rPr>
      <t xml:space="preserve"> Iplan (pgs 19 - 20) for details</t>
    </r>
  </si>
  <si>
    <r>
      <t xml:space="preserve">Non-Profit Sponsorship (up to 7 pts) - </t>
    </r>
    <r>
      <rPr>
        <i/>
        <u/>
        <sz val="12"/>
        <color rgb="FF000000"/>
        <rFont val="Arial Narrow"/>
        <family val="2"/>
      </rPr>
      <t>Read</t>
    </r>
    <r>
      <rPr>
        <i/>
        <sz val="12"/>
        <color rgb="FF000000"/>
        <rFont val="Arial Narrow"/>
        <family val="2"/>
      </rPr>
      <t xml:space="preserve"> the </t>
    </r>
    <r>
      <rPr>
        <i/>
        <sz val="12"/>
        <color indexed="8"/>
        <rFont val="Arial Narrow"/>
        <family val="2"/>
      </rPr>
      <t>Iplan (pgs 17 - 18) for details</t>
    </r>
  </si>
  <si>
    <r>
      <t xml:space="preserve">Rural Housing (4 pts) - </t>
    </r>
    <r>
      <rPr>
        <i/>
        <u/>
        <sz val="12"/>
        <rFont val="Arial Narrow"/>
        <family val="2"/>
      </rPr>
      <t>Read</t>
    </r>
    <r>
      <rPr>
        <i/>
        <sz val="12"/>
        <rFont val="Arial Narrow"/>
        <family val="2"/>
      </rPr>
      <t xml:space="preserve"> the Iplan (pg 21) for details</t>
    </r>
  </si>
  <si>
    <r>
      <t xml:space="preserve">Rental Housing for Extremely Low-Income Individuals (2 pts) - </t>
    </r>
    <r>
      <rPr>
        <i/>
        <u/>
        <sz val="12"/>
        <rFont val="Arial Narrow"/>
        <family val="2"/>
      </rPr>
      <t>Read</t>
    </r>
    <r>
      <rPr>
        <i/>
        <sz val="12"/>
        <rFont val="Arial Narrow"/>
        <family val="2"/>
      </rPr>
      <t xml:space="preserve"> the Iplan (pg 22) for details</t>
    </r>
  </si>
  <si>
    <r>
      <t xml:space="preserve">Large Units (2 pts) - </t>
    </r>
    <r>
      <rPr>
        <i/>
        <u/>
        <sz val="12"/>
        <rFont val="Arial Narrow"/>
        <family val="2"/>
      </rPr>
      <t>Read</t>
    </r>
    <r>
      <rPr>
        <i/>
        <sz val="12"/>
        <rFont val="Arial Narrow"/>
        <family val="2"/>
      </rPr>
      <t xml:space="preserve"> the Iplan (pg 22) for details</t>
    </r>
  </si>
  <si>
    <r>
      <t xml:space="preserve">Creating Economic Opportunity (5 pts) - </t>
    </r>
    <r>
      <rPr>
        <i/>
        <u/>
        <sz val="12"/>
        <rFont val="Arial Narrow"/>
        <family val="2"/>
      </rPr>
      <t>Read</t>
    </r>
    <r>
      <rPr>
        <i/>
        <sz val="12"/>
        <rFont val="Arial Narrow"/>
        <family val="2"/>
      </rPr>
      <t xml:space="preserve"> the Iplan (pg 22) for details</t>
    </r>
  </si>
  <si>
    <r>
      <t>Community Stability (7 pts)</t>
    </r>
    <r>
      <rPr>
        <b/>
        <i/>
        <sz val="12"/>
        <rFont val="Arial Narrow"/>
        <family val="2"/>
      </rPr>
      <t xml:space="preserve">  </t>
    </r>
    <r>
      <rPr>
        <i/>
        <u/>
        <sz val="12"/>
        <rFont val="Arial Narrow"/>
        <family val="2"/>
      </rPr>
      <t>Read</t>
    </r>
    <r>
      <rPr>
        <i/>
        <sz val="12"/>
        <rFont val="Arial Narrow"/>
        <family val="2"/>
      </rPr>
      <t xml:space="preserve"> the Iplan (pg 23) for details</t>
    </r>
  </si>
  <si>
    <t>Does the Project meet any of the following six criteria?</t>
  </si>
  <si>
    <t xml:space="preserve">1) Preservation Initiative </t>
  </si>
  <si>
    <t>2) Stabilization</t>
  </si>
  <si>
    <t>3) Blight Elimination</t>
  </si>
  <si>
    <t>4) Main Street Revitalization</t>
  </si>
  <si>
    <t>5) Promotion of Homeownership</t>
  </si>
  <si>
    <t>6) Investment Area</t>
  </si>
  <si>
    <r>
      <t>Member Involvement (up to 8 pts)</t>
    </r>
    <r>
      <rPr>
        <sz val="12"/>
        <rFont val="Arial Narrow"/>
        <family val="2"/>
      </rPr>
      <t xml:space="preserve">  </t>
    </r>
    <r>
      <rPr>
        <i/>
        <u/>
        <sz val="12"/>
        <rFont val="Arial Narrow"/>
        <family val="2"/>
      </rPr>
      <t>Read</t>
    </r>
    <r>
      <rPr>
        <i/>
        <sz val="12"/>
        <rFont val="Arial Narrow"/>
        <family val="2"/>
      </rPr>
      <t xml:space="preserve"> the Iplan (pgs 24 - 25) for details</t>
    </r>
  </si>
  <si>
    <r>
      <t xml:space="preserve">Desirable Sites Initiative (up to 8 pts) - </t>
    </r>
    <r>
      <rPr>
        <i/>
        <u/>
        <sz val="12"/>
        <rFont val="Arial Narrow"/>
        <family val="2"/>
      </rPr>
      <t>Read</t>
    </r>
    <r>
      <rPr>
        <i/>
        <sz val="12"/>
        <rFont val="Arial Narrow"/>
        <family val="2"/>
      </rPr>
      <t xml:space="preserve"> the Iplan (pgs 25 - 28) for details</t>
    </r>
  </si>
  <si>
    <r>
      <t>Readiness to Proceed (5 pts) -</t>
    </r>
    <r>
      <rPr>
        <sz val="12"/>
        <rFont val="Arial Narrow"/>
        <family val="2"/>
      </rPr>
      <t xml:space="preserve"> </t>
    </r>
    <r>
      <rPr>
        <i/>
        <u/>
        <sz val="12"/>
        <rFont val="Arial Narrow"/>
        <family val="2"/>
      </rPr>
      <t>Read</t>
    </r>
    <r>
      <rPr>
        <i/>
        <sz val="12"/>
        <rFont val="Arial Narrow"/>
        <family val="2"/>
      </rPr>
      <t xml:space="preserve"> the Iplan (pgs 28 - 29) for details</t>
    </r>
  </si>
  <si>
    <r>
      <t xml:space="preserve">Projects Serving Low-Income Minority Areas (4 pts) - </t>
    </r>
    <r>
      <rPr>
        <i/>
        <u/>
        <sz val="12"/>
        <rFont val="Arial Narrow"/>
        <family val="2"/>
      </rPr>
      <t>Read</t>
    </r>
    <r>
      <rPr>
        <i/>
        <sz val="12"/>
        <rFont val="Arial Narrow"/>
        <family val="2"/>
      </rPr>
      <t xml:space="preserve"> the Iplan (pgs 29 - 30) for details</t>
    </r>
  </si>
  <si>
    <r>
      <t xml:space="preserve">Homeownership Opportunities in Low-Income Minority Areas (3 pts) - </t>
    </r>
    <r>
      <rPr>
        <i/>
        <u/>
        <sz val="12"/>
        <rFont val="Arial Narrow"/>
        <family val="2"/>
      </rPr>
      <t>Read</t>
    </r>
    <r>
      <rPr>
        <i/>
        <sz val="12"/>
        <rFont val="Arial Narrow"/>
        <family val="2"/>
      </rPr>
      <t xml:space="preserve"> the Iplan (pgs 29 - 30) for details</t>
    </r>
  </si>
  <si>
    <r>
      <t xml:space="preserve">AHP Subsidy per unit (up to 10 pts) - </t>
    </r>
    <r>
      <rPr>
        <i/>
        <u/>
        <sz val="12"/>
        <rFont val="Arial Narrow"/>
        <family val="2"/>
      </rPr>
      <t>Read</t>
    </r>
    <r>
      <rPr>
        <i/>
        <sz val="12"/>
        <rFont val="Arial Narrow"/>
        <family val="2"/>
      </rPr>
      <t xml:space="preserve"> the Iplan (pg 30) for details</t>
    </r>
  </si>
  <si>
    <t xml:space="preserve">   Total Project Development Costs</t>
  </si>
  <si>
    <r>
      <t xml:space="preserve">Native American Housing (2 pts) - </t>
    </r>
    <r>
      <rPr>
        <i/>
        <u/>
        <sz val="12"/>
        <rFont val="Arial Narrow"/>
        <family val="2"/>
      </rPr>
      <t>Read</t>
    </r>
    <r>
      <rPr>
        <i/>
        <sz val="12"/>
        <rFont val="Arial Narrow"/>
        <family val="2"/>
      </rPr>
      <t xml:space="preserve"> the Iplan (pg 22) for details</t>
    </r>
  </si>
  <si>
    <t>Is the proposed project being developed by a federally recognized tribe, a tribally designated housing entity, or other tribally owned entity; AND is the tribe or tribally owned entity a general partner or managing member in the project?</t>
  </si>
  <si>
    <t>Is the development within the service area of the tribe or its Tribally Designated Housing Entity (TDHE)?</t>
  </si>
  <si>
    <t>Are at least 20% of the total units in the development set-aside for households with at least one tribal member or descendant of a tribal member?</t>
  </si>
  <si>
    <t>Total number of units</t>
  </si>
  <si>
    <t>Number of units meeting the proximity to transportation critiera? (up to 2 points)</t>
  </si>
  <si>
    <t>Number of units meeting the healthy/nutritional food facilities criteria? (up to 2 points)</t>
  </si>
  <si>
    <t>Number of units meeting the educational institutions critiera? (up to 2 points)</t>
  </si>
  <si>
    <t>Number of units meeting the medical facilities criteria? (up to 2 points)</t>
  </si>
  <si>
    <t>Utilizing a FHLBank Indianapolis CIP Advance or Letter of Credit product for construction and/or permanent financing will receive and additional point.</t>
  </si>
  <si>
    <t>Financial donation to the project equal to the greater of $10,000 or 1% of the total development costs</t>
  </si>
  <si>
    <t>No</t>
  </si>
  <si>
    <t>Projects located in a designated rural area, as identified by the 2010 Rural-Urban Commuting Area (RUCA), or a city or town located within a metropolitan statistical area (MSA) that has a population of 15,000 or less shall receive 4 points.</t>
  </si>
  <si>
    <t>Property is conveyed at a discounted price from fair market value (FMV) of at least 50%</t>
  </si>
  <si>
    <t xml:space="preserve">  50% or more of property is obtained through a charitable donation or conveyed by fed gov't entity</t>
  </si>
  <si>
    <t>The not-for-profit or government sponsor must be integrally involved in the project by either one or more of the following: exercising control over the planning, development, or management of the project, or by qualifying borrowers and providing or arranging financing/renovations for the owners of the units.</t>
  </si>
  <si>
    <r>
      <t xml:space="preserve">AHP 2024 Scoring Summary - Homeownership Quick Smart Score                                                </t>
    </r>
    <r>
      <rPr>
        <b/>
        <i/>
        <sz val="8"/>
        <color rgb="FF000000"/>
        <rFont val="Arial Narrow"/>
        <family val="2"/>
      </rPr>
      <t>Please note: This tool is a self-assessment to determine the competitiveness of your project and whether to move forward with the submission of an application. It is not to be used as an indicator of how FHLBank Indianapolis staff will ultimately score your application. It is also not a substitute for reading the Iplan and understanding the requirements for each scoring category.</t>
    </r>
  </si>
  <si>
    <t>Homeless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</si>
</sst>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00"/>
    <numFmt numFmtId="165" formatCode="&quot;$&quot;#,##0"/>
    <numFmt numFmtId="166" formatCode=";;;"/>
    <numFmt numFmtId="167" formatCode="_(&quot;$&quot;* #,##0_);_(&quot;$&quot;* \(#,##0\);_(&quot;$&quot;* &quot;-&quot;??_);_(@_)"/>
    <numFmt numFmtId="168" formatCode="&quot;$&quot;#,##0.00"/>
  </numFmts>
  <fonts count="32" x14ac:knownFonts="1">
    <font>
      <sz val="10"/>
      <name val="Arial"/>
    </font>
    <font>
      <sz val="10"/>
      <name val="Arial"/>
      <family val="2"/>
    </font>
    <font>
      <sz val="12"/>
      <name val="Arial Narrow"/>
      <family val="2"/>
    </font>
    <font>
      <b/>
      <sz val="12"/>
      <color indexed="8"/>
      <name val="Arial Narrow"/>
      <family val="2"/>
    </font>
    <font>
      <b/>
      <sz val="12"/>
      <name val="Arial Narrow"/>
      <family val="2"/>
    </font>
    <font>
      <i/>
      <sz val="8"/>
      <name val="Arial Narrow"/>
      <family val="2"/>
    </font>
    <font>
      <sz val="12"/>
      <color indexed="8"/>
      <name val="Arial Narrow"/>
      <family val="2"/>
    </font>
    <font>
      <i/>
      <sz val="12"/>
      <color indexed="8"/>
      <name val="Arial Narrow"/>
      <family val="2"/>
    </font>
    <font>
      <i/>
      <sz val="12"/>
      <color indexed="10"/>
      <name val="Arial Narrow"/>
      <family val="2"/>
    </font>
    <font>
      <b/>
      <sz val="12"/>
      <color rgb="FF000000"/>
      <name val="Arial Narrow"/>
      <family val="2"/>
    </font>
    <font>
      <sz val="11"/>
      <name val="Arial Narrow"/>
      <family val="2"/>
    </font>
    <font>
      <sz val="12"/>
      <name val="Arial"/>
      <family val="2"/>
    </font>
    <font>
      <i/>
      <sz val="12"/>
      <name val="Arial Narrow"/>
      <family val="2"/>
    </font>
    <font>
      <sz val="12"/>
      <color theme="0"/>
      <name val="Arial Narrow"/>
      <family val="2"/>
    </font>
    <font>
      <i/>
      <sz val="12"/>
      <color indexed="9"/>
      <name val="Arial Narrow"/>
      <family val="2"/>
    </font>
    <font>
      <b/>
      <i/>
      <sz val="12"/>
      <color indexed="10"/>
      <name val="Arial Narrow"/>
      <family val="2"/>
    </font>
    <font>
      <u/>
      <sz val="10"/>
      <color indexed="12"/>
      <name val="Arial"/>
      <family val="2"/>
    </font>
    <font>
      <sz val="10"/>
      <name val="Arial Narrow"/>
      <family val="2"/>
    </font>
    <font>
      <sz val="10"/>
      <color theme="0"/>
      <name val="Arial Narrow"/>
      <family val="2"/>
    </font>
    <font>
      <b/>
      <sz val="10"/>
      <color theme="5"/>
      <name val="Arial Narrow"/>
      <family val="2"/>
    </font>
    <font>
      <b/>
      <sz val="10"/>
      <name val="Arial Narrow"/>
      <family val="2"/>
    </font>
    <font>
      <b/>
      <i/>
      <sz val="12"/>
      <name val="Arial Narrow"/>
      <family val="2"/>
    </font>
    <font>
      <sz val="10"/>
      <color indexed="8"/>
      <name val="Arial Narrow"/>
      <family val="2"/>
    </font>
    <font>
      <b/>
      <sz val="12"/>
      <color theme="0"/>
      <name val="Arial Narrow"/>
      <family val="2"/>
    </font>
    <font>
      <b/>
      <u/>
      <sz val="12"/>
      <name val="Arial Narrow"/>
      <family val="2"/>
    </font>
    <font>
      <b/>
      <i/>
      <sz val="12"/>
      <color indexed="8"/>
      <name val="Arial Narrow"/>
      <family val="2"/>
    </font>
    <font>
      <b/>
      <sz val="12"/>
      <color rgb="FFFF0000"/>
      <name val="Arial Narrow"/>
      <family val="2"/>
    </font>
    <font>
      <i/>
      <sz val="12"/>
      <color rgb="FF000000"/>
      <name val="Arial Narrow"/>
      <family val="2"/>
    </font>
    <font>
      <sz val="11"/>
      <color rgb="FFFF0000"/>
      <name val="Arial Narrow"/>
      <family val="2"/>
    </font>
    <font>
      <i/>
      <u/>
      <sz val="12"/>
      <color rgb="FF000000"/>
      <name val="Arial Narrow"/>
      <family val="2"/>
    </font>
    <font>
      <i/>
      <u/>
      <sz val="12"/>
      <name val="Arial Narrow"/>
      <family val="2"/>
    </font>
    <font>
      <b/>
      <i/>
      <sz val="8"/>
      <color rgb="FF000000"/>
      <name val="Arial Narrow"/>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indexed="41"/>
        <bgColor indexed="64"/>
      </patternFill>
    </fill>
    <fill>
      <patternFill patternType="solid">
        <fgColor theme="0"/>
        <bgColor indexed="64"/>
      </patternFill>
    </fill>
    <fill>
      <patternFill patternType="solid">
        <fgColor indexed="13"/>
        <bgColor indexed="64"/>
      </patternFill>
    </fill>
    <fill>
      <patternFill patternType="solid">
        <fgColor indexed="27"/>
        <bgColor indexed="64"/>
      </patternFill>
    </fill>
    <fill>
      <patternFill patternType="solid">
        <fgColor indexed="45"/>
        <bgColor indexed="64"/>
      </patternFill>
    </fill>
    <fill>
      <patternFill patternType="solid">
        <fgColor rgb="FFFFFF00"/>
        <bgColor indexed="64"/>
      </patternFill>
    </fill>
    <fill>
      <patternFill patternType="solid">
        <fgColor theme="1"/>
        <bgColor indexed="64"/>
      </patternFill>
    </fill>
    <fill>
      <patternFill patternType="solid">
        <fgColor rgb="FFCC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0" fontId="1" fillId="0" borderId="0"/>
    <xf numFmtId="0" fontId="16"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264">
    <xf numFmtId="0" fontId="0" fillId="0" borderId="0" xfId="0"/>
    <xf numFmtId="0" fontId="2" fillId="2" borderId="0" xfId="1" applyFont="1" applyFill="1" applyAlignment="1">
      <alignment wrapText="1"/>
    </xf>
    <xf numFmtId="0" fontId="3" fillId="3" borderId="1" xfId="1" applyFont="1" applyFill="1" applyBorder="1" applyAlignment="1">
      <alignment horizontal="center" wrapText="1"/>
    </xf>
    <xf numFmtId="0" fontId="3" fillId="2" borderId="0" xfId="1" applyFont="1" applyFill="1" applyAlignment="1">
      <alignment horizontal="center" wrapText="1"/>
    </xf>
    <xf numFmtId="0" fontId="3" fillId="2" borderId="0" xfId="1" applyFont="1" applyFill="1" applyAlignment="1">
      <alignment horizontal="right" wrapText="1"/>
    </xf>
    <xf numFmtId="0" fontId="3" fillId="3" borderId="2" xfId="1" applyFont="1" applyFill="1" applyBorder="1" applyAlignment="1">
      <alignment horizontal="center" wrapText="1"/>
    </xf>
    <xf numFmtId="0" fontId="4" fillId="4" borderId="5" xfId="1" applyFont="1" applyFill="1" applyBorder="1" applyAlignment="1" applyProtection="1">
      <alignment horizontal="left" vertical="center"/>
      <protection hidden="1"/>
    </xf>
    <xf numFmtId="0" fontId="5" fillId="0" borderId="0" xfId="1" applyFont="1" applyAlignment="1">
      <alignment horizontal="center" wrapText="1"/>
    </xf>
    <xf numFmtId="0" fontId="2" fillId="0" borderId="0" xfId="1" applyFont="1" applyAlignment="1">
      <alignment wrapText="1"/>
    </xf>
    <xf numFmtId="0" fontId="2" fillId="2" borderId="0" xfId="1" applyFont="1" applyFill="1"/>
    <xf numFmtId="0" fontId="3" fillId="2" borderId="0" xfId="1" applyFont="1" applyFill="1" applyAlignment="1">
      <alignment horizontal="center"/>
    </xf>
    <xf numFmtId="0" fontId="6" fillId="2" borderId="0" xfId="1" applyFont="1" applyFill="1"/>
    <xf numFmtId="0" fontId="6" fillId="2" borderId="0" xfId="1" applyFont="1" applyFill="1" applyAlignment="1">
      <alignment horizontal="center"/>
    </xf>
    <xf numFmtId="0" fontId="2" fillId="0" borderId="0" xfId="1" applyFont="1"/>
    <xf numFmtId="0" fontId="2" fillId="2" borderId="0" xfId="1" applyFont="1" applyFill="1" applyAlignment="1">
      <alignment vertical="center"/>
    </xf>
    <xf numFmtId="0" fontId="4" fillId="4" borderId="1" xfId="1" applyFont="1" applyFill="1" applyBorder="1" applyAlignment="1">
      <alignment horizontal="center" vertical="center"/>
    </xf>
    <xf numFmtId="0" fontId="2" fillId="2" borderId="0" xfId="1" applyFont="1" applyFill="1" applyAlignment="1">
      <alignment horizontal="center" vertical="center"/>
    </xf>
    <xf numFmtId="164" fontId="4" fillId="0" borderId="1" xfId="1" applyNumberFormat="1" applyFont="1" applyBorder="1" applyAlignment="1" applyProtection="1">
      <alignment horizontal="center" vertical="center"/>
      <protection hidden="1"/>
    </xf>
    <xf numFmtId="0" fontId="4" fillId="2" borderId="0" xfId="1" applyFont="1" applyFill="1" applyAlignment="1">
      <alignment vertical="center"/>
    </xf>
    <xf numFmtId="0" fontId="4" fillId="6" borderId="0" xfId="1" applyFont="1" applyFill="1" applyAlignment="1">
      <alignment horizontal="center" vertical="center"/>
    </xf>
    <xf numFmtId="0" fontId="2" fillId="0" borderId="0" xfId="1" applyFont="1" applyAlignment="1">
      <alignment vertical="center"/>
    </xf>
    <xf numFmtId="0" fontId="6" fillId="2" borderId="0" xfId="1" applyFont="1" applyFill="1" applyAlignment="1">
      <alignment horizontal="center" vertical="center"/>
    </xf>
    <xf numFmtId="0" fontId="6" fillId="2" borderId="0" xfId="1" applyFont="1" applyFill="1" applyAlignment="1">
      <alignment vertical="center"/>
    </xf>
    <xf numFmtId="0" fontId="2" fillId="5" borderId="1" xfId="1" applyFont="1" applyFill="1" applyBorder="1" applyAlignment="1" applyProtection="1">
      <alignment horizontal="center" vertical="center"/>
      <protection locked="0"/>
    </xf>
    <xf numFmtId="0" fontId="6" fillId="0" borderId="0" xfId="1" applyFont="1" applyAlignment="1">
      <alignment horizontal="center" vertical="center"/>
    </xf>
    <xf numFmtId="0" fontId="6" fillId="0" borderId="0" xfId="1" applyFont="1" applyAlignment="1">
      <alignment vertical="center"/>
    </xf>
    <xf numFmtId="0" fontId="2" fillId="0" borderId="0" xfId="1" applyFont="1" applyAlignment="1">
      <alignment horizontal="center" vertical="center"/>
    </xf>
    <xf numFmtId="0" fontId="6" fillId="0" borderId="0" xfId="1" applyFont="1" applyAlignment="1">
      <alignment horizontal="left" vertical="center"/>
    </xf>
    <xf numFmtId="10" fontId="6" fillId="5" borderId="1" xfId="1" applyNumberFormat="1" applyFont="1" applyFill="1" applyBorder="1" applyAlignment="1" applyProtection="1">
      <alignment horizontal="right" vertical="center"/>
      <protection locked="0"/>
    </xf>
    <xf numFmtId="0" fontId="8" fillId="7" borderId="1" xfId="1" applyFont="1" applyFill="1" applyBorder="1" applyAlignment="1">
      <alignment horizontal="center" vertical="center"/>
    </xf>
    <xf numFmtId="0" fontId="8" fillId="7" borderId="1" xfId="1" applyFont="1" applyFill="1" applyBorder="1" applyAlignment="1">
      <alignment horizontal="left" vertical="center"/>
    </xf>
    <xf numFmtId="0" fontId="6" fillId="0" borderId="0" xfId="1" applyFont="1" applyAlignment="1">
      <alignment horizontal="left" vertical="center" indent="1"/>
    </xf>
    <xf numFmtId="0" fontId="3" fillId="4" borderId="1" xfId="1" applyFont="1" applyFill="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vertical="center"/>
    </xf>
    <xf numFmtId="0" fontId="10" fillId="0" borderId="0" xfId="0" applyFont="1"/>
    <xf numFmtId="0" fontId="3" fillId="0" borderId="0" xfId="1" applyFont="1" applyAlignment="1">
      <alignment horizontal="center" vertical="center"/>
    </xf>
    <xf numFmtId="0" fontId="3" fillId="0" borderId="0" xfId="1" applyFont="1" applyAlignment="1">
      <alignment vertical="center"/>
    </xf>
    <xf numFmtId="0" fontId="4" fillId="2" borderId="1" xfId="1" applyFont="1" applyFill="1" applyBorder="1" applyAlignment="1" applyProtection="1">
      <alignment horizontal="center" vertical="center"/>
      <protection hidden="1"/>
    </xf>
    <xf numFmtId="0" fontId="13" fillId="2" borderId="0" xfId="1" applyFont="1" applyFill="1" applyAlignment="1">
      <alignment vertical="center"/>
    </xf>
    <xf numFmtId="0" fontId="4" fillId="0" borderId="0" xfId="1" applyFont="1" applyAlignment="1">
      <alignment horizontal="right" vertical="center"/>
    </xf>
    <xf numFmtId="0" fontId="4" fillId="0" borderId="0" xfId="1" applyFont="1" applyAlignment="1" applyProtection="1">
      <alignment horizontal="center" vertical="center"/>
      <protection hidden="1"/>
    </xf>
    <xf numFmtId="0" fontId="2" fillId="0" borderId="0" xfId="1" applyFont="1" applyAlignment="1">
      <alignment horizontal="right" vertical="center"/>
    </xf>
    <xf numFmtId="0" fontId="2" fillId="2" borderId="0" xfId="1" applyFont="1" applyFill="1" applyAlignment="1">
      <alignment horizontal="center"/>
    </xf>
    <xf numFmtId="10" fontId="4" fillId="2" borderId="8" xfId="1" applyNumberFormat="1" applyFont="1" applyFill="1" applyBorder="1" applyAlignment="1">
      <alignment horizontal="center" vertical="center"/>
    </xf>
    <xf numFmtId="0" fontId="14" fillId="0" borderId="0" xfId="1" applyFont="1" applyAlignment="1" applyProtection="1">
      <alignment horizontal="center" vertical="center"/>
      <protection hidden="1"/>
    </xf>
    <xf numFmtId="0" fontId="12" fillId="2" borderId="0" xfId="1" applyFont="1" applyFill="1" applyAlignment="1">
      <alignment horizontal="left" vertical="center" indent="1"/>
    </xf>
    <xf numFmtId="0" fontId="12" fillId="0" borderId="0" xfId="1" applyFont="1" applyAlignment="1">
      <alignment horizontal="center" vertical="center"/>
    </xf>
    <xf numFmtId="0" fontId="2" fillId="2" borderId="0" xfId="1" applyFont="1" applyFill="1" applyProtection="1">
      <protection hidden="1"/>
    </xf>
    <xf numFmtId="0" fontId="12" fillId="2" borderId="0" xfId="1" applyFont="1" applyFill="1" applyAlignment="1" applyProtection="1">
      <alignment horizontal="center" vertical="center"/>
      <protection hidden="1"/>
    </xf>
    <xf numFmtId="0" fontId="4" fillId="0" borderId="0" xfId="1" applyFont="1" applyAlignment="1">
      <alignment vertical="center"/>
    </xf>
    <xf numFmtId="10" fontId="4" fillId="0" borderId="1" xfId="1" applyNumberFormat="1" applyFont="1" applyBorder="1" applyAlignment="1" applyProtection="1">
      <alignment horizontal="center" vertical="center"/>
      <protection hidden="1"/>
    </xf>
    <xf numFmtId="0" fontId="4" fillId="0" borderId="0" xfId="1" applyFont="1" applyAlignment="1">
      <alignment horizontal="left" vertical="center"/>
    </xf>
    <xf numFmtId="0" fontId="4" fillId="0" borderId="0" xfId="1" applyFont="1" applyAlignment="1">
      <alignment horizontal="center" vertical="center"/>
    </xf>
    <xf numFmtId="10" fontId="15" fillId="7" borderId="2" xfId="1" applyNumberFormat="1" applyFont="1" applyFill="1" applyBorder="1" applyAlignment="1">
      <alignment horizontal="center" vertical="center"/>
    </xf>
    <xf numFmtId="0" fontId="8" fillId="7" borderId="2" xfId="1" applyFont="1" applyFill="1" applyBorder="1" applyAlignment="1">
      <alignment vertical="center"/>
    </xf>
    <xf numFmtId="164" fontId="4" fillId="0" borderId="0" xfId="1" applyNumberFormat="1" applyFont="1" applyAlignment="1" applyProtection="1">
      <alignment horizontal="center" vertical="center"/>
      <protection hidden="1"/>
    </xf>
    <xf numFmtId="0" fontId="6" fillId="0" borderId="0" xfId="1" applyFont="1" applyAlignment="1" applyProtection="1">
      <alignment horizontal="left" vertical="top" wrapText="1"/>
      <protection locked="0"/>
    </xf>
    <xf numFmtId="2" fontId="8" fillId="0" borderId="0" xfId="1" applyNumberFormat="1" applyFont="1" applyAlignment="1" applyProtection="1">
      <alignment vertical="center"/>
      <protection locked="0"/>
    </xf>
    <xf numFmtId="0" fontId="8" fillId="0" borderId="0" xfId="1" applyFont="1" applyAlignment="1">
      <alignment vertical="center"/>
    </xf>
    <xf numFmtId="0" fontId="2" fillId="0" borderId="0" xfId="1" applyFont="1" applyAlignment="1">
      <alignment horizontal="left" vertical="center" indent="1"/>
    </xf>
    <xf numFmtId="10" fontId="15" fillId="7" borderId="6" xfId="1" applyNumberFormat="1" applyFont="1" applyFill="1" applyBorder="1" applyAlignment="1">
      <alignment horizontal="center" vertical="center"/>
    </xf>
    <xf numFmtId="0" fontId="8" fillId="7" borderId="6" xfId="1" applyFont="1" applyFill="1" applyBorder="1" applyAlignment="1">
      <alignment vertical="center"/>
    </xf>
    <xf numFmtId="0" fontId="13" fillId="2" borderId="0" xfId="1" applyFont="1" applyFill="1" applyAlignment="1">
      <alignment vertical="top" wrapText="1"/>
    </xf>
    <xf numFmtId="0" fontId="2" fillId="2" borderId="0" xfId="1" applyFont="1" applyFill="1" applyAlignment="1">
      <alignment vertical="top" wrapText="1"/>
    </xf>
    <xf numFmtId="0" fontId="10" fillId="0" borderId="0" xfId="1" applyFont="1" applyAlignment="1">
      <alignment vertical="center"/>
    </xf>
    <xf numFmtId="1" fontId="2" fillId="5" borderId="1" xfId="1" applyNumberFormat="1" applyFont="1" applyFill="1" applyBorder="1" applyAlignment="1" applyProtection="1">
      <alignment horizontal="center" vertical="center"/>
      <protection locked="0"/>
    </xf>
    <xf numFmtId="0" fontId="16" fillId="2" borderId="0" xfId="2" applyFill="1" applyAlignment="1" applyProtection="1">
      <alignment horizontal="left" vertical="top" wrapText="1" indent="1"/>
    </xf>
    <xf numFmtId="0" fontId="13" fillId="2" borderId="0" xfId="1" applyFont="1" applyFill="1" applyAlignment="1">
      <alignment horizontal="center" vertical="center"/>
    </xf>
    <xf numFmtId="2" fontId="2" fillId="6" borderId="1" xfId="1" applyNumberFormat="1" applyFont="1" applyFill="1" applyBorder="1" applyAlignment="1" applyProtection="1">
      <alignment horizontal="center" vertical="center"/>
      <protection hidden="1"/>
    </xf>
    <xf numFmtId="0" fontId="4" fillId="2" borderId="0" xfId="1" applyFont="1" applyFill="1" applyAlignment="1">
      <alignment horizontal="right" vertical="center"/>
    </xf>
    <xf numFmtId="0" fontId="2" fillId="2" borderId="0" xfId="1" applyFont="1" applyFill="1" applyAlignment="1">
      <alignment horizontal="left" vertical="center" wrapText="1"/>
    </xf>
    <xf numFmtId="0" fontId="7" fillId="0" borderId="0" xfId="1" applyFont="1" applyAlignment="1">
      <alignment horizontal="center" vertical="center"/>
    </xf>
    <xf numFmtId="0" fontId="17" fillId="2" borderId="0" xfId="1" applyFont="1" applyFill="1" applyAlignment="1">
      <alignment vertical="center"/>
    </xf>
    <xf numFmtId="0" fontId="17" fillId="2" borderId="0" xfId="1" applyFont="1" applyFill="1" applyAlignment="1">
      <alignment horizontal="center" vertical="center"/>
    </xf>
    <xf numFmtId="0" fontId="18" fillId="2" borderId="0" xfId="1" applyFont="1" applyFill="1" applyAlignment="1">
      <alignment horizontal="center" vertical="center"/>
    </xf>
    <xf numFmtId="0" fontId="19" fillId="2" borderId="0" xfId="1" applyFont="1" applyFill="1" applyAlignment="1">
      <alignment vertical="center"/>
    </xf>
    <xf numFmtId="0" fontId="20" fillId="0" borderId="0" xfId="1" applyFont="1" applyAlignment="1">
      <alignment vertical="center"/>
    </xf>
    <xf numFmtId="0" fontId="20" fillId="2" borderId="0" xfId="1" applyFont="1" applyFill="1" applyAlignment="1">
      <alignment vertical="center"/>
    </xf>
    <xf numFmtId="0" fontId="17" fillId="0" borderId="0" xfId="1" applyFont="1" applyAlignment="1">
      <alignment vertical="center"/>
    </xf>
    <xf numFmtId="0" fontId="20" fillId="2" borderId="0" xfId="1" applyFont="1" applyFill="1" applyAlignment="1">
      <alignment horizontal="right" vertical="center"/>
    </xf>
    <xf numFmtId="0" fontId="21" fillId="2" borderId="0" xfId="1" applyFont="1" applyFill="1" applyAlignment="1">
      <alignment horizontal="center" vertical="center" wrapText="1"/>
    </xf>
    <xf numFmtId="0" fontId="13" fillId="6" borderId="0" xfId="1" applyFont="1" applyFill="1" applyAlignment="1">
      <alignment horizontal="center" vertical="center"/>
    </xf>
    <xf numFmtId="0" fontId="4" fillId="2" borderId="0" xfId="1" applyFont="1" applyFill="1"/>
    <xf numFmtId="164" fontId="2" fillId="5" borderId="1" xfId="1" applyNumberFormat="1" applyFont="1" applyFill="1" applyBorder="1" applyAlignment="1" applyProtection="1">
      <alignment horizontal="center" vertical="center"/>
      <protection locked="0"/>
    </xf>
    <xf numFmtId="0" fontId="6" fillId="5" borderId="2" xfId="1" applyFont="1" applyFill="1" applyBorder="1" applyAlignment="1" applyProtection="1">
      <alignment horizontal="left" vertical="top" wrapText="1"/>
      <protection locked="0"/>
    </xf>
    <xf numFmtId="164" fontId="2" fillId="5" borderId="3" xfId="1" applyNumberFormat="1" applyFont="1" applyFill="1" applyBorder="1" applyAlignment="1" applyProtection="1">
      <alignment horizontal="center" vertical="center"/>
      <protection locked="0"/>
    </xf>
    <xf numFmtId="0" fontId="2" fillId="2" borderId="0" xfId="1" applyFont="1" applyFill="1" applyAlignment="1" applyProtection="1">
      <alignment vertical="center"/>
      <protection hidden="1"/>
    </xf>
    <xf numFmtId="0" fontId="6" fillId="5" borderId="6" xfId="1" applyFont="1" applyFill="1" applyBorder="1" applyAlignment="1" applyProtection="1">
      <alignment horizontal="left" vertical="top" wrapText="1"/>
      <protection locked="0"/>
    </xf>
    <xf numFmtId="0" fontId="2" fillId="5" borderId="0" xfId="1" applyFont="1" applyFill="1" applyAlignment="1" applyProtection="1">
      <alignment horizontal="center" vertical="center"/>
      <protection locked="0"/>
    </xf>
    <xf numFmtId="0" fontId="6" fillId="5" borderId="0" xfId="1" applyFont="1" applyFill="1" applyAlignment="1" applyProtection="1">
      <alignment horizontal="left" vertical="top" wrapText="1"/>
      <protection locked="0"/>
    </xf>
    <xf numFmtId="0" fontId="13" fillId="6" borderId="0" xfId="1" applyFont="1" applyFill="1" applyAlignment="1" applyProtection="1">
      <alignment horizontal="center" vertical="center"/>
      <protection hidden="1"/>
    </xf>
    <xf numFmtId="0" fontId="2" fillId="2" borderId="0" xfId="1" applyFont="1" applyFill="1" applyAlignment="1" applyProtection="1">
      <alignment horizontal="left" vertical="center" indent="1"/>
      <protection hidden="1"/>
    </xf>
    <xf numFmtId="0" fontId="2" fillId="0" borderId="0" xfId="1" applyFont="1" applyAlignment="1" applyProtection="1">
      <alignment horizontal="left" vertical="center" indent="1"/>
      <protection hidden="1"/>
    </xf>
    <xf numFmtId="0" fontId="2" fillId="6" borderId="0" xfId="1" applyFont="1" applyFill="1" applyAlignment="1" applyProtection="1">
      <alignment horizontal="center" vertical="center"/>
      <protection locked="0" hidden="1"/>
    </xf>
    <xf numFmtId="0" fontId="2" fillId="6" borderId="0" xfId="1" applyFont="1" applyFill="1" applyAlignment="1">
      <alignment vertical="center"/>
    </xf>
    <xf numFmtId="0" fontId="2" fillId="0" borderId="0" xfId="1" applyFont="1" applyAlignment="1" applyProtection="1">
      <alignment horizontal="center" vertical="center"/>
      <protection locked="0"/>
    </xf>
    <xf numFmtId="0" fontId="2" fillId="6" borderId="0" xfId="1" applyFont="1" applyFill="1" applyAlignment="1">
      <alignment vertical="center" wrapText="1"/>
    </xf>
    <xf numFmtId="0" fontId="2" fillId="0" borderId="0" xfId="1" applyFont="1" applyAlignment="1">
      <alignment vertical="center" wrapText="1"/>
    </xf>
    <xf numFmtId="0" fontId="17" fillId="0" borderId="0" xfId="1" applyFont="1" applyAlignment="1">
      <alignment horizontal="center" vertical="center"/>
    </xf>
    <xf numFmtId="0" fontId="22" fillId="0" borderId="0" xfId="1" applyFont="1" applyAlignment="1" applyProtection="1">
      <alignment horizontal="left" vertical="top" wrapText="1"/>
      <protection locked="0"/>
    </xf>
    <xf numFmtId="0" fontId="17" fillId="0" borderId="0" xfId="1" applyFont="1" applyAlignment="1" applyProtection="1">
      <alignment horizontal="center" vertical="center"/>
      <protection locked="0"/>
    </xf>
    <xf numFmtId="0" fontId="17" fillId="0" borderId="0" xfId="1" applyFont="1" applyAlignment="1" applyProtection="1">
      <alignment horizontal="left" vertical="center" indent="1"/>
      <protection hidden="1"/>
    </xf>
    <xf numFmtId="0" fontId="2" fillId="0" borderId="0" xfId="1" applyFont="1" applyAlignment="1" applyProtection="1">
      <alignment vertical="center"/>
      <protection hidden="1"/>
    </xf>
    <xf numFmtId="0" fontId="4" fillId="0" borderId="0" xfId="1" applyFont="1" applyAlignment="1" applyProtection="1">
      <alignment vertical="center"/>
      <protection hidden="1"/>
    </xf>
    <xf numFmtId="0" fontId="6" fillId="0" borderId="0" xfId="1" applyFont="1" applyAlignment="1" applyProtection="1">
      <alignment horizontal="left" vertical="top" wrapText="1"/>
      <protection hidden="1"/>
    </xf>
    <xf numFmtId="0" fontId="8" fillId="0" borderId="0" xfId="1" applyFont="1" applyAlignment="1" applyProtection="1">
      <alignment vertical="center"/>
      <protection hidden="1"/>
    </xf>
    <xf numFmtId="2" fontId="8" fillId="6" borderId="0" xfId="1" applyNumberFormat="1" applyFont="1" applyFill="1" applyAlignment="1" applyProtection="1">
      <alignment vertical="center"/>
      <protection hidden="1"/>
    </xf>
    <xf numFmtId="0" fontId="2" fillId="6" borderId="0" xfId="1" applyFont="1" applyFill="1" applyAlignment="1" applyProtection="1">
      <alignment horizontal="left" vertical="center" indent="1"/>
      <protection hidden="1"/>
    </xf>
    <xf numFmtId="0" fontId="4" fillId="6" borderId="0" xfId="1" applyFont="1" applyFill="1" applyAlignment="1" applyProtection="1">
      <alignment horizontal="center" vertical="center"/>
      <protection hidden="1"/>
    </xf>
    <xf numFmtId="164" fontId="2" fillId="5" borderId="2" xfId="1" applyNumberFormat="1" applyFont="1" applyFill="1" applyBorder="1" applyAlignment="1" applyProtection="1">
      <alignment horizontal="center" vertical="center"/>
      <protection locked="0"/>
    </xf>
    <xf numFmtId="164" fontId="2" fillId="5" borderId="10" xfId="1" applyNumberFormat="1" applyFont="1" applyFill="1" applyBorder="1" applyAlignment="1" applyProtection="1">
      <alignment horizontal="center" vertical="center"/>
      <protection locked="0"/>
    </xf>
    <xf numFmtId="0" fontId="2" fillId="0" borderId="7" xfId="1" applyFont="1" applyBorder="1" applyAlignment="1">
      <alignment vertical="center"/>
    </xf>
    <xf numFmtId="0" fontId="4" fillId="9" borderId="0" xfId="1" applyFont="1" applyFill="1" applyAlignment="1">
      <alignment horizontal="center" vertical="center"/>
    </xf>
    <xf numFmtId="164" fontId="23" fillId="0" borderId="0" xfId="1" applyNumberFormat="1" applyFont="1" applyAlignment="1" applyProtection="1">
      <alignment horizontal="center" vertical="center"/>
      <protection hidden="1"/>
    </xf>
    <xf numFmtId="164" fontId="2" fillId="5" borderId="0" xfId="1" applyNumberFormat="1" applyFont="1" applyFill="1" applyAlignment="1" applyProtection="1">
      <alignment horizontal="center" vertical="center"/>
      <protection locked="0"/>
    </xf>
    <xf numFmtId="0" fontId="13" fillId="0" borderId="0" xfId="1" applyFont="1" applyAlignment="1">
      <alignment vertical="center"/>
    </xf>
    <xf numFmtId="0" fontId="2" fillId="0" borderId="0" xfId="1" applyFont="1" applyAlignment="1" applyProtection="1">
      <alignment horizontal="center" vertical="center" wrapText="1"/>
      <protection hidden="1"/>
    </xf>
    <xf numFmtId="0" fontId="23" fillId="2" borderId="0" xfId="1" applyFont="1" applyFill="1" applyAlignment="1">
      <alignment vertical="center"/>
    </xf>
    <xf numFmtId="166" fontId="13" fillId="0" borderId="0" xfId="1" applyNumberFormat="1" applyFont="1" applyAlignment="1">
      <alignment horizontal="center" vertical="center"/>
    </xf>
    <xf numFmtId="0" fontId="2" fillId="4" borderId="4" xfId="1" applyFont="1" applyFill="1" applyBorder="1" applyAlignment="1">
      <alignment horizontal="center" vertical="center"/>
    </xf>
    <xf numFmtId="0" fontId="4" fillId="4" borderId="1" xfId="1" applyFont="1" applyFill="1" applyBorder="1" applyAlignment="1">
      <alignment horizontal="center" wrapText="1"/>
    </xf>
    <xf numFmtId="166" fontId="23" fillId="0" borderId="0" xfId="1" applyNumberFormat="1" applyFont="1" applyAlignment="1">
      <alignment horizontal="center" wrapText="1"/>
    </xf>
    <xf numFmtId="0" fontId="4" fillId="0" borderId="1" xfId="1" applyFont="1" applyBorder="1" applyAlignment="1">
      <alignment horizontal="center" vertical="center"/>
    </xf>
    <xf numFmtId="0" fontId="2" fillId="0" borderId="5" xfId="1" applyFont="1" applyBorder="1" applyAlignment="1">
      <alignment horizontal="center" vertical="center"/>
    </xf>
    <xf numFmtId="0" fontId="13" fillId="6" borderId="7" xfId="1" applyFont="1" applyFill="1" applyBorder="1" applyAlignment="1">
      <alignment horizontal="center" wrapText="1"/>
    </xf>
    <xf numFmtId="0" fontId="2" fillId="0" borderId="1" xfId="1" applyFont="1" applyBorder="1" applyAlignment="1" applyProtection="1">
      <alignment horizontal="center" vertical="center" wrapText="1"/>
      <protection hidden="1"/>
    </xf>
    <xf numFmtId="0" fontId="13" fillId="0" borderId="7" xfId="1" applyFont="1" applyBorder="1" applyAlignment="1">
      <alignment horizontal="center" wrapText="1"/>
    </xf>
    <xf numFmtId="0" fontId="2" fillId="0" borderId="0" xfId="1" applyFont="1" applyAlignment="1">
      <alignment horizontal="center" vertical="center" wrapText="1"/>
    </xf>
    <xf numFmtId="0" fontId="2" fillId="0" borderId="0" xfId="1" applyFont="1" applyAlignment="1">
      <alignment horizontal="left" vertical="center" wrapText="1"/>
    </xf>
    <xf numFmtId="0" fontId="2" fillId="0" borderId="1" xfId="1" applyFont="1" applyBorder="1" applyAlignment="1">
      <alignment horizontal="center" vertical="center"/>
    </xf>
    <xf numFmtId="164" fontId="13" fillId="0" borderId="7" xfId="1" applyNumberFormat="1" applyFont="1" applyBorder="1" applyAlignment="1">
      <alignment horizontal="center" wrapText="1"/>
    </xf>
    <xf numFmtId="0" fontId="2" fillId="0" borderId="12" xfId="1" applyFont="1" applyBorder="1" applyAlignment="1" applyProtection="1">
      <alignment horizontal="center" vertical="center" wrapText="1"/>
      <protection hidden="1"/>
    </xf>
    <xf numFmtId="0" fontId="2" fillId="0" borderId="12" xfId="1" applyFont="1" applyBorder="1" applyAlignment="1">
      <alignment horizontal="left" vertical="center" wrapText="1" shrinkToFit="1"/>
    </xf>
    <xf numFmtId="0" fontId="4" fillId="0" borderId="1" xfId="1" applyFont="1" applyBorder="1" applyAlignment="1">
      <alignment horizontal="center" vertical="center" wrapText="1"/>
    </xf>
    <xf numFmtId="0" fontId="13" fillId="0" borderId="7" xfId="1" applyFont="1" applyBorder="1" applyAlignment="1">
      <alignment horizontal="center" vertical="center"/>
    </xf>
    <xf numFmtId="0" fontId="2" fillId="0" borderId="0" xfId="1" applyFont="1" applyAlignment="1">
      <alignment horizontal="left"/>
    </xf>
    <xf numFmtId="0" fontId="4" fillId="2" borderId="0" xfId="1" applyFont="1" applyFill="1" applyAlignment="1" applyProtection="1">
      <alignment horizontal="center" vertical="center"/>
      <protection hidden="1"/>
    </xf>
    <xf numFmtId="0" fontId="6" fillId="5" borderId="8" xfId="1" applyFont="1" applyFill="1" applyBorder="1" applyAlignment="1" applyProtection="1">
      <alignment horizontal="left" vertical="top" wrapText="1"/>
      <protection locked="0"/>
    </xf>
    <xf numFmtId="0" fontId="23" fillId="2" borderId="0" xfId="1" applyFont="1" applyFill="1" applyAlignment="1">
      <alignment horizontal="right" vertical="center"/>
    </xf>
    <xf numFmtId="0" fontId="2" fillId="0" borderId="1" xfId="1" applyFont="1" applyBorder="1" applyAlignment="1">
      <alignment vertical="center"/>
    </xf>
    <xf numFmtId="10" fontId="6" fillId="5" borderId="1" xfId="1" applyNumberFormat="1" applyFont="1" applyFill="1" applyBorder="1" applyAlignment="1" applyProtection="1">
      <alignment horizontal="center" vertical="center"/>
      <protection locked="0"/>
    </xf>
    <xf numFmtId="0" fontId="2" fillId="0" borderId="1" xfId="1" applyFont="1" applyBorder="1" applyAlignment="1">
      <alignment horizontal="left"/>
    </xf>
    <xf numFmtId="164" fontId="4" fillId="0" borderId="1" xfId="3" applyNumberFormat="1" applyFont="1" applyFill="1" applyBorder="1" applyAlignment="1" applyProtection="1">
      <alignment horizontal="center" vertical="center"/>
      <protection hidden="1"/>
    </xf>
    <xf numFmtId="165" fontId="2" fillId="5" borderId="1" xfId="4" applyNumberFormat="1" applyFont="1" applyFill="1" applyBorder="1" applyAlignment="1" applyProtection="1">
      <alignment horizontal="center" vertical="center"/>
      <protection locked="0"/>
    </xf>
    <xf numFmtId="167" fontId="2" fillId="2" borderId="0" xfId="4" applyNumberFormat="1" applyFont="1" applyFill="1" applyBorder="1" applyAlignment="1">
      <alignment vertical="center"/>
    </xf>
    <xf numFmtId="3" fontId="2" fillId="2" borderId="1" xfId="4" applyNumberFormat="1" applyFont="1" applyFill="1" applyBorder="1" applyAlignment="1" applyProtection="1">
      <alignment horizontal="center" vertical="center"/>
      <protection hidden="1"/>
    </xf>
    <xf numFmtId="168" fontId="2" fillId="2" borderId="1" xfId="4" applyNumberFormat="1" applyFont="1" applyFill="1" applyBorder="1" applyAlignment="1" applyProtection="1">
      <alignment horizontal="center" vertical="center"/>
      <protection hidden="1"/>
    </xf>
    <xf numFmtId="0" fontId="4" fillId="4" borderId="13" xfId="1" applyFont="1" applyFill="1" applyBorder="1" applyAlignment="1">
      <alignment horizontal="center" vertical="center"/>
    </xf>
    <xf numFmtId="0" fontId="4" fillId="2" borderId="0" xfId="1" applyFont="1" applyFill="1" applyAlignment="1">
      <alignment horizontal="center" vertical="center"/>
    </xf>
    <xf numFmtId="0" fontId="2" fillId="0" borderId="0" xfId="1" applyFont="1" applyAlignment="1">
      <alignment horizontal="center"/>
    </xf>
    <xf numFmtId="0" fontId="4" fillId="0" borderId="0" xfId="1" applyFont="1" applyAlignment="1">
      <alignment horizontal="left"/>
    </xf>
    <xf numFmtId="0" fontId="2" fillId="2" borderId="0" xfId="1" applyFont="1" applyFill="1" applyAlignment="1">
      <alignment horizontal="left" vertical="top" wrapText="1" indent="1"/>
    </xf>
    <xf numFmtId="0" fontId="25" fillId="2" borderId="0" xfId="1" applyFont="1" applyFill="1" applyAlignment="1">
      <alignment vertical="center"/>
    </xf>
    <xf numFmtId="10" fontId="4" fillId="2" borderId="0" xfId="1" applyNumberFormat="1" applyFont="1" applyFill="1" applyAlignment="1">
      <alignment horizontal="center" vertical="center"/>
    </xf>
    <xf numFmtId="2" fontId="2" fillId="6" borderId="0" xfId="1" applyNumberFormat="1" applyFont="1" applyFill="1" applyAlignment="1" applyProtection="1">
      <alignment horizontal="center" vertical="center"/>
      <protection hidden="1"/>
    </xf>
    <xf numFmtId="164" fontId="26" fillId="10" borderId="1" xfId="1" applyNumberFormat="1" applyFont="1" applyFill="1" applyBorder="1" applyAlignment="1" applyProtection="1">
      <alignment horizontal="center" vertical="center"/>
      <protection hidden="1"/>
    </xf>
    <xf numFmtId="2" fontId="4" fillId="6" borderId="1" xfId="1" applyNumberFormat="1" applyFont="1" applyFill="1" applyBorder="1" applyAlignment="1" applyProtection="1">
      <alignment horizontal="center" vertical="center"/>
      <protection hidden="1"/>
    </xf>
    <xf numFmtId="0" fontId="13" fillId="2" borderId="0" xfId="1" applyFont="1" applyFill="1"/>
    <xf numFmtId="0" fontId="15" fillId="0" borderId="0" xfId="1" applyFont="1" applyAlignment="1">
      <alignment horizontal="left" vertical="center"/>
    </xf>
    <xf numFmtId="0" fontId="25" fillId="0" borderId="0" xfId="1" applyFont="1" applyAlignment="1">
      <alignment horizontal="right" vertical="center"/>
    </xf>
    <xf numFmtId="0" fontId="4" fillId="4" borderId="0" xfId="1" applyFont="1" applyFill="1" applyAlignment="1">
      <alignment horizontal="center" vertical="center"/>
    </xf>
    <xf numFmtId="0" fontId="11" fillId="0" borderId="0" xfId="1" applyFont="1"/>
    <xf numFmtId="0" fontId="8" fillId="6" borderId="0" xfId="1" applyFont="1" applyFill="1" applyAlignment="1" applyProtection="1">
      <alignment horizontal="left" vertical="center"/>
      <protection locked="0"/>
    </xf>
    <xf numFmtId="0" fontId="8" fillId="6" borderId="0" xfId="1" applyFont="1" applyFill="1" applyAlignment="1">
      <alignment horizontal="left" vertical="center"/>
    </xf>
    <xf numFmtId="0" fontId="8" fillId="6" borderId="0" xfId="1" applyFont="1" applyFill="1" applyAlignment="1">
      <alignment horizontal="center" vertical="center"/>
    </xf>
    <xf numFmtId="164" fontId="26" fillId="6" borderId="0" xfId="1" applyNumberFormat="1" applyFont="1" applyFill="1" applyAlignment="1" applyProtection="1">
      <alignment horizontal="center" vertical="center"/>
      <protection hidden="1"/>
    </xf>
    <xf numFmtId="10" fontId="6" fillId="6" borderId="0" xfId="1" applyNumberFormat="1" applyFont="1" applyFill="1" applyAlignment="1" applyProtection="1">
      <alignment horizontal="right" vertical="center"/>
      <protection locked="0"/>
    </xf>
    <xf numFmtId="2" fontId="8" fillId="0" borderId="0" xfId="1" applyNumberFormat="1" applyFont="1" applyAlignment="1" applyProtection="1">
      <alignment horizontal="center" vertical="center"/>
      <protection locked="0"/>
    </xf>
    <xf numFmtId="0" fontId="0" fillId="0" borderId="0" xfId="0" applyAlignment="1">
      <alignment horizontal="center" vertical="center"/>
    </xf>
    <xf numFmtId="164" fontId="4" fillId="11" borderId="1" xfId="1" applyNumberFormat="1" applyFont="1" applyFill="1" applyBorder="1" applyAlignment="1" applyProtection="1">
      <alignment horizontal="center" vertical="center"/>
      <protection hidden="1"/>
    </xf>
    <xf numFmtId="2" fontId="2" fillId="11" borderId="1" xfId="1" applyNumberFormat="1" applyFont="1" applyFill="1" applyBorder="1" applyAlignment="1" applyProtection="1">
      <alignment horizontal="center" vertical="center"/>
      <protection hidden="1"/>
    </xf>
    <xf numFmtId="0" fontId="0" fillId="0" borderId="0" xfId="0" applyAlignment="1">
      <alignment horizontal="center" vertical="center" wrapText="1"/>
    </xf>
    <xf numFmtId="0" fontId="2" fillId="0" borderId="7" xfId="1" applyFont="1" applyBorder="1" applyAlignment="1">
      <alignment horizontal="left" vertical="center" indent="1"/>
    </xf>
    <xf numFmtId="0" fontId="2" fillId="6" borderId="0" xfId="1" applyFont="1" applyFill="1" applyAlignment="1" applyProtection="1">
      <alignment horizontal="center" vertical="center"/>
      <protection locked="0"/>
    </xf>
    <xf numFmtId="0" fontId="0" fillId="0" borderId="0" xfId="0" applyAlignment="1">
      <alignment wrapText="1"/>
    </xf>
    <xf numFmtId="0" fontId="2" fillId="12" borderId="1" xfId="1" applyFont="1" applyFill="1" applyBorder="1" applyAlignment="1" applyProtection="1">
      <alignment horizontal="center" vertical="center"/>
      <protection locked="0"/>
    </xf>
    <xf numFmtId="164" fontId="2" fillId="0" borderId="0" xfId="1" applyNumberFormat="1" applyFont="1" applyAlignment="1">
      <alignment horizontal="left" vertical="center" indent="1"/>
    </xf>
    <xf numFmtId="164" fontId="4" fillId="4" borderId="13" xfId="1" applyNumberFormat="1" applyFont="1" applyFill="1" applyBorder="1" applyAlignment="1">
      <alignment horizontal="center" vertical="center"/>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2" fillId="5" borderId="2" xfId="1" applyFont="1" applyFill="1" applyBorder="1" applyAlignment="1" applyProtection="1">
      <alignment horizontal="left" vertical="top" wrapText="1"/>
      <protection locked="0"/>
    </xf>
    <xf numFmtId="0" fontId="2" fillId="5" borderId="6" xfId="1" applyFont="1" applyFill="1" applyBorder="1" applyAlignment="1" applyProtection="1">
      <alignment horizontal="left" vertical="top" wrapText="1"/>
      <protection locked="0"/>
    </xf>
    <xf numFmtId="0" fontId="2" fillId="5" borderId="8" xfId="1" applyFont="1" applyFill="1" applyBorder="1" applyAlignment="1" applyProtection="1">
      <alignment horizontal="left" vertical="top" wrapText="1"/>
      <protection locked="0"/>
    </xf>
    <xf numFmtId="0" fontId="3" fillId="2" borderId="0" xfId="1" applyFont="1" applyFill="1" applyAlignment="1">
      <alignment vertical="center"/>
    </xf>
    <xf numFmtId="0" fontId="2" fillId="0" borderId="0" xfId="1" applyFont="1" applyAlignment="1">
      <alignment vertical="center"/>
    </xf>
    <xf numFmtId="0" fontId="6" fillId="2" borderId="7" xfId="1" applyFont="1" applyFill="1" applyBorder="1" applyAlignment="1">
      <alignment horizontal="left" vertical="center" wrapText="1" indent="1"/>
    </xf>
    <xf numFmtId="0" fontId="6" fillId="2" borderId="0" xfId="1" applyFont="1" applyFill="1" applyAlignment="1">
      <alignment horizontal="left" vertical="center" wrapText="1" indent="1"/>
    </xf>
    <xf numFmtId="0" fontId="4" fillId="2" borderId="0" xfId="1" applyFont="1" applyFill="1" applyAlignment="1">
      <alignment horizontal="right" vertical="center"/>
    </xf>
    <xf numFmtId="0" fontId="2" fillId="0" borderId="9" xfId="1" applyFont="1" applyBorder="1" applyAlignment="1">
      <alignment horizontal="right" vertical="center"/>
    </xf>
    <xf numFmtId="0" fontId="2" fillId="2" borderId="0" xfId="1" applyFont="1" applyFill="1" applyAlignment="1">
      <alignment horizontal="right" vertical="center"/>
    </xf>
    <xf numFmtId="0" fontId="6" fillId="2" borderId="0" xfId="1" applyFont="1" applyFill="1" applyAlignment="1">
      <alignment vertical="center" wrapText="1"/>
    </xf>
    <xf numFmtId="0" fontId="11" fillId="0" borderId="0" xfId="1" applyFont="1"/>
    <xf numFmtId="0" fontId="6" fillId="5" borderId="2" xfId="1" applyFont="1" applyFill="1" applyBorder="1" applyAlignment="1" applyProtection="1">
      <alignment horizontal="left" vertical="top" wrapText="1"/>
      <protection locked="0"/>
    </xf>
    <xf numFmtId="0" fontId="6" fillId="5" borderId="6" xfId="1" applyFont="1" applyFill="1" applyBorder="1" applyAlignment="1" applyProtection="1">
      <alignment horizontal="left" vertical="top" wrapText="1"/>
      <protection locked="0"/>
    </xf>
    <xf numFmtId="0" fontId="4" fillId="2" borderId="0" xfId="1" applyFont="1" applyFill="1" applyAlignment="1">
      <alignment vertical="center"/>
    </xf>
    <xf numFmtId="0" fontId="2" fillId="2" borderId="0" xfId="1" applyFont="1" applyFill="1" applyAlignment="1">
      <alignment vertical="center"/>
    </xf>
    <xf numFmtId="0" fontId="8" fillId="7" borderId="8" xfId="1" applyFont="1" applyFill="1" applyBorder="1" applyAlignment="1" applyProtection="1">
      <alignment horizontal="left" vertical="center"/>
      <protection locked="0"/>
    </xf>
    <xf numFmtId="0" fontId="8" fillId="7" borderId="1" xfId="1" applyFont="1" applyFill="1" applyBorder="1" applyAlignment="1">
      <alignment horizontal="left" vertical="center"/>
    </xf>
    <xf numFmtId="0" fontId="6" fillId="2" borderId="7" xfId="1" applyFont="1" applyFill="1" applyBorder="1" applyAlignment="1">
      <alignment horizontal="left" vertical="center"/>
    </xf>
    <xf numFmtId="0" fontId="6" fillId="2" borderId="0" xfId="1" applyFont="1" applyFill="1" applyAlignment="1">
      <alignment horizontal="left" vertical="center"/>
    </xf>
    <xf numFmtId="0" fontId="0" fillId="0" borderId="0" xfId="0" applyAlignment="1">
      <alignment vertical="center"/>
    </xf>
    <xf numFmtId="2" fontId="8" fillId="0" borderId="0" xfId="1" applyNumberFormat="1" applyFont="1" applyAlignment="1" applyProtection="1">
      <alignment horizontal="center" vertical="center" wrapText="1"/>
      <protection locked="0"/>
    </xf>
    <xf numFmtId="0" fontId="0" fillId="0" borderId="0" xfId="0" applyAlignment="1">
      <alignment horizontal="center" vertical="center" wrapText="1"/>
    </xf>
    <xf numFmtId="0" fontId="2" fillId="2" borderId="7" xfId="1" applyFont="1" applyFill="1" applyBorder="1" applyAlignment="1">
      <alignment horizontal="left" vertical="top" wrapText="1" indent="1"/>
    </xf>
    <xf numFmtId="0" fontId="2" fillId="2" borderId="0" xfId="1" applyFont="1" applyFill="1" applyAlignment="1">
      <alignment horizontal="left" vertical="top" wrapText="1" indent="1"/>
    </xf>
    <xf numFmtId="0" fontId="2" fillId="5" borderId="2" xfId="1" applyFont="1" applyFill="1" applyBorder="1" applyAlignment="1" applyProtection="1">
      <alignment horizontal="center" vertical="center"/>
      <protection locked="0"/>
    </xf>
    <xf numFmtId="0" fontId="2" fillId="5" borderId="8" xfId="1" applyFont="1" applyFill="1" applyBorder="1" applyAlignment="1" applyProtection="1">
      <alignment horizontal="center" vertical="center"/>
      <protection locked="0"/>
    </xf>
    <xf numFmtId="0" fontId="4" fillId="2" borderId="0" xfId="1" applyFont="1" applyFill="1" applyAlignment="1" applyProtection="1">
      <alignment horizontal="left" vertical="center"/>
      <protection hidden="1"/>
    </xf>
    <xf numFmtId="0" fontId="2" fillId="0" borderId="0" xfId="1" applyFont="1" applyAlignment="1" applyProtection="1">
      <alignment vertical="center"/>
      <protection hidden="1"/>
    </xf>
    <xf numFmtId="0" fontId="16" fillId="0" borderId="0" xfId="2" applyAlignment="1" applyProtection="1">
      <alignment horizontal="center" vertical="center"/>
    </xf>
    <xf numFmtId="0" fontId="17" fillId="0" borderId="0" xfId="1" applyFont="1" applyAlignment="1">
      <alignment horizontal="center" vertical="center"/>
    </xf>
    <xf numFmtId="0" fontId="16" fillId="2" borderId="7" xfId="2" applyFill="1" applyBorder="1" applyAlignment="1" applyProtection="1">
      <alignment horizontal="left" vertical="top" wrapText="1" indent="1"/>
    </xf>
    <xf numFmtId="0" fontId="16" fillId="2" borderId="0" xfId="2" applyFill="1" applyAlignment="1" applyProtection="1">
      <alignment horizontal="left" vertical="top" wrapText="1" indent="1"/>
    </xf>
    <xf numFmtId="0" fontId="6" fillId="5" borderId="8" xfId="1" applyFont="1" applyFill="1" applyBorder="1" applyAlignment="1" applyProtection="1">
      <alignment horizontal="left" vertical="top" wrapText="1"/>
      <protection locked="0"/>
    </xf>
    <xf numFmtId="0" fontId="6" fillId="5" borderId="0" xfId="1" applyFont="1" applyFill="1" applyAlignment="1" applyProtection="1">
      <alignment horizontal="left" vertical="top" wrapText="1"/>
      <protection locked="0"/>
    </xf>
    <xf numFmtId="0" fontId="15" fillId="7" borderId="7" xfId="1" applyFont="1" applyFill="1" applyBorder="1" applyAlignment="1">
      <alignment horizontal="left" vertical="center"/>
    </xf>
    <xf numFmtId="0" fontId="2" fillId="0" borderId="9" xfId="1" applyFont="1" applyBorder="1" applyAlignment="1">
      <alignment vertical="center"/>
    </xf>
    <xf numFmtId="0" fontId="4" fillId="0" borderId="7" xfId="1" applyFont="1" applyBorder="1" applyAlignment="1">
      <alignment horizontal="right" vertical="center"/>
    </xf>
    <xf numFmtId="0" fontId="4" fillId="0" borderId="0" xfId="1" applyFont="1" applyAlignment="1">
      <alignment horizontal="right" vertical="center"/>
    </xf>
    <xf numFmtId="0" fontId="4" fillId="2" borderId="9" xfId="1" applyFont="1" applyFill="1" applyBorder="1" applyAlignment="1">
      <alignment horizontal="right" vertical="center"/>
    </xf>
    <xf numFmtId="0" fontId="2" fillId="5" borderId="3" xfId="1" applyFont="1" applyFill="1" applyBorder="1" applyAlignment="1" applyProtection="1">
      <alignment horizontal="left" vertical="center" indent="1"/>
      <protection locked="0"/>
    </xf>
    <xf numFmtId="0" fontId="2" fillId="5" borderId="4" xfId="1" applyFont="1" applyFill="1" applyBorder="1" applyAlignment="1" applyProtection="1">
      <alignment horizontal="left" vertical="center" indent="1"/>
      <protection locked="0"/>
    </xf>
    <xf numFmtId="0" fontId="2" fillId="5" borderId="5" xfId="1" applyFont="1" applyFill="1" applyBorder="1" applyAlignment="1" applyProtection="1">
      <alignment horizontal="left" vertical="center" indent="1"/>
      <protection locked="0"/>
    </xf>
    <xf numFmtId="0" fontId="4" fillId="2" borderId="0" xfId="1" applyFont="1" applyFill="1" applyAlignment="1">
      <alignment horizontal="left" vertical="top"/>
    </xf>
    <xf numFmtId="0" fontId="2" fillId="0" borderId="0" xfId="1"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4" fillId="4" borderId="1" xfId="1" applyFont="1" applyFill="1" applyBorder="1" applyAlignment="1">
      <alignment horizontal="center" wrapText="1"/>
    </xf>
    <xf numFmtId="0" fontId="4" fillId="4" borderId="4" xfId="1" applyFont="1" applyFill="1" applyBorder="1" applyAlignment="1">
      <alignment horizontal="center" wrapText="1"/>
    </xf>
    <xf numFmtId="0" fontId="2" fillId="4" borderId="4" xfId="1" applyFont="1" applyFill="1" applyBorder="1" applyAlignment="1">
      <alignment horizontal="center" wrapText="1"/>
    </xf>
    <xf numFmtId="0" fontId="2" fillId="4" borderId="5" xfId="1" applyFont="1" applyFill="1" applyBorder="1" applyAlignment="1">
      <alignment horizontal="center" wrapText="1"/>
    </xf>
    <xf numFmtId="0" fontId="2" fillId="8" borderId="1" xfId="1" applyFont="1" applyFill="1" applyBorder="1" applyAlignment="1" applyProtection="1">
      <alignment horizontal="center" vertical="center"/>
      <protection locked="0" hidden="1"/>
    </xf>
    <xf numFmtId="0" fontId="2" fillId="8" borderId="1" xfId="1" applyFont="1" applyFill="1" applyBorder="1" applyAlignment="1" applyProtection="1">
      <alignment horizontal="center" vertical="center"/>
      <protection locked="0"/>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0" xfId="1" applyFont="1" applyAlignment="1">
      <alignment horizontal="left" vertical="center" indent="1"/>
    </xf>
    <xf numFmtId="0" fontId="2" fillId="2" borderId="7" xfId="1" applyFont="1" applyFill="1" applyBorder="1" applyAlignment="1">
      <alignment horizontal="left" vertical="center" indent="1"/>
    </xf>
    <xf numFmtId="0" fontId="2" fillId="2" borderId="0" xfId="1" applyFont="1" applyFill="1" applyAlignment="1">
      <alignment horizontal="left" vertical="center" indent="1"/>
    </xf>
    <xf numFmtId="0" fontId="2" fillId="2" borderId="7" xfId="1" applyFont="1" applyFill="1" applyBorder="1" applyAlignment="1">
      <alignment horizontal="left" vertical="center" wrapText="1" indent="1"/>
    </xf>
    <xf numFmtId="0" fontId="2" fillId="0" borderId="0" xfId="1" applyFont="1" applyAlignment="1">
      <alignment horizontal="left" vertical="center" wrapText="1" indent="1"/>
    </xf>
    <xf numFmtId="0" fontId="2" fillId="2" borderId="0" xfId="1" applyFont="1" applyFill="1" applyAlignment="1" applyProtection="1">
      <alignment horizontal="left" vertical="center" indent="1"/>
      <protection hidden="1"/>
    </xf>
    <xf numFmtId="0" fontId="2" fillId="0" borderId="0" xfId="1" applyFont="1" applyAlignment="1" applyProtection="1">
      <alignment horizontal="left" vertical="center" indent="1"/>
      <protection hidden="1"/>
    </xf>
    <xf numFmtId="0" fontId="2" fillId="0" borderId="7" xfId="1" applyFont="1" applyBorder="1" applyAlignment="1">
      <alignment horizontal="left" vertical="center" indent="1"/>
    </xf>
    <xf numFmtId="0" fontId="2" fillId="0" borderId="3" xfId="1" applyFont="1" applyBorder="1" applyAlignment="1">
      <alignment horizontal="left" vertical="center" wrapText="1" shrinkToFit="1"/>
    </xf>
    <xf numFmtId="0" fontId="2" fillId="0" borderId="4" xfId="1" applyFont="1" applyBorder="1" applyAlignment="1">
      <alignment horizontal="left" vertical="center" wrapText="1" shrinkToFit="1"/>
    </xf>
    <xf numFmtId="0" fontId="2" fillId="0" borderId="5" xfId="1" applyFont="1" applyBorder="1" applyAlignment="1">
      <alignment horizontal="left" vertical="center" wrapText="1" shrinkToFit="1"/>
    </xf>
    <xf numFmtId="0" fontId="2" fillId="0" borderId="8" xfId="1" applyFont="1" applyBorder="1" applyAlignment="1" applyProtection="1">
      <alignment horizontal="center" vertical="center"/>
      <protection locked="0"/>
    </xf>
    <xf numFmtId="0" fontId="4" fillId="2" borderId="0" xfId="1" applyFont="1" applyFill="1" applyAlignment="1">
      <alignment horizontal="left" vertical="center"/>
    </xf>
    <xf numFmtId="0" fontId="24" fillId="0" borderId="0" xfId="1" applyFont="1"/>
    <xf numFmtId="0" fontId="2" fillId="0" borderId="0" xfId="1" applyFont="1"/>
    <xf numFmtId="0" fontId="12" fillId="0" borderId="7" xfId="1" applyFont="1" applyBorder="1" applyAlignment="1">
      <alignment horizontal="center" vertical="center"/>
    </xf>
    <xf numFmtId="0" fontId="12" fillId="0" borderId="0" xfId="1" applyFont="1" applyAlignment="1">
      <alignment horizontal="center" vertical="center"/>
    </xf>
    <xf numFmtId="0" fontId="28" fillId="0" borderId="7" xfId="1" applyFont="1" applyBorder="1" applyAlignment="1">
      <alignment horizontal="center" vertical="center" wrapText="1"/>
    </xf>
    <xf numFmtId="0" fontId="28" fillId="0" borderId="0" xfId="1" applyFont="1" applyAlignment="1">
      <alignment horizontal="center" vertical="center" wrapText="1"/>
    </xf>
    <xf numFmtId="0" fontId="2" fillId="0" borderId="9" xfId="1" applyFont="1" applyBorder="1" applyAlignment="1">
      <alignment horizontal="left" vertical="center"/>
    </xf>
    <xf numFmtId="0" fontId="12" fillId="0" borderId="7" xfId="1" applyFont="1" applyBorder="1" applyAlignment="1">
      <alignment horizontal="left" vertical="center" indent="1"/>
    </xf>
    <xf numFmtId="0" fontId="12" fillId="0" borderId="0" xfId="1" applyFont="1" applyAlignment="1">
      <alignment horizontal="left" vertical="center" indent="1"/>
    </xf>
    <xf numFmtId="0" fontId="15" fillId="7" borderId="10" xfId="1" applyFont="1" applyFill="1" applyBorder="1" applyAlignment="1">
      <alignment horizontal="left" vertical="center"/>
    </xf>
    <xf numFmtId="0" fontId="2" fillId="0" borderId="11" xfId="1" applyFont="1" applyBorder="1" applyAlignment="1">
      <alignment vertical="center"/>
    </xf>
    <xf numFmtId="0" fontId="12" fillId="2" borderId="0" xfId="1" applyFont="1" applyFill="1" applyAlignment="1" applyProtection="1">
      <alignment horizontal="right" vertical="center"/>
      <protection hidden="1"/>
    </xf>
    <xf numFmtId="0" fontId="2" fillId="0" borderId="0" xfId="1" applyFont="1" applyProtection="1">
      <protection hidden="1"/>
    </xf>
    <xf numFmtId="0" fontId="2" fillId="2" borderId="0" xfId="1" applyFont="1" applyFill="1" applyAlignment="1">
      <alignment horizontal="left" vertical="center" wrapText="1" indent="1"/>
    </xf>
  </cellXfs>
  <cellStyles count="5">
    <cellStyle name="Comma 2" xfId="3" xr:uid="{2316CB0B-EAFD-4020-9406-C034C2A73997}"/>
    <cellStyle name="Currency 2" xfId="4" xr:uid="{6882C1B0-3A67-41EF-9AD3-EEF6D2340673}"/>
    <cellStyle name="Hyperlink" xfId="2" builtinId="8"/>
    <cellStyle name="Normal" xfId="0" builtinId="0"/>
    <cellStyle name="Normal 4 2" xfId="1" xr:uid="{17D49611-4004-4197-A351-7EB40E8CCAAC}"/>
  </cellStyles>
  <dxfs count="6">
    <dxf>
      <font>
        <b/>
        <i/>
        <color rgb="FFFF0000"/>
      </font>
      <fill>
        <patternFill patternType="solid">
          <bgColor rgb="FFFFFF00"/>
        </patternFill>
      </fill>
    </dxf>
    <dxf>
      <fill>
        <patternFill>
          <bgColor theme="1"/>
        </patternFill>
      </fill>
    </dxf>
    <dxf>
      <font>
        <b/>
        <i/>
        <condense val="0"/>
        <extend val="0"/>
        <color indexed="10"/>
      </font>
      <fill>
        <patternFill>
          <bgColor indexed="13"/>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14</xdr:col>
      <xdr:colOff>1000124</xdr:colOff>
      <xdr:row>0</xdr:row>
      <xdr:rowOff>19050</xdr:rowOff>
    </xdr:from>
    <xdr:ext cx="885825" cy="749205"/>
    <xdr:pic>
      <xdr:nvPicPr>
        <xdr:cNvPr id="2" name="Picture 1">
          <a:extLst>
            <a:ext uri="{FF2B5EF4-FFF2-40B4-BE49-F238E27FC236}">
              <a16:creationId xmlns:a16="http://schemas.microsoft.com/office/drawing/2014/main" id="{E14D82EF-78EA-4743-80E2-F4FDE217AD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49" y="19050"/>
          <a:ext cx="885825" cy="74920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E7410-AC16-45A4-9315-30D3817DCC9F}">
  <sheetPr>
    <tabColor theme="0"/>
    <pageSetUpPr fitToPage="1"/>
  </sheetPr>
  <dimension ref="A1:XFD150"/>
  <sheetViews>
    <sheetView showGridLines="0" tabSelected="1" view="pageBreakPreview" zoomScaleNormal="100" zoomScaleSheetLayoutView="100" workbookViewId="0">
      <pane ySplit="1" topLeftCell="A2" activePane="bottomLeft" state="frozen"/>
      <selection pane="bottomLeft" activeCell="O36" sqref="O36"/>
    </sheetView>
  </sheetViews>
  <sheetFormatPr defaultColWidth="9.109375" defaultRowHeight="15.6" x14ac:dyDescent="0.3"/>
  <cols>
    <col min="1" max="1" width="1.6640625" style="13" customWidth="1"/>
    <col min="2" max="2" width="9.109375" style="13" customWidth="1"/>
    <col min="3" max="3" width="5.6640625" style="13" customWidth="1"/>
    <col min="4" max="4" width="9.88671875" style="13" customWidth="1"/>
    <col min="5" max="5" width="7.6640625" style="13" customWidth="1"/>
    <col min="6" max="6" width="30.6640625" style="13" hidden="1" customWidth="1"/>
    <col min="7" max="7" width="2.109375" style="13" hidden="1" customWidth="1"/>
    <col min="8" max="8" width="30.6640625" style="13" hidden="1" customWidth="1"/>
    <col min="9" max="9" width="1.6640625" style="9" hidden="1" customWidth="1"/>
    <col min="10" max="10" width="12.6640625" style="13" customWidth="1"/>
    <col min="11" max="11" width="22.6640625" style="13" customWidth="1"/>
    <col min="12" max="12" width="13.6640625" style="13" customWidth="1"/>
    <col min="13" max="13" width="11.5546875" style="13" customWidth="1"/>
    <col min="14" max="14" width="10.44140625" style="13" customWidth="1"/>
    <col min="15" max="15" width="15" style="13" customWidth="1"/>
    <col min="16" max="16" width="10.6640625" style="13" customWidth="1"/>
    <col min="17" max="17" width="7.6640625" style="150" customWidth="1"/>
    <col min="18" max="18" width="9.109375" style="13" customWidth="1"/>
    <col min="19" max="19" width="28.33203125" style="13" hidden="1" customWidth="1"/>
    <col min="20" max="20" width="9.109375" style="13" hidden="1" customWidth="1"/>
    <col min="21" max="21" width="0" style="13" hidden="1" customWidth="1"/>
    <col min="22" max="16384" width="9.109375" style="13"/>
  </cols>
  <sheetData>
    <row r="1" spans="1:19" s="8" customFormat="1" ht="60" customHeight="1" x14ac:dyDescent="0.3">
      <c r="A1" s="1"/>
      <c r="B1" s="2" t="s">
        <v>0</v>
      </c>
      <c r="C1" s="3"/>
      <c r="D1" s="2" t="s">
        <v>1</v>
      </c>
      <c r="E1" s="4"/>
      <c r="F1" s="5" t="s">
        <v>2</v>
      </c>
      <c r="G1" s="4"/>
      <c r="H1" s="5" t="s">
        <v>3</v>
      </c>
      <c r="I1" s="3"/>
      <c r="J1" s="179" t="s">
        <v>126</v>
      </c>
      <c r="K1" s="180"/>
      <c r="L1" s="180"/>
      <c r="M1" s="180"/>
      <c r="N1" s="180"/>
      <c r="O1" s="180"/>
      <c r="P1" s="6"/>
      <c r="Q1" s="7"/>
    </row>
    <row r="2" spans="1:19" ht="15" customHeight="1" x14ac:dyDescent="0.3">
      <c r="A2" s="9"/>
      <c r="B2" s="10"/>
      <c r="C2" s="10"/>
      <c r="D2" s="10"/>
      <c r="E2" s="10"/>
      <c r="F2" s="10"/>
      <c r="G2" s="10"/>
      <c r="H2" s="10"/>
      <c r="I2" s="10"/>
      <c r="J2" s="11"/>
      <c r="K2" s="11"/>
      <c r="L2" s="11"/>
      <c r="M2" s="11"/>
      <c r="N2" s="11"/>
      <c r="O2" s="11"/>
      <c r="P2" s="11"/>
      <c r="Q2" s="12"/>
    </row>
    <row r="3" spans="1:19" s="20" customFormat="1" ht="15" customHeight="1" x14ac:dyDescent="0.25">
      <c r="A3" s="14"/>
      <c r="B3" s="15">
        <v>5</v>
      </c>
      <c r="C3" s="16"/>
      <c r="D3" s="17">
        <f>IF((L7+N7)&gt;9,5,(L7+N7))</f>
        <v>0</v>
      </c>
      <c r="E3" s="18"/>
      <c r="F3" s="181"/>
      <c r="G3" s="18"/>
      <c r="H3" s="181"/>
      <c r="I3" s="18"/>
      <c r="J3" s="184" t="s">
        <v>86</v>
      </c>
      <c r="K3" s="185"/>
      <c r="L3" s="185"/>
      <c r="M3" s="185"/>
      <c r="N3" s="185"/>
      <c r="O3" s="185"/>
      <c r="P3" s="185"/>
      <c r="Q3" s="19"/>
    </row>
    <row r="4" spans="1:19" s="20" customFormat="1" x14ac:dyDescent="0.25">
      <c r="A4" s="14"/>
      <c r="B4" s="21"/>
      <c r="C4" s="21"/>
      <c r="D4" s="21"/>
      <c r="E4" s="22"/>
      <c r="F4" s="182"/>
      <c r="G4" s="22"/>
      <c r="H4" s="182"/>
      <c r="I4" s="22"/>
      <c r="J4" s="23"/>
      <c r="K4" s="199" t="s">
        <v>124</v>
      </c>
      <c r="L4" s="200"/>
      <c r="M4" s="200"/>
      <c r="N4" s="200"/>
      <c r="O4" s="200"/>
      <c r="P4" s="200"/>
      <c r="Q4" s="201"/>
    </row>
    <row r="5" spans="1:19" s="20" customFormat="1" ht="10.5" customHeight="1" x14ac:dyDescent="0.25">
      <c r="B5" s="24"/>
      <c r="C5" s="24"/>
      <c r="D5" s="24"/>
      <c r="E5" s="25"/>
      <c r="F5" s="182"/>
      <c r="G5" s="25"/>
      <c r="H5" s="182"/>
      <c r="I5" s="25"/>
      <c r="J5" s="26"/>
      <c r="K5" s="27"/>
      <c r="L5" s="160" t="s">
        <v>4</v>
      </c>
      <c r="M5" s="27"/>
      <c r="N5" s="27"/>
      <c r="O5" s="27"/>
      <c r="P5" s="27"/>
      <c r="Q5" s="24"/>
    </row>
    <row r="6" spans="1:19" s="20" customFormat="1" ht="26.4" customHeight="1" x14ac:dyDescent="0.25">
      <c r="A6" s="14"/>
      <c r="B6" s="21"/>
      <c r="C6" s="21"/>
      <c r="D6" s="21"/>
      <c r="E6" s="22"/>
      <c r="F6" s="183"/>
      <c r="G6" s="22"/>
      <c r="H6" s="183"/>
      <c r="I6" s="22"/>
      <c r="J6" s="23"/>
      <c r="K6" s="186" t="s">
        <v>123</v>
      </c>
      <c r="L6" s="187"/>
      <c r="M6" s="187"/>
      <c r="N6" s="187"/>
      <c r="O6" s="187"/>
      <c r="P6" s="187"/>
      <c r="Q6" s="21"/>
    </row>
    <row r="7" spans="1:19" s="20" customFormat="1" ht="14.1" hidden="1" customHeight="1" x14ac:dyDescent="0.25">
      <c r="B7" s="24"/>
      <c r="C7" s="24"/>
      <c r="D7" s="24"/>
      <c r="E7" s="25"/>
      <c r="F7" s="25"/>
      <c r="G7" s="25"/>
      <c r="H7" s="25"/>
      <c r="I7" s="25"/>
      <c r="J7" s="197" t="s">
        <v>5</v>
      </c>
      <c r="K7" s="198"/>
      <c r="L7" s="29">
        <f>IF(J4="Yes",5,0)</f>
        <v>0</v>
      </c>
      <c r="M7" s="30" t="s">
        <v>6</v>
      </c>
      <c r="N7" s="29">
        <f>IF(J6="Yes",5,0)</f>
        <v>0</v>
      </c>
      <c r="O7" s="31"/>
      <c r="P7" s="31"/>
      <c r="Q7" s="24"/>
    </row>
    <row r="8" spans="1:19" ht="15" customHeight="1" x14ac:dyDescent="0.3">
      <c r="A8" s="9"/>
      <c r="B8" s="12"/>
      <c r="C8" s="12"/>
      <c r="D8" s="12"/>
      <c r="E8" s="11"/>
      <c r="F8" s="11"/>
      <c r="G8" s="11"/>
      <c r="H8" s="11"/>
      <c r="I8" s="11"/>
      <c r="J8" s="11"/>
      <c r="K8" s="11" t="s">
        <v>7</v>
      </c>
      <c r="L8" s="11"/>
      <c r="M8" s="11"/>
      <c r="N8" s="11"/>
      <c r="O8" s="11"/>
      <c r="P8" s="11"/>
      <c r="Q8" s="12"/>
    </row>
    <row r="9" spans="1:19" s="20" customFormat="1" ht="15" customHeight="1" x14ac:dyDescent="0.25">
      <c r="A9" s="14"/>
      <c r="B9" s="32">
        <v>7</v>
      </c>
      <c r="C9" s="33"/>
      <c r="D9" s="17">
        <f>IF(M19+O19&gt;7,7,M19+O19)</f>
        <v>0</v>
      </c>
      <c r="E9" s="34"/>
      <c r="F9" s="193"/>
      <c r="G9" s="34"/>
      <c r="H9" s="193"/>
      <c r="I9" s="34"/>
      <c r="J9" s="184" t="s">
        <v>90</v>
      </c>
      <c r="K9" s="185"/>
      <c r="L9" s="185"/>
      <c r="M9" s="185"/>
      <c r="N9" s="185"/>
      <c r="O9" s="185"/>
      <c r="P9" s="185"/>
      <c r="Q9" s="19"/>
      <c r="S9" s="20" t="s">
        <v>8</v>
      </c>
    </row>
    <row r="10" spans="1:19" s="20" customFormat="1" ht="17.100000000000001" hidden="1" customHeight="1" x14ac:dyDescent="0.25">
      <c r="A10" s="14"/>
      <c r="B10" s="33"/>
      <c r="C10" s="33"/>
      <c r="D10" s="56"/>
      <c r="E10" s="34"/>
      <c r="F10" s="194"/>
      <c r="G10" s="34"/>
      <c r="H10" s="194"/>
      <c r="I10" s="34"/>
      <c r="J10" s="153" t="s">
        <v>65</v>
      </c>
      <c r="Q10" s="19"/>
    </row>
    <row r="11" spans="1:19" s="20" customFormat="1" ht="33.9" hidden="1" customHeight="1" x14ac:dyDescent="0.25">
      <c r="A11" s="14"/>
      <c r="B11" s="33"/>
      <c r="C11" s="33"/>
      <c r="D11" s="21"/>
      <c r="E11" s="34"/>
      <c r="F11" s="182"/>
      <c r="G11" s="34"/>
      <c r="H11" s="182"/>
      <c r="I11" s="34"/>
      <c r="J11" s="191" t="s">
        <v>9</v>
      </c>
      <c r="K11" s="191"/>
      <c r="L11" s="191"/>
      <c r="M11" s="191"/>
      <c r="N11" s="191"/>
      <c r="O11" s="191"/>
      <c r="P11" s="191"/>
      <c r="Q11" s="21"/>
      <c r="S11" s="35" t="s">
        <v>10</v>
      </c>
    </row>
    <row r="12" spans="1:19" s="20" customFormat="1" ht="32.25" hidden="1" customHeight="1" x14ac:dyDescent="0.25">
      <c r="A12" s="14"/>
      <c r="B12" s="33"/>
      <c r="C12" s="33"/>
      <c r="D12" s="21"/>
      <c r="E12" s="34"/>
      <c r="F12" s="183"/>
      <c r="G12" s="34"/>
      <c r="H12" s="183"/>
      <c r="I12" s="34"/>
      <c r="J12" s="191" t="s">
        <v>11</v>
      </c>
      <c r="K12" s="191"/>
      <c r="L12" s="191"/>
      <c r="M12" s="191"/>
      <c r="N12" s="191"/>
      <c r="O12" s="191"/>
      <c r="P12" s="191"/>
      <c r="Q12" s="21"/>
    </row>
    <row r="13" spans="1:19" s="20" customFormat="1" ht="31.5" hidden="1" customHeight="1" x14ac:dyDescent="0.25">
      <c r="A13" s="14"/>
      <c r="B13" s="33"/>
      <c r="C13" s="33"/>
      <c r="D13" s="21"/>
      <c r="E13" s="34"/>
      <c r="F13" s="34"/>
      <c r="G13" s="34"/>
      <c r="H13" s="34"/>
      <c r="I13" s="34"/>
      <c r="J13" s="191" t="s">
        <v>12</v>
      </c>
      <c r="K13" s="191"/>
      <c r="L13" s="191"/>
      <c r="M13" s="191"/>
      <c r="N13" s="191"/>
      <c r="O13" s="191"/>
      <c r="P13" s="191"/>
      <c r="Q13" s="21"/>
      <c r="S13" s="35" t="s">
        <v>13</v>
      </c>
    </row>
    <row r="14" spans="1:19" s="20" customFormat="1" hidden="1" x14ac:dyDescent="0.25">
      <c r="B14" s="36"/>
      <c r="C14" s="36"/>
      <c r="D14" s="24"/>
      <c r="E14" s="37"/>
      <c r="F14" s="37"/>
      <c r="G14" s="37"/>
      <c r="H14" s="37"/>
      <c r="I14" s="37"/>
      <c r="J14" s="188" t="s">
        <v>14</v>
      </c>
      <c r="K14" s="192"/>
      <c r="L14" s="192"/>
      <c r="N14" s="28"/>
      <c r="O14" s="25"/>
      <c r="P14" s="25"/>
      <c r="Q14" s="24"/>
      <c r="S14" s="35" t="s">
        <v>15</v>
      </c>
    </row>
    <row r="15" spans="1:19" s="20" customFormat="1" hidden="1" x14ac:dyDescent="0.25">
      <c r="B15" s="36"/>
      <c r="C15" s="36"/>
      <c r="D15" s="24"/>
      <c r="E15" s="37"/>
      <c r="F15" s="37"/>
      <c r="G15" s="37"/>
      <c r="H15" s="37"/>
      <c r="I15" s="37"/>
      <c r="J15" s="70"/>
      <c r="K15" s="162"/>
      <c r="L15" s="162"/>
      <c r="N15" s="167"/>
      <c r="O15" s="25"/>
      <c r="P15" s="25"/>
      <c r="Q15" s="24"/>
      <c r="S15" s="35"/>
    </row>
    <row r="16" spans="1:19" s="20" customFormat="1" ht="15" customHeight="1" x14ac:dyDescent="0.25">
      <c r="A16" s="14"/>
      <c r="B16" s="33"/>
      <c r="C16" s="33"/>
      <c r="D16" s="56"/>
      <c r="E16" s="34"/>
      <c r="F16" s="37"/>
      <c r="G16" s="34"/>
      <c r="H16" s="37"/>
      <c r="I16" s="34"/>
      <c r="J16" s="153" t="s">
        <v>67</v>
      </c>
      <c r="Q16" s="19"/>
    </row>
    <row r="17" spans="1:19" s="20" customFormat="1" ht="56.1" customHeight="1" x14ac:dyDescent="0.25">
      <c r="A17" s="14"/>
      <c r="B17" s="33"/>
      <c r="C17" s="33"/>
      <c r="D17" s="21"/>
      <c r="E17" s="34"/>
      <c r="F17" s="37"/>
      <c r="G17" s="34"/>
      <c r="H17" s="37"/>
      <c r="I17" s="34"/>
      <c r="J17" s="191" t="s">
        <v>125</v>
      </c>
      <c r="K17" s="191"/>
      <c r="L17" s="191"/>
      <c r="M17" s="191"/>
      <c r="N17" s="191"/>
      <c r="O17" s="191"/>
      <c r="P17" s="191"/>
      <c r="Q17" s="21"/>
      <c r="S17" s="35" t="s">
        <v>10</v>
      </c>
    </row>
    <row r="18" spans="1:19" s="20" customFormat="1" ht="22.5" customHeight="1" x14ac:dyDescent="0.25">
      <c r="B18" s="36"/>
      <c r="C18" s="36"/>
      <c r="D18" s="24"/>
      <c r="E18" s="37"/>
      <c r="F18" s="37"/>
      <c r="G18" s="37"/>
      <c r="H18" s="37"/>
      <c r="I18" s="37"/>
      <c r="J18" s="188" t="s">
        <v>66</v>
      </c>
      <c r="K18" s="192"/>
      <c r="L18" s="192"/>
      <c r="N18" s="23"/>
      <c r="O18" s="25"/>
      <c r="P18" s="25"/>
      <c r="Q18" s="24"/>
      <c r="S18" s="35" t="s">
        <v>15</v>
      </c>
    </row>
    <row r="19" spans="1:19" s="20" customFormat="1" hidden="1" x14ac:dyDescent="0.25">
      <c r="B19" s="36"/>
      <c r="C19" s="36"/>
      <c r="D19" s="24"/>
      <c r="E19" s="37"/>
      <c r="F19" s="37"/>
      <c r="G19" s="37"/>
      <c r="H19" s="37"/>
      <c r="I19" s="37"/>
      <c r="J19" s="70"/>
      <c r="K19" s="197" t="s">
        <v>75</v>
      </c>
      <c r="L19" s="198"/>
      <c r="M19" s="29">
        <f>IF(AND(N18="Yes",N14&lt;&gt;"yes"),7,0)</f>
        <v>0</v>
      </c>
      <c r="N19" s="30" t="s">
        <v>76</v>
      </c>
      <c r="O19" s="156">
        <f>IF(AND(N14&gt;=25%,N14&lt;49%),1,IF(AND(N14&gt;=49%,N14&lt;100%),4,IF(N14&gt;=100%,7,0)))</f>
        <v>0</v>
      </c>
      <c r="P19" s="24"/>
      <c r="R19" s="35"/>
    </row>
    <row r="20" spans="1:19" s="20" customFormat="1" x14ac:dyDescent="0.25">
      <c r="B20" s="36"/>
      <c r="C20" s="36"/>
      <c r="D20" s="24"/>
      <c r="E20" s="37"/>
      <c r="F20" s="37"/>
      <c r="G20" s="37"/>
      <c r="H20" s="37"/>
      <c r="I20" s="37"/>
      <c r="J20" s="70"/>
      <c r="K20" s="163"/>
      <c r="L20" s="164"/>
      <c r="M20" s="165"/>
      <c r="N20" s="164"/>
      <c r="O20" s="166"/>
      <c r="P20" s="24"/>
      <c r="R20" s="35"/>
    </row>
    <row r="21" spans="1:19" s="20" customFormat="1" ht="15" customHeight="1" x14ac:dyDescent="0.25">
      <c r="A21" s="14"/>
      <c r="B21" s="15">
        <v>20</v>
      </c>
      <c r="C21" s="16"/>
      <c r="D21" s="17">
        <f>IF(N30+L38&gt;20,20,N30+L38)</f>
        <v>0</v>
      </c>
      <c r="E21" s="18"/>
      <c r="F21" s="193"/>
      <c r="G21" s="18"/>
      <c r="H21" s="193"/>
      <c r="I21" s="18"/>
      <c r="J21" s="195" t="s">
        <v>87</v>
      </c>
      <c r="K21" s="195"/>
      <c r="L21" s="195"/>
      <c r="M21" s="195"/>
      <c r="N21" s="195"/>
      <c r="O21" s="195"/>
      <c r="P21" s="195"/>
      <c r="Q21" s="16"/>
      <c r="S21" s="35" t="s">
        <v>16</v>
      </c>
    </row>
    <row r="22" spans="1:19" s="20" customFormat="1" ht="15" hidden="1" customHeight="1" x14ac:dyDescent="0.25">
      <c r="A22" s="14"/>
      <c r="B22" s="33"/>
      <c r="C22" s="33"/>
      <c r="D22" s="56"/>
      <c r="E22" s="34"/>
      <c r="F22" s="194"/>
      <c r="G22" s="34"/>
      <c r="H22" s="194"/>
      <c r="I22" s="34"/>
      <c r="J22" s="153" t="s">
        <v>65</v>
      </c>
      <c r="Q22" s="19"/>
    </row>
    <row r="23" spans="1:19" s="20" customFormat="1" hidden="1" x14ac:dyDescent="0.25">
      <c r="A23" s="14"/>
      <c r="B23" s="16"/>
      <c r="C23" s="16"/>
      <c r="D23" s="16"/>
      <c r="E23" s="18"/>
      <c r="F23" s="182"/>
      <c r="G23" s="18"/>
      <c r="H23" s="182"/>
      <c r="I23" s="18"/>
      <c r="J23" s="196" t="s">
        <v>17</v>
      </c>
      <c r="K23" s="196"/>
      <c r="L23" s="196"/>
      <c r="M23" s="196"/>
      <c r="N23" s="196"/>
      <c r="O23" s="196"/>
      <c r="P23" s="196"/>
      <c r="Q23" s="16"/>
      <c r="S23" s="35" t="s">
        <v>18</v>
      </c>
    </row>
    <row r="24" spans="1:19" s="20" customFormat="1" ht="17.399999999999999" hidden="1" customHeight="1" x14ac:dyDescent="0.25">
      <c r="A24" s="14"/>
      <c r="B24" s="16"/>
      <c r="C24" s="16"/>
      <c r="D24" s="16"/>
      <c r="E24" s="18"/>
      <c r="F24" s="183"/>
      <c r="G24" s="18"/>
      <c r="H24" s="183"/>
      <c r="I24" s="18"/>
      <c r="J24" s="196" t="s">
        <v>19</v>
      </c>
      <c r="K24" s="196"/>
      <c r="L24" s="196"/>
      <c r="M24" s="196"/>
      <c r="N24" s="196"/>
      <c r="O24" s="196"/>
      <c r="P24" s="196"/>
      <c r="Q24" s="16"/>
      <c r="S24" s="20" t="s">
        <v>20</v>
      </c>
    </row>
    <row r="25" spans="1:19" s="20" customFormat="1" hidden="1" x14ac:dyDescent="0.25">
      <c r="A25" s="14"/>
      <c r="B25" s="16"/>
      <c r="C25" s="16"/>
      <c r="D25" s="16"/>
      <c r="E25" s="14"/>
      <c r="F25" s="14"/>
      <c r="G25" s="14"/>
      <c r="H25" s="14"/>
      <c r="I25" s="14"/>
      <c r="J25" s="188" t="s">
        <v>21</v>
      </c>
      <c r="K25" s="189"/>
      <c r="L25" s="38"/>
      <c r="M25" s="39">
        <f>SUM(L26:L28)</f>
        <v>0</v>
      </c>
      <c r="N25" s="14"/>
      <c r="O25" s="40"/>
      <c r="P25" s="41"/>
      <c r="Q25" s="16"/>
      <c r="S25" s="20" t="s">
        <v>22</v>
      </c>
    </row>
    <row r="26" spans="1:19" s="20" customFormat="1" hidden="1" x14ac:dyDescent="0.25">
      <c r="A26" s="14"/>
      <c r="B26" s="16"/>
      <c r="C26" s="16"/>
      <c r="D26" s="16"/>
      <c r="E26" s="14"/>
      <c r="F26" s="14"/>
      <c r="G26" s="14"/>
      <c r="H26" s="14"/>
      <c r="I26" s="14"/>
      <c r="J26" s="190" t="s">
        <v>23</v>
      </c>
      <c r="K26" s="189"/>
      <c r="L26" s="23">
        <v>0</v>
      </c>
      <c r="M26" s="39">
        <f>SUM(L26:L27)</f>
        <v>0</v>
      </c>
      <c r="N26" s="14"/>
      <c r="O26" s="40"/>
      <c r="P26" s="41"/>
      <c r="Q26" s="16"/>
      <c r="S26" s="35" t="s">
        <v>24</v>
      </c>
    </row>
    <row r="27" spans="1:19" s="20" customFormat="1" hidden="1" x14ac:dyDescent="0.25">
      <c r="A27" s="14"/>
      <c r="B27" s="16"/>
      <c r="C27" s="16"/>
      <c r="D27" s="16"/>
      <c r="E27" s="14"/>
      <c r="F27" s="14"/>
      <c r="G27" s="14"/>
      <c r="H27" s="14"/>
      <c r="I27" s="14"/>
      <c r="J27" s="190" t="s">
        <v>25</v>
      </c>
      <c r="K27" s="189"/>
      <c r="L27" s="23">
        <v>0</v>
      </c>
      <c r="M27" s="14"/>
      <c r="N27" s="14"/>
      <c r="O27" s="42"/>
      <c r="P27" s="26"/>
      <c r="Q27" s="16"/>
      <c r="S27" s="35" t="s">
        <v>26</v>
      </c>
    </row>
    <row r="28" spans="1:19" s="20" customFormat="1" hidden="1" x14ac:dyDescent="0.25">
      <c r="A28" s="14"/>
      <c r="B28" s="16"/>
      <c r="C28" s="16"/>
      <c r="D28" s="16"/>
      <c r="E28" s="14"/>
      <c r="F28" s="14"/>
      <c r="G28" s="14"/>
      <c r="H28" s="14"/>
      <c r="I28" s="14"/>
      <c r="J28" s="190" t="s">
        <v>27</v>
      </c>
      <c r="K28" s="189"/>
      <c r="L28" s="23">
        <v>0</v>
      </c>
      <c r="M28" s="14"/>
      <c r="N28" s="14"/>
      <c r="O28" s="42"/>
      <c r="P28" s="26"/>
      <c r="Q28" s="16"/>
      <c r="S28" s="35" t="s">
        <v>28</v>
      </c>
    </row>
    <row r="29" spans="1:19" s="20" customFormat="1" hidden="1" x14ac:dyDescent="0.25">
      <c r="A29" s="14"/>
      <c r="B29" s="16"/>
      <c r="C29" s="16"/>
      <c r="D29" s="16"/>
      <c r="E29" s="14"/>
      <c r="F29" s="14"/>
      <c r="G29" s="14"/>
      <c r="H29" s="14"/>
      <c r="I29" s="14"/>
      <c r="J29" s="190" t="s">
        <v>29</v>
      </c>
      <c r="K29" s="189"/>
      <c r="L29" s="23">
        <v>0</v>
      </c>
      <c r="M29" s="14"/>
      <c r="N29" s="14"/>
      <c r="O29" s="42"/>
      <c r="P29" s="26"/>
      <c r="Q29" s="16"/>
    </row>
    <row r="30" spans="1:19" hidden="1" x14ac:dyDescent="0.3">
      <c r="A30" s="9"/>
      <c r="B30" s="43"/>
      <c r="C30" s="43"/>
      <c r="D30" s="43"/>
      <c r="E30" s="9"/>
      <c r="F30" s="9"/>
      <c r="G30" s="9"/>
      <c r="H30" s="9"/>
      <c r="J30" s="188" t="s">
        <v>30</v>
      </c>
      <c r="K30" s="189"/>
      <c r="L30" s="44">
        <f>TRUNC(IF(ISERROR(M26/L25),0,M26/L25),5)</f>
        <v>0</v>
      </c>
      <c r="M30" s="45" t="e">
        <f>(40*((M26-(0.2*L25))/(0.8*L25))+(5*(L28/(0.8*L25))))*0.889</f>
        <v>#DIV/0!</v>
      </c>
      <c r="N30" s="116">
        <f>IF(M26=0,0,IF(L30&lt;20%,0,IF(L30&gt;=60%,20,M30)))</f>
        <v>0</v>
      </c>
      <c r="O30" s="46"/>
      <c r="P30" s="47"/>
      <c r="Q30" s="43"/>
    </row>
    <row r="31" spans="1:19" hidden="1" x14ac:dyDescent="0.3">
      <c r="A31" s="9"/>
      <c r="B31" s="43"/>
      <c r="C31" s="43"/>
      <c r="D31" s="43"/>
      <c r="E31" s="9"/>
      <c r="F31" s="9"/>
      <c r="G31" s="9"/>
      <c r="H31" s="9"/>
      <c r="J31" s="70"/>
      <c r="K31" s="42"/>
      <c r="L31" s="154"/>
      <c r="M31" s="45"/>
      <c r="N31" s="9"/>
      <c r="O31" s="46"/>
      <c r="P31" s="47"/>
      <c r="Q31" s="43"/>
    </row>
    <row r="32" spans="1:19" s="20" customFormat="1" ht="15" customHeight="1" x14ac:dyDescent="0.3">
      <c r="A32" s="14"/>
      <c r="B32" s="33"/>
      <c r="C32" s="33"/>
      <c r="D32" s="56"/>
      <c r="E32" s="34"/>
      <c r="F32" s="9"/>
      <c r="G32" s="34"/>
      <c r="H32" s="9"/>
      <c r="I32" s="34"/>
      <c r="J32" s="153" t="s">
        <v>67</v>
      </c>
      <c r="Q32" s="19"/>
    </row>
    <row r="33" spans="1:19" s="20" customFormat="1" x14ac:dyDescent="0.3">
      <c r="A33" s="14"/>
      <c r="B33" s="16"/>
      <c r="C33" s="16"/>
      <c r="D33" s="16"/>
      <c r="E33" s="18"/>
      <c r="F33" s="9"/>
      <c r="G33" s="18"/>
      <c r="H33" s="9"/>
      <c r="I33" s="18"/>
      <c r="J33" s="196" t="s">
        <v>68</v>
      </c>
      <c r="K33" s="196"/>
      <c r="L33" s="196"/>
      <c r="M33" s="196"/>
      <c r="N33" s="196"/>
      <c r="O33" s="196"/>
      <c r="P33" s="196"/>
      <c r="Q33" s="16"/>
      <c r="S33" s="35" t="s">
        <v>18</v>
      </c>
    </row>
    <row r="34" spans="1:19" s="20" customFormat="1" x14ac:dyDescent="0.25">
      <c r="A34" s="14"/>
      <c r="B34" s="16"/>
      <c r="C34" s="16"/>
      <c r="D34" s="16"/>
      <c r="E34" s="14"/>
      <c r="F34" s="14"/>
      <c r="G34" s="14"/>
      <c r="H34" s="14"/>
      <c r="I34" s="14"/>
      <c r="J34" s="188" t="s">
        <v>80</v>
      </c>
      <c r="K34" s="189"/>
      <c r="L34" s="38">
        <f>SUM(L35:L37)</f>
        <v>0</v>
      </c>
      <c r="M34" s="39">
        <f>SUM(L35:L37)</f>
        <v>0</v>
      </c>
      <c r="N34" s="14"/>
      <c r="O34" s="40"/>
      <c r="P34" s="41"/>
      <c r="Q34" s="16"/>
      <c r="S34" s="20" t="s">
        <v>22</v>
      </c>
    </row>
    <row r="35" spans="1:19" s="20" customFormat="1" x14ac:dyDescent="0.25">
      <c r="A35" s="14"/>
      <c r="B35" s="16"/>
      <c r="C35" s="16"/>
      <c r="D35" s="16"/>
      <c r="E35" s="14"/>
      <c r="F35" s="14"/>
      <c r="G35" s="14"/>
      <c r="H35" s="14"/>
      <c r="I35" s="14"/>
      <c r="J35" s="190" t="s">
        <v>69</v>
      </c>
      <c r="K35" s="189"/>
      <c r="L35" s="23">
        <v>0</v>
      </c>
      <c r="M35" s="39">
        <f>SUM(L35:L36)</f>
        <v>0</v>
      </c>
      <c r="N35" s="14"/>
      <c r="O35" s="40"/>
      <c r="P35" s="41"/>
      <c r="Q35" s="16"/>
      <c r="S35" s="35" t="s">
        <v>24</v>
      </c>
    </row>
    <row r="36" spans="1:19" s="20" customFormat="1" x14ac:dyDescent="0.25">
      <c r="A36" s="14"/>
      <c r="B36" s="16"/>
      <c r="C36" s="16"/>
      <c r="D36" s="16"/>
      <c r="E36" s="14"/>
      <c r="F36" s="14"/>
      <c r="G36" s="14"/>
      <c r="H36" s="14"/>
      <c r="I36" s="14"/>
      <c r="J36" s="190" t="s">
        <v>70</v>
      </c>
      <c r="K36" s="189"/>
      <c r="L36" s="23">
        <v>0</v>
      </c>
      <c r="M36" s="14"/>
      <c r="N36" s="14"/>
      <c r="O36" s="42"/>
      <c r="P36" s="26"/>
      <c r="Q36" s="16"/>
      <c r="S36" s="35" t="s">
        <v>26</v>
      </c>
    </row>
    <row r="37" spans="1:19" s="20" customFormat="1" x14ac:dyDescent="0.25">
      <c r="A37" s="14"/>
      <c r="B37" s="16"/>
      <c r="C37" s="16"/>
      <c r="D37" s="16"/>
      <c r="E37" s="14"/>
      <c r="F37" s="14"/>
      <c r="G37" s="14"/>
      <c r="H37" s="14"/>
      <c r="I37" s="14"/>
      <c r="J37" s="190" t="s">
        <v>29</v>
      </c>
      <c r="K37" s="189"/>
      <c r="L37" s="23">
        <v>0</v>
      </c>
      <c r="M37" s="14"/>
      <c r="N37" s="14"/>
      <c r="O37" s="42"/>
      <c r="P37" s="26"/>
      <c r="Q37" s="16"/>
    </row>
    <row r="38" spans="1:19" x14ac:dyDescent="0.3">
      <c r="A38" s="9"/>
      <c r="B38" s="43"/>
      <c r="C38" s="43"/>
      <c r="D38" s="43"/>
      <c r="E38" s="9"/>
      <c r="F38" s="9"/>
      <c r="G38" s="9"/>
      <c r="H38" s="9"/>
      <c r="J38" s="188" t="s">
        <v>77</v>
      </c>
      <c r="K38" s="189"/>
      <c r="L38" s="157">
        <f>IFERROR((L35/L34*20)+(L36/L34*18),0)</f>
        <v>0</v>
      </c>
      <c r="M38" s="158" t="e">
        <f>SUM((20*L35/L34)+(18*L36/L34))</f>
        <v>#DIV/0!</v>
      </c>
      <c r="N38" s="9"/>
      <c r="O38" s="46"/>
      <c r="P38" s="47"/>
      <c r="Q38" s="43"/>
    </row>
    <row r="39" spans="1:19" ht="15" customHeight="1" x14ac:dyDescent="0.3">
      <c r="A39" s="9"/>
      <c r="B39" s="43"/>
      <c r="C39" s="43"/>
      <c r="D39" s="43"/>
      <c r="E39" s="48"/>
      <c r="F39" s="48"/>
      <c r="G39" s="48"/>
      <c r="H39" s="48"/>
      <c r="I39" s="48"/>
      <c r="J39" s="261" t="str">
        <f>IF(AND(L25&gt;0,L30&lt;20%),"Project not eligible for AHP Funds!","")</f>
        <v/>
      </c>
      <c r="K39" s="262"/>
      <c r="L39" s="262"/>
      <c r="M39" s="49"/>
      <c r="N39" s="48"/>
      <c r="O39" s="9"/>
      <c r="P39" s="9"/>
      <c r="Q39" s="43"/>
    </row>
    <row r="40" spans="1:19" s="20" customFormat="1" ht="15" customHeight="1" x14ac:dyDescent="0.25">
      <c r="A40" s="14"/>
      <c r="B40" s="15">
        <v>4</v>
      </c>
      <c r="C40" s="16"/>
      <c r="D40" s="17">
        <f>IF(N44&gt;4,4,N44)</f>
        <v>0</v>
      </c>
      <c r="E40" s="18"/>
      <c r="F40" s="193"/>
      <c r="G40" s="18"/>
      <c r="H40" s="193"/>
      <c r="I40" s="18"/>
      <c r="J40" s="195" t="s">
        <v>89</v>
      </c>
      <c r="K40" s="185"/>
      <c r="L40" s="185"/>
      <c r="M40" s="185"/>
      <c r="N40" s="185"/>
      <c r="O40" s="185"/>
      <c r="P40" s="185"/>
      <c r="Q40" s="19"/>
    </row>
    <row r="41" spans="1:19" s="20" customFormat="1" x14ac:dyDescent="0.25">
      <c r="A41" s="14"/>
      <c r="B41" s="14"/>
      <c r="C41" s="14"/>
      <c r="D41" s="16"/>
      <c r="E41" s="14"/>
      <c r="F41" s="182"/>
      <c r="G41" s="14"/>
      <c r="H41" s="182"/>
      <c r="I41" s="14"/>
      <c r="J41" s="196" t="s">
        <v>31</v>
      </c>
      <c r="K41" s="196"/>
      <c r="L41" s="196"/>
      <c r="M41" s="196"/>
      <c r="N41" s="196"/>
      <c r="O41" s="196"/>
      <c r="P41" s="196"/>
      <c r="Q41" s="16"/>
    </row>
    <row r="42" spans="1:19" s="20" customFormat="1" x14ac:dyDescent="0.25">
      <c r="A42" s="14"/>
      <c r="B42" s="16"/>
      <c r="C42" s="16"/>
      <c r="D42" s="16"/>
      <c r="E42" s="18"/>
      <c r="F42" s="183"/>
      <c r="G42" s="18"/>
      <c r="H42" s="183"/>
      <c r="I42" s="18"/>
      <c r="J42" s="196" t="s">
        <v>32</v>
      </c>
      <c r="K42" s="196"/>
      <c r="L42" s="196"/>
      <c r="M42" s="196"/>
      <c r="N42" s="196"/>
      <c r="O42" s="196"/>
      <c r="P42" s="196"/>
      <c r="Q42" s="16"/>
    </row>
    <row r="43" spans="1:19" s="20" customFormat="1" x14ac:dyDescent="0.25">
      <c r="B43" s="26"/>
      <c r="C43" s="26"/>
      <c r="D43" s="26"/>
      <c r="E43" s="50"/>
      <c r="F43" s="50"/>
      <c r="G43" s="50"/>
      <c r="H43" s="50"/>
      <c r="I43" s="50"/>
      <c r="J43" s="188" t="s">
        <v>127</v>
      </c>
      <c r="K43" s="189"/>
      <c r="L43" s="23">
        <v>0</v>
      </c>
      <c r="M43" s="218" t="s">
        <v>33</v>
      </c>
      <c r="N43" s="219"/>
      <c r="O43" s="51">
        <f>L44</f>
        <v>0</v>
      </c>
      <c r="P43" s="52"/>
      <c r="Q43" s="53"/>
    </row>
    <row r="44" spans="1:19" s="20" customFormat="1" ht="0.6" hidden="1" customHeight="1" x14ac:dyDescent="0.25">
      <c r="B44" s="26"/>
      <c r="C44" s="26"/>
      <c r="D44" s="26"/>
      <c r="E44" s="50"/>
      <c r="F44" s="50"/>
      <c r="G44" s="50"/>
      <c r="H44" s="50"/>
      <c r="I44" s="50"/>
      <c r="J44" s="259" t="s">
        <v>33</v>
      </c>
      <c r="K44" s="260"/>
      <c r="L44" s="54">
        <f>IF(ISERROR(L43/L34),0,(L43/L34))</f>
        <v>0</v>
      </c>
      <c r="M44" s="55">
        <f>IF(L44&gt;= 0.8,4,L44*4)</f>
        <v>0</v>
      </c>
      <c r="N44" s="20">
        <f>IF(L44&lt;20%,0,M44)</f>
        <v>0</v>
      </c>
      <c r="P44" s="52"/>
      <c r="Q44" s="53"/>
    </row>
    <row r="45" spans="1:19" s="20" customFormat="1" ht="20.25" customHeight="1" x14ac:dyDescent="0.25">
      <c r="B45" s="53"/>
      <c r="D45" s="56"/>
      <c r="E45" s="50"/>
      <c r="F45" s="57"/>
      <c r="G45" s="50"/>
      <c r="H45" s="57"/>
      <c r="I45" s="50"/>
      <c r="J45" s="202" t="s">
        <v>85</v>
      </c>
      <c r="K45" s="203"/>
      <c r="L45" s="203"/>
      <c r="M45" s="203"/>
      <c r="N45" s="203"/>
      <c r="O45" s="203"/>
      <c r="P45" s="53"/>
    </row>
    <row r="46" spans="1:19" s="20" customFormat="1" ht="20.25" customHeight="1" x14ac:dyDescent="0.25">
      <c r="B46" s="53"/>
      <c r="D46" s="56"/>
      <c r="E46" s="50"/>
      <c r="F46" s="57"/>
      <c r="G46" s="50"/>
      <c r="H46" s="57"/>
      <c r="I46" s="50"/>
      <c r="J46" s="203"/>
      <c r="K46" s="203"/>
      <c r="L46" s="203"/>
      <c r="M46" s="203"/>
      <c r="N46" s="203"/>
      <c r="O46" s="203"/>
      <c r="P46" s="53"/>
    </row>
    <row r="47" spans="1:19" s="20" customFormat="1" ht="12.75" customHeight="1" x14ac:dyDescent="0.25">
      <c r="B47" s="53"/>
      <c r="D47" s="56"/>
      <c r="E47" s="50"/>
      <c r="F47" s="57"/>
      <c r="G47" s="50"/>
      <c r="H47" s="57"/>
      <c r="I47" s="50"/>
      <c r="J47" s="168"/>
      <c r="K47" s="169"/>
      <c r="L47" s="169"/>
      <c r="M47" s="169"/>
      <c r="N47" s="169"/>
      <c r="O47" s="169"/>
      <c r="P47" s="53"/>
    </row>
    <row r="48" spans="1:19" s="20" customFormat="1" ht="15" customHeight="1" x14ac:dyDescent="0.25">
      <c r="A48" s="14"/>
      <c r="B48" s="15">
        <v>4</v>
      </c>
      <c r="C48" s="16"/>
      <c r="D48" s="17">
        <f>IF(N52&gt;4,4,N52)</f>
        <v>0</v>
      </c>
      <c r="E48" s="18"/>
      <c r="F48" s="193"/>
      <c r="G48" s="18"/>
      <c r="H48" s="193"/>
      <c r="I48" s="18"/>
      <c r="J48" s="195" t="s">
        <v>88</v>
      </c>
      <c r="K48" s="185"/>
      <c r="L48" s="185"/>
      <c r="M48" s="185"/>
      <c r="N48" s="185"/>
      <c r="O48" s="185"/>
      <c r="P48" s="185"/>
      <c r="Q48" s="19"/>
    </row>
    <row r="49" spans="1:17" s="20" customFormat="1" x14ac:dyDescent="0.25">
      <c r="A49" s="14"/>
      <c r="B49" s="16"/>
      <c r="C49" s="16"/>
      <c r="D49" s="16"/>
      <c r="E49" s="18"/>
      <c r="F49" s="183"/>
      <c r="G49" s="18"/>
      <c r="H49" s="183"/>
      <c r="I49" s="18"/>
      <c r="J49" s="196" t="s">
        <v>34</v>
      </c>
      <c r="K49" s="196"/>
      <c r="L49" s="196"/>
      <c r="M49" s="196"/>
      <c r="N49" s="196"/>
      <c r="O49" s="196"/>
      <c r="P49" s="196"/>
      <c r="Q49" s="16"/>
    </row>
    <row r="50" spans="1:17" s="20" customFormat="1" ht="13.5" customHeight="1" x14ac:dyDescent="0.25">
      <c r="B50" s="26"/>
      <c r="C50" s="26"/>
      <c r="D50" s="26"/>
      <c r="E50" s="50"/>
      <c r="F50" s="50"/>
      <c r="G50" s="50"/>
      <c r="H50" s="50"/>
      <c r="I50" s="50"/>
      <c r="J50" s="188" t="s">
        <v>35</v>
      </c>
      <c r="K50" s="189"/>
      <c r="L50" s="23"/>
      <c r="M50" s="218" t="s">
        <v>36</v>
      </c>
      <c r="N50" s="219"/>
      <c r="O50" s="51">
        <f>L52</f>
        <v>0</v>
      </c>
      <c r="P50" s="52"/>
      <c r="Q50" s="53"/>
    </row>
    <row r="51" spans="1:17" s="20" customFormat="1" hidden="1" x14ac:dyDescent="0.25">
      <c r="B51" s="26"/>
      <c r="C51" s="26"/>
      <c r="D51" s="26"/>
      <c r="E51" s="50"/>
      <c r="F51" s="50"/>
      <c r="G51" s="50"/>
      <c r="H51" s="50"/>
      <c r="I51" s="50"/>
      <c r="J51" s="188" t="s">
        <v>37</v>
      </c>
      <c r="K51" s="220"/>
      <c r="L51" s="221"/>
      <c r="M51" s="222"/>
      <c r="N51" s="222"/>
      <c r="O51" s="223"/>
      <c r="P51" s="52"/>
      <c r="Q51" s="53"/>
    </row>
    <row r="52" spans="1:17" s="20" customFormat="1" hidden="1" x14ac:dyDescent="0.25">
      <c r="B52" s="26"/>
      <c r="C52" s="26"/>
      <c r="D52" s="26"/>
      <c r="E52" s="50"/>
      <c r="F52" s="50"/>
      <c r="G52" s="50"/>
      <c r="H52" s="50"/>
      <c r="I52" s="50"/>
      <c r="J52" s="216" t="s">
        <v>38</v>
      </c>
      <c r="K52" s="217"/>
      <c r="L52" s="61">
        <f>IF(ISERROR(L50/L34),0,L50/L34)</f>
        <v>0</v>
      </c>
      <c r="M52" s="62">
        <f>IF(L52&gt;= 0.8,4,L52*4)</f>
        <v>0</v>
      </c>
      <c r="N52" s="20">
        <f>IF(L52&lt;20%,0,M52)</f>
        <v>0</v>
      </c>
      <c r="P52" s="52"/>
      <c r="Q52" s="53"/>
    </row>
    <row r="53" spans="1:17" s="20" customFormat="1" ht="20.25" customHeight="1" x14ac:dyDescent="0.25">
      <c r="B53" s="53"/>
      <c r="D53" s="56"/>
      <c r="E53" s="50"/>
      <c r="F53" s="57"/>
      <c r="G53" s="50"/>
      <c r="H53" s="57"/>
      <c r="I53" s="50"/>
      <c r="J53" s="202" t="s">
        <v>83</v>
      </c>
      <c r="K53" s="203"/>
      <c r="L53" s="203"/>
      <c r="M53" s="203"/>
      <c r="N53" s="203"/>
      <c r="O53" s="203"/>
      <c r="P53" s="53"/>
    </row>
    <row r="54" spans="1:17" s="20" customFormat="1" ht="18" customHeight="1" x14ac:dyDescent="0.25">
      <c r="B54" s="53"/>
      <c r="D54" s="56"/>
      <c r="E54" s="50"/>
      <c r="F54" s="57"/>
      <c r="G54" s="50"/>
      <c r="H54" s="57"/>
      <c r="I54" s="50"/>
      <c r="J54" s="203"/>
      <c r="K54" s="203"/>
      <c r="L54" s="203"/>
      <c r="M54" s="203"/>
      <c r="N54" s="203"/>
      <c r="O54" s="203"/>
      <c r="P54" s="53"/>
    </row>
    <row r="55" spans="1:17" s="20" customFormat="1" ht="20.25" customHeight="1" x14ac:dyDescent="0.25">
      <c r="B55" s="53"/>
      <c r="D55" s="56"/>
      <c r="E55" s="50"/>
      <c r="F55" s="57"/>
      <c r="G55" s="50"/>
      <c r="H55" s="57"/>
      <c r="I55" s="50"/>
      <c r="J55" s="172"/>
      <c r="K55" s="172"/>
      <c r="L55" s="172"/>
      <c r="M55" s="172"/>
      <c r="N55" s="172"/>
      <c r="O55" s="172"/>
      <c r="P55" s="53"/>
    </row>
    <row r="56" spans="1:17" s="20" customFormat="1" ht="20.25" customHeight="1" x14ac:dyDescent="0.25">
      <c r="B56" s="15">
        <v>2</v>
      </c>
      <c r="D56" s="17">
        <f>IF(AND(J57="Yes",J60="Yes",J62="Yes"),2,0)</f>
        <v>0</v>
      </c>
      <c r="E56" s="50"/>
      <c r="F56" s="57"/>
      <c r="G56" s="50"/>
      <c r="H56" s="57"/>
      <c r="I56" s="50"/>
      <c r="J56" s="224" t="s">
        <v>110</v>
      </c>
      <c r="K56" s="224"/>
      <c r="L56" s="224"/>
      <c r="M56" s="224"/>
      <c r="N56" s="224"/>
      <c r="O56" s="224"/>
      <c r="P56" s="224"/>
    </row>
    <row r="57" spans="1:17" s="20" customFormat="1" ht="20.25" customHeight="1" x14ac:dyDescent="0.25">
      <c r="B57" s="53"/>
      <c r="D57" s="56"/>
      <c r="E57" s="50"/>
      <c r="F57" s="57"/>
      <c r="G57" s="50"/>
      <c r="H57" s="57"/>
      <c r="I57" s="50"/>
      <c r="J57" s="23"/>
      <c r="K57" s="225" t="s">
        <v>111</v>
      </c>
      <c r="L57" s="225"/>
      <c r="M57" s="225"/>
      <c r="N57" s="225"/>
      <c r="O57" s="225"/>
      <c r="P57" s="225"/>
    </row>
    <row r="58" spans="1:17" s="20" customFormat="1" ht="20.25" customHeight="1" x14ac:dyDescent="0.25">
      <c r="B58" s="53"/>
      <c r="D58" s="56"/>
      <c r="E58" s="50"/>
      <c r="F58" s="57"/>
      <c r="G58" s="50"/>
      <c r="H58" s="57"/>
      <c r="I58" s="50"/>
      <c r="J58" s="172"/>
      <c r="K58" s="226"/>
      <c r="L58" s="226"/>
      <c r="M58" s="226"/>
      <c r="N58" s="226"/>
      <c r="O58" s="226"/>
      <c r="P58" s="226"/>
    </row>
    <row r="59" spans="1:17" s="20" customFormat="1" ht="20.25" customHeight="1" x14ac:dyDescent="0.25">
      <c r="B59" s="53"/>
      <c r="D59" s="56"/>
      <c r="E59" s="50"/>
      <c r="F59" s="57"/>
      <c r="G59" s="50"/>
      <c r="H59" s="57"/>
      <c r="I59" s="50"/>
      <c r="J59" s="172"/>
      <c r="K59" s="226"/>
      <c r="L59" s="226"/>
      <c r="M59" s="226"/>
      <c r="N59" s="226"/>
      <c r="O59" s="226"/>
      <c r="P59" s="226"/>
    </row>
    <row r="60" spans="1:17" s="20" customFormat="1" ht="20.25" customHeight="1" x14ac:dyDescent="0.25">
      <c r="B60" s="53"/>
      <c r="D60" s="56"/>
      <c r="E60" s="50"/>
      <c r="F60" s="57"/>
      <c r="G60" s="50"/>
      <c r="H60" s="57"/>
      <c r="I60" s="50"/>
      <c r="J60" s="23"/>
      <c r="K60" s="225" t="s">
        <v>112</v>
      </c>
      <c r="L60" s="225"/>
      <c r="M60" s="225"/>
      <c r="N60" s="225"/>
      <c r="O60" s="225"/>
      <c r="P60" s="225"/>
    </row>
    <row r="61" spans="1:17" s="20" customFormat="1" ht="20.25" customHeight="1" x14ac:dyDescent="0.25">
      <c r="B61" s="53"/>
      <c r="D61" s="56"/>
      <c r="E61" s="50"/>
      <c r="F61" s="57"/>
      <c r="G61" s="50"/>
      <c r="H61" s="57"/>
      <c r="I61" s="50"/>
      <c r="J61" s="172"/>
      <c r="K61" s="227"/>
      <c r="L61" s="227"/>
      <c r="M61" s="227"/>
      <c r="N61" s="227"/>
      <c r="O61" s="227"/>
      <c r="P61" s="227"/>
    </row>
    <row r="62" spans="1:17" s="20" customFormat="1" ht="20.25" customHeight="1" x14ac:dyDescent="0.25">
      <c r="B62" s="53"/>
      <c r="D62" s="56"/>
      <c r="E62" s="50"/>
      <c r="F62" s="57"/>
      <c r="G62" s="50"/>
      <c r="H62" s="57"/>
      <c r="I62" s="50"/>
      <c r="J62" s="23"/>
      <c r="K62" s="225" t="s">
        <v>113</v>
      </c>
      <c r="L62" s="225"/>
      <c r="M62" s="225"/>
      <c r="N62" s="225"/>
      <c r="O62" s="225"/>
      <c r="P62" s="225"/>
    </row>
    <row r="63" spans="1:17" s="20" customFormat="1" ht="12.75" customHeight="1" x14ac:dyDescent="0.25">
      <c r="B63" s="53"/>
      <c r="D63" s="56"/>
      <c r="E63" s="50"/>
      <c r="F63" s="57"/>
      <c r="G63" s="50"/>
      <c r="H63" s="57"/>
      <c r="I63" s="50"/>
      <c r="J63" s="172"/>
      <c r="K63" s="227"/>
      <c r="L63" s="227"/>
      <c r="M63" s="227"/>
      <c r="N63" s="227"/>
      <c r="O63" s="227"/>
      <c r="P63" s="227"/>
    </row>
    <row r="64" spans="1:17" s="20" customFormat="1" ht="12.75" customHeight="1" x14ac:dyDescent="0.25">
      <c r="B64" s="53"/>
      <c r="D64" s="56"/>
      <c r="E64" s="50"/>
      <c r="F64" s="57"/>
      <c r="G64" s="50"/>
      <c r="H64" s="57"/>
      <c r="I64" s="50"/>
      <c r="J64" s="172"/>
      <c r="K64" s="175"/>
      <c r="L64" s="175"/>
      <c r="M64" s="175"/>
      <c r="N64" s="175"/>
      <c r="O64" s="175"/>
      <c r="P64" s="175"/>
    </row>
    <row r="65" spans="1:16384" s="20" customFormat="1" x14ac:dyDescent="0.25">
      <c r="A65" s="14"/>
      <c r="B65" s="15">
        <v>4</v>
      </c>
      <c r="C65" s="14"/>
      <c r="D65" s="17">
        <f>IF(N69&gt;N67,N69,N67)</f>
        <v>0</v>
      </c>
      <c r="E65" s="18"/>
      <c r="F65" s="193"/>
      <c r="G65" s="18"/>
      <c r="H65" s="193"/>
      <c r="I65" s="18"/>
      <c r="J65" s="195" t="s">
        <v>91</v>
      </c>
      <c r="K65" s="185"/>
      <c r="L65" s="185"/>
      <c r="M65" s="185"/>
      <c r="N65" s="185"/>
      <c r="O65" s="185"/>
      <c r="P65" s="185"/>
      <c r="Q65" s="19"/>
    </row>
    <row r="66" spans="1:16384" s="20" customFormat="1" ht="48" customHeight="1" x14ac:dyDescent="0.25">
      <c r="A66" s="14"/>
      <c r="B66" s="33"/>
      <c r="C66" s="33"/>
      <c r="D66" s="21"/>
      <c r="E66" s="34"/>
      <c r="F66" s="194"/>
      <c r="G66" s="34"/>
      <c r="H66" s="194"/>
      <c r="I66" s="34"/>
      <c r="J66" s="191" t="s">
        <v>122</v>
      </c>
      <c r="K66" s="191"/>
      <c r="L66" s="191"/>
      <c r="M66" s="191"/>
      <c r="N66" s="191"/>
      <c r="O66" s="191"/>
      <c r="P66" s="191"/>
      <c r="Q66" s="21"/>
    </row>
    <row r="67" spans="1:16384" s="20" customFormat="1" ht="15.75" customHeight="1" x14ac:dyDescent="0.25">
      <c r="A67" s="14"/>
      <c r="B67" s="16"/>
      <c r="C67" s="16"/>
      <c r="D67" s="16"/>
      <c r="E67" s="18"/>
      <c r="F67" s="183"/>
      <c r="G67" s="18"/>
      <c r="H67" s="183"/>
      <c r="I67" s="18"/>
      <c r="J67" s="23"/>
      <c r="K67" s="212" t="str">
        <f>HYPERLINK("https://www.ers.usda.gov/data-products/rural-urban-commuting-area-codes/","RUCA Code for Project location (Non MSA)")</f>
        <v>RUCA Code for Project location (Non MSA)</v>
      </c>
      <c r="L67" s="213"/>
      <c r="M67" s="213"/>
      <c r="N67" s="63">
        <f>IF(OR(J67&lt;4,ISBLANK(J67)),0,3)</f>
        <v>0</v>
      </c>
      <c r="O67" s="64"/>
      <c r="P67" s="64"/>
      <c r="Q67" s="16"/>
    </row>
    <row r="68" spans="1:16384" s="20" customFormat="1" ht="5.25" customHeight="1" x14ac:dyDescent="0.25">
      <c r="B68" s="53"/>
      <c r="D68" s="56"/>
      <c r="E68" s="50"/>
      <c r="F68" s="57"/>
      <c r="G68" s="50"/>
      <c r="H68" s="57"/>
      <c r="I68" s="50"/>
      <c r="J68" s="65"/>
      <c r="K68" s="65"/>
      <c r="L68" s="210"/>
      <c r="M68" s="211"/>
      <c r="N68" s="211"/>
      <c r="O68" s="211"/>
      <c r="P68" s="211"/>
      <c r="Q68" s="26"/>
      <c r="S68" s="35" t="s">
        <v>18</v>
      </c>
    </row>
    <row r="69" spans="1:16384" s="20" customFormat="1" ht="15.75" customHeight="1" x14ac:dyDescent="0.25">
      <c r="A69" s="14"/>
      <c r="B69" s="16"/>
      <c r="C69" s="16"/>
      <c r="D69" s="16"/>
      <c r="E69" s="18"/>
      <c r="F69" s="57"/>
      <c r="G69" s="18"/>
      <c r="H69" s="57"/>
      <c r="I69" s="18"/>
      <c r="J69" s="66"/>
      <c r="K69" s="212" t="str">
        <f>HYPERLINK("https://www.census.gov/data/tables/time-series/demo/popest/2010s-total-cities-and-towns.html","Census Bureau population estimate")</f>
        <v>Census Bureau population estimate</v>
      </c>
      <c r="L69" s="213"/>
      <c r="M69" s="213"/>
      <c r="N69" s="63">
        <f>IF(OR(J69&gt;15000,ISBLANK(J69)),0,3)</f>
        <v>0</v>
      </c>
      <c r="O69" s="64"/>
      <c r="P69" s="64"/>
      <c r="Q69" s="16"/>
    </row>
    <row r="70" spans="1:16384" s="20" customFormat="1" ht="15.75" customHeight="1" x14ac:dyDescent="0.25">
      <c r="A70" s="14"/>
      <c r="B70" s="16"/>
      <c r="C70" s="16"/>
      <c r="D70" s="16"/>
      <c r="E70" s="64"/>
      <c r="F70" s="64"/>
      <c r="G70" s="64"/>
      <c r="H70" s="64"/>
      <c r="I70" s="64"/>
      <c r="J70" s="64"/>
      <c r="K70" s="64"/>
      <c r="L70" s="67"/>
      <c r="M70" s="67"/>
      <c r="N70" s="63"/>
      <c r="O70" s="64"/>
      <c r="P70" s="64"/>
      <c r="Q70" s="16"/>
    </row>
    <row r="71" spans="1:16384" s="20" customFormat="1" ht="15" customHeight="1" x14ac:dyDescent="0.25">
      <c r="B71" s="53"/>
      <c r="D71" s="56"/>
      <c r="E71" s="50"/>
      <c r="F71" s="57"/>
      <c r="G71" s="50"/>
      <c r="H71" s="57"/>
      <c r="I71" s="50"/>
      <c r="J71" s="58"/>
      <c r="K71" s="59"/>
      <c r="L71" s="59"/>
      <c r="M71" s="58"/>
      <c r="N71" s="60"/>
      <c r="O71" s="60"/>
      <c r="P71" s="53"/>
    </row>
    <row r="72" spans="1:16384" s="20" customFormat="1" ht="15" customHeight="1" x14ac:dyDescent="0.25">
      <c r="A72" s="14"/>
      <c r="B72" s="15">
        <v>2</v>
      </c>
      <c r="C72" s="14"/>
      <c r="D72" s="17">
        <f>IF(OR(J73="Yes"),2,0)</f>
        <v>0</v>
      </c>
      <c r="E72" s="18"/>
      <c r="F72" s="193"/>
      <c r="G72" s="18"/>
      <c r="H72" s="193"/>
      <c r="I72" s="18"/>
      <c r="J72" s="195" t="s">
        <v>93</v>
      </c>
      <c r="K72" s="195"/>
      <c r="L72" s="195"/>
      <c r="M72" s="195"/>
      <c r="N72" s="195"/>
      <c r="O72" s="195"/>
      <c r="P72" s="195"/>
      <c r="Q72" s="14"/>
      <c r="R72" s="161"/>
      <c r="S72" s="14"/>
      <c r="T72" s="56"/>
      <c r="U72" s="18"/>
      <c r="V72" s="215"/>
      <c r="W72" s="18"/>
      <c r="X72" s="215"/>
      <c r="Y72" s="18"/>
      <c r="Z72" s="195"/>
      <c r="AA72" s="195"/>
      <c r="AB72" s="195"/>
      <c r="AC72" s="195"/>
      <c r="AD72" s="195"/>
      <c r="AE72" s="195"/>
      <c r="AF72" s="195"/>
      <c r="AG72" s="14"/>
      <c r="AH72" s="15">
        <v>2</v>
      </c>
      <c r="AI72" s="14"/>
      <c r="AJ72" s="17">
        <f t="shared" ref="AJ72" si="0">AJ73</f>
        <v>0</v>
      </c>
      <c r="AK72" s="18"/>
      <c r="AL72" s="193"/>
      <c r="AM72" s="18"/>
      <c r="AN72" s="193"/>
      <c r="AO72" s="18"/>
      <c r="AP72" s="195" t="s">
        <v>71</v>
      </c>
      <c r="AQ72" s="195"/>
      <c r="AR72" s="195"/>
      <c r="AS72" s="195"/>
      <c r="AT72" s="195"/>
      <c r="AU72" s="195"/>
      <c r="AV72" s="195"/>
      <c r="AW72" s="14"/>
      <c r="AX72" s="15">
        <v>2</v>
      </c>
      <c r="AY72" s="14"/>
      <c r="AZ72" s="17">
        <f t="shared" ref="AZ72" si="1">AZ73</f>
        <v>0</v>
      </c>
      <c r="BA72" s="18"/>
      <c r="BB72" s="193"/>
      <c r="BC72" s="18"/>
      <c r="BD72" s="193"/>
      <c r="BE72" s="18"/>
      <c r="BF72" s="195" t="s">
        <v>71</v>
      </c>
      <c r="BG72" s="195"/>
      <c r="BH72" s="195"/>
      <c r="BI72" s="195"/>
      <c r="BJ72" s="195"/>
      <c r="BK72" s="195"/>
      <c r="BL72" s="195"/>
      <c r="BM72" s="14"/>
      <c r="BN72" s="15">
        <v>2</v>
      </c>
      <c r="BO72" s="14"/>
      <c r="BP72" s="17">
        <f t="shared" ref="BP72" si="2">BP73</f>
        <v>0</v>
      </c>
      <c r="BQ72" s="18"/>
      <c r="BR72" s="193"/>
      <c r="BS72" s="18"/>
      <c r="BT72" s="193"/>
      <c r="BU72" s="18"/>
      <c r="BV72" s="195" t="s">
        <v>71</v>
      </c>
      <c r="BW72" s="195"/>
      <c r="BX72" s="195"/>
      <c r="BY72" s="195"/>
      <c r="BZ72" s="195"/>
      <c r="CA72" s="195"/>
      <c r="CB72" s="195"/>
      <c r="CC72" s="14"/>
      <c r="CD72" s="15">
        <v>2</v>
      </c>
      <c r="CE72" s="14"/>
      <c r="CF72" s="17">
        <f t="shared" ref="CF72" si="3">CF73</f>
        <v>0</v>
      </c>
      <c r="CG72" s="18"/>
      <c r="CH72" s="193"/>
      <c r="CI72" s="18"/>
      <c r="CJ72" s="193"/>
      <c r="CK72" s="18"/>
      <c r="CL72" s="195" t="s">
        <v>71</v>
      </c>
      <c r="CM72" s="195"/>
      <c r="CN72" s="195"/>
      <c r="CO72" s="195"/>
      <c r="CP72" s="195"/>
      <c r="CQ72" s="195"/>
      <c r="CR72" s="195"/>
      <c r="CS72" s="14"/>
      <c r="CT72" s="15">
        <v>2</v>
      </c>
      <c r="CU72" s="14"/>
      <c r="CV72" s="17">
        <f t="shared" ref="CV72" si="4">CV73</f>
        <v>0</v>
      </c>
      <c r="CW72" s="18"/>
      <c r="CX72" s="193"/>
      <c r="CY72" s="18"/>
      <c r="CZ72" s="193"/>
      <c r="DA72" s="18"/>
      <c r="DB72" s="195" t="s">
        <v>71</v>
      </c>
      <c r="DC72" s="195"/>
      <c r="DD72" s="195"/>
      <c r="DE72" s="195"/>
      <c r="DF72" s="195"/>
      <c r="DG72" s="195"/>
      <c r="DH72" s="195"/>
      <c r="DI72" s="14"/>
      <c r="DJ72" s="15">
        <v>2</v>
      </c>
      <c r="DK72" s="14"/>
      <c r="DL72" s="17">
        <f t="shared" ref="DL72" si="5">DL73</f>
        <v>0</v>
      </c>
      <c r="DM72" s="18"/>
      <c r="DN72" s="193"/>
      <c r="DO72" s="18"/>
      <c r="DP72" s="193"/>
      <c r="DQ72" s="18"/>
      <c r="DR72" s="195" t="s">
        <v>71</v>
      </c>
      <c r="DS72" s="195"/>
      <c r="DT72" s="195"/>
      <c r="DU72" s="195"/>
      <c r="DV72" s="195"/>
      <c r="DW72" s="195"/>
      <c r="DX72" s="195"/>
      <c r="DY72" s="14"/>
      <c r="DZ72" s="15">
        <v>2</v>
      </c>
      <c r="EA72" s="14"/>
      <c r="EB72" s="17">
        <f t="shared" ref="EB72" si="6">EB73</f>
        <v>0</v>
      </c>
      <c r="EC72" s="18"/>
      <c r="ED72" s="193"/>
      <c r="EE72" s="18"/>
      <c r="EF72" s="193"/>
      <c r="EG72" s="18"/>
      <c r="EH72" s="195" t="s">
        <v>71</v>
      </c>
      <c r="EI72" s="195"/>
      <c r="EJ72" s="195"/>
      <c r="EK72" s="195"/>
      <c r="EL72" s="195"/>
      <c r="EM72" s="195"/>
      <c r="EN72" s="195"/>
      <c r="EO72" s="14"/>
      <c r="EP72" s="15">
        <v>2</v>
      </c>
      <c r="EQ72" s="14"/>
      <c r="ER72" s="17">
        <f t="shared" ref="ER72" si="7">ER73</f>
        <v>0</v>
      </c>
      <c r="ES72" s="18"/>
      <c r="ET72" s="193"/>
      <c r="EU72" s="18"/>
      <c r="EV72" s="193"/>
      <c r="EW72" s="18"/>
      <c r="EX72" s="195" t="s">
        <v>71</v>
      </c>
      <c r="EY72" s="195"/>
      <c r="EZ72" s="195"/>
      <c r="FA72" s="195"/>
      <c r="FB72" s="195"/>
      <c r="FC72" s="195"/>
      <c r="FD72" s="195"/>
      <c r="FE72" s="14"/>
      <c r="FF72" s="15">
        <v>2</v>
      </c>
      <c r="FG72" s="14"/>
      <c r="FH72" s="17">
        <f t="shared" ref="FH72" si="8">FH73</f>
        <v>0</v>
      </c>
      <c r="FI72" s="18"/>
      <c r="FJ72" s="193"/>
      <c r="FK72" s="18"/>
      <c r="FL72" s="193"/>
      <c r="FM72" s="18"/>
      <c r="FN72" s="195" t="s">
        <v>71</v>
      </c>
      <c r="FO72" s="195"/>
      <c r="FP72" s="195"/>
      <c r="FQ72" s="195"/>
      <c r="FR72" s="195"/>
      <c r="FS72" s="195"/>
      <c r="FT72" s="195"/>
      <c r="FU72" s="14"/>
      <c r="FV72" s="15">
        <v>2</v>
      </c>
      <c r="FW72" s="14"/>
      <c r="FX72" s="17">
        <f t="shared" ref="FX72" si="9">FX73</f>
        <v>0</v>
      </c>
      <c r="FY72" s="18"/>
      <c r="FZ72" s="193"/>
      <c r="GA72" s="18"/>
      <c r="GB72" s="193"/>
      <c r="GC72" s="18"/>
      <c r="GD72" s="195" t="s">
        <v>71</v>
      </c>
      <c r="GE72" s="195"/>
      <c r="GF72" s="195"/>
      <c r="GG72" s="195"/>
      <c r="GH72" s="195"/>
      <c r="GI72" s="195"/>
      <c r="GJ72" s="195"/>
      <c r="GK72" s="14"/>
      <c r="GL72" s="15">
        <v>2</v>
      </c>
      <c r="GM72" s="14"/>
      <c r="GN72" s="17">
        <f t="shared" ref="GN72" si="10">GN73</f>
        <v>0</v>
      </c>
      <c r="GO72" s="18"/>
      <c r="GP72" s="193"/>
      <c r="GQ72" s="18"/>
      <c r="GR72" s="193"/>
      <c r="GS72" s="18"/>
      <c r="GT72" s="195" t="s">
        <v>71</v>
      </c>
      <c r="GU72" s="195"/>
      <c r="GV72" s="195"/>
      <c r="GW72" s="195"/>
      <c r="GX72" s="195"/>
      <c r="GY72" s="195"/>
      <c r="GZ72" s="195"/>
      <c r="HA72" s="14"/>
      <c r="HB72" s="15">
        <v>2</v>
      </c>
      <c r="HC72" s="14"/>
      <c r="HD72" s="17">
        <f t="shared" ref="HD72" si="11">HD73</f>
        <v>0</v>
      </c>
      <c r="HE72" s="18"/>
      <c r="HF72" s="193"/>
      <c r="HG72" s="18"/>
      <c r="HH72" s="193"/>
      <c r="HI72" s="18"/>
      <c r="HJ72" s="195" t="s">
        <v>71</v>
      </c>
      <c r="HK72" s="195"/>
      <c r="HL72" s="195"/>
      <c r="HM72" s="195"/>
      <c r="HN72" s="195"/>
      <c r="HO72" s="195"/>
      <c r="HP72" s="195"/>
      <c r="HQ72" s="14"/>
      <c r="HR72" s="15">
        <v>2</v>
      </c>
      <c r="HS72" s="14"/>
      <c r="HT72" s="17">
        <f t="shared" ref="HT72" si="12">HT73</f>
        <v>0</v>
      </c>
      <c r="HU72" s="18"/>
      <c r="HV72" s="193"/>
      <c r="HW72" s="18"/>
      <c r="HX72" s="193"/>
      <c r="HY72" s="18"/>
      <c r="HZ72" s="195" t="s">
        <v>71</v>
      </c>
      <c r="IA72" s="195"/>
      <c r="IB72" s="195"/>
      <c r="IC72" s="195"/>
      <c r="ID72" s="195"/>
      <c r="IE72" s="195"/>
      <c r="IF72" s="195"/>
      <c r="IG72" s="14"/>
      <c r="IH72" s="15">
        <v>2</v>
      </c>
      <c r="II72" s="14"/>
      <c r="IJ72" s="17">
        <f t="shared" ref="IJ72" si="13">IJ73</f>
        <v>0</v>
      </c>
      <c r="IK72" s="18"/>
      <c r="IL72" s="193"/>
      <c r="IM72" s="18"/>
      <c r="IN72" s="193"/>
      <c r="IO72" s="18"/>
      <c r="IP72" s="195" t="s">
        <v>71</v>
      </c>
      <c r="IQ72" s="195"/>
      <c r="IR72" s="195"/>
      <c r="IS72" s="195"/>
      <c r="IT72" s="195"/>
      <c r="IU72" s="195"/>
      <c r="IV72" s="195"/>
      <c r="IW72" s="14"/>
      <c r="IX72" s="15">
        <v>2</v>
      </c>
      <c r="IY72" s="14"/>
      <c r="IZ72" s="17">
        <f t="shared" ref="IZ72" si="14">IZ73</f>
        <v>0</v>
      </c>
      <c r="JA72" s="18"/>
      <c r="JB72" s="193"/>
      <c r="JC72" s="18"/>
      <c r="JD72" s="193"/>
      <c r="JE72" s="18"/>
      <c r="JF72" s="195" t="s">
        <v>71</v>
      </c>
      <c r="JG72" s="195"/>
      <c r="JH72" s="195"/>
      <c r="JI72" s="195"/>
      <c r="JJ72" s="195"/>
      <c r="JK72" s="195"/>
      <c r="JL72" s="195"/>
      <c r="JM72" s="14"/>
      <c r="JN72" s="15">
        <v>2</v>
      </c>
      <c r="JO72" s="14"/>
      <c r="JP72" s="17">
        <f t="shared" ref="JP72" si="15">JP73</f>
        <v>0</v>
      </c>
      <c r="JQ72" s="18"/>
      <c r="JR72" s="193"/>
      <c r="JS72" s="18"/>
      <c r="JT72" s="193"/>
      <c r="JU72" s="18"/>
      <c r="JV72" s="195" t="s">
        <v>71</v>
      </c>
      <c r="JW72" s="195"/>
      <c r="JX72" s="195"/>
      <c r="JY72" s="195"/>
      <c r="JZ72" s="195"/>
      <c r="KA72" s="195"/>
      <c r="KB72" s="195"/>
      <c r="KC72" s="14"/>
      <c r="KD72" s="15">
        <v>2</v>
      </c>
      <c r="KE72" s="14"/>
      <c r="KF72" s="17">
        <f t="shared" ref="KF72" si="16">KF73</f>
        <v>0</v>
      </c>
      <c r="KG72" s="18"/>
      <c r="KH72" s="193"/>
      <c r="KI72" s="18"/>
      <c r="KJ72" s="193"/>
      <c r="KK72" s="18"/>
      <c r="KL72" s="195" t="s">
        <v>71</v>
      </c>
      <c r="KM72" s="195"/>
      <c r="KN72" s="195"/>
      <c r="KO72" s="195"/>
      <c r="KP72" s="195"/>
      <c r="KQ72" s="195"/>
      <c r="KR72" s="195"/>
      <c r="KS72" s="14"/>
      <c r="KT72" s="15">
        <v>2</v>
      </c>
      <c r="KU72" s="14"/>
      <c r="KV72" s="17">
        <f t="shared" ref="KV72" si="17">KV73</f>
        <v>0</v>
      </c>
      <c r="KW72" s="18"/>
      <c r="KX72" s="193"/>
      <c r="KY72" s="18"/>
      <c r="KZ72" s="193"/>
      <c r="LA72" s="18"/>
      <c r="LB72" s="195" t="s">
        <v>71</v>
      </c>
      <c r="LC72" s="195"/>
      <c r="LD72" s="195"/>
      <c r="LE72" s="195"/>
      <c r="LF72" s="195"/>
      <c r="LG72" s="195"/>
      <c r="LH72" s="195"/>
      <c r="LI72" s="14"/>
      <c r="LJ72" s="15">
        <v>2</v>
      </c>
      <c r="LK72" s="14"/>
      <c r="LL72" s="17">
        <f t="shared" ref="LL72" si="18">LL73</f>
        <v>0</v>
      </c>
      <c r="LM72" s="18"/>
      <c r="LN72" s="193"/>
      <c r="LO72" s="18"/>
      <c r="LP72" s="193"/>
      <c r="LQ72" s="18"/>
      <c r="LR72" s="195" t="s">
        <v>71</v>
      </c>
      <c r="LS72" s="195"/>
      <c r="LT72" s="195"/>
      <c r="LU72" s="195"/>
      <c r="LV72" s="195"/>
      <c r="LW72" s="195"/>
      <c r="LX72" s="195"/>
      <c r="LY72" s="14"/>
      <c r="LZ72" s="15">
        <v>2</v>
      </c>
      <c r="MA72" s="14"/>
      <c r="MB72" s="17">
        <f t="shared" ref="MB72" si="19">MB73</f>
        <v>0</v>
      </c>
      <c r="MC72" s="18"/>
      <c r="MD72" s="193"/>
      <c r="ME72" s="18"/>
      <c r="MF72" s="193"/>
      <c r="MG72" s="18"/>
      <c r="MH72" s="195" t="s">
        <v>71</v>
      </c>
      <c r="MI72" s="195"/>
      <c r="MJ72" s="195"/>
      <c r="MK72" s="195"/>
      <c r="ML72" s="195"/>
      <c r="MM72" s="195"/>
      <c r="MN72" s="195"/>
      <c r="MO72" s="14"/>
      <c r="MP72" s="15">
        <v>2</v>
      </c>
      <c r="MQ72" s="14"/>
      <c r="MR72" s="17">
        <f t="shared" ref="MR72" si="20">MR73</f>
        <v>0</v>
      </c>
      <c r="MS72" s="18"/>
      <c r="MT72" s="193"/>
      <c r="MU72" s="18"/>
      <c r="MV72" s="193"/>
      <c r="MW72" s="18"/>
      <c r="MX72" s="195" t="s">
        <v>71</v>
      </c>
      <c r="MY72" s="195"/>
      <c r="MZ72" s="195"/>
      <c r="NA72" s="195"/>
      <c r="NB72" s="195"/>
      <c r="NC72" s="195"/>
      <c r="ND72" s="195"/>
      <c r="NE72" s="14"/>
      <c r="NF72" s="15">
        <v>2</v>
      </c>
      <c r="NG72" s="14"/>
      <c r="NH72" s="17">
        <f t="shared" ref="NH72" si="21">NH73</f>
        <v>0</v>
      </c>
      <c r="NI72" s="18"/>
      <c r="NJ72" s="193"/>
      <c r="NK72" s="18"/>
      <c r="NL72" s="193"/>
      <c r="NM72" s="18"/>
      <c r="NN72" s="195" t="s">
        <v>71</v>
      </c>
      <c r="NO72" s="195"/>
      <c r="NP72" s="195"/>
      <c r="NQ72" s="195"/>
      <c r="NR72" s="195"/>
      <c r="NS72" s="195"/>
      <c r="NT72" s="195"/>
      <c r="NU72" s="14"/>
      <c r="NV72" s="15">
        <v>2</v>
      </c>
      <c r="NW72" s="14"/>
      <c r="NX72" s="17">
        <f t="shared" ref="NX72" si="22">NX73</f>
        <v>0</v>
      </c>
      <c r="NY72" s="18"/>
      <c r="NZ72" s="193"/>
      <c r="OA72" s="18"/>
      <c r="OB72" s="193"/>
      <c r="OC72" s="18"/>
      <c r="OD72" s="195" t="s">
        <v>71</v>
      </c>
      <c r="OE72" s="195"/>
      <c r="OF72" s="195"/>
      <c r="OG72" s="195"/>
      <c r="OH72" s="195"/>
      <c r="OI72" s="195"/>
      <c r="OJ72" s="195"/>
      <c r="OK72" s="14"/>
      <c r="OL72" s="15">
        <v>2</v>
      </c>
      <c r="OM72" s="14"/>
      <c r="ON72" s="17">
        <f t="shared" ref="ON72" si="23">ON73</f>
        <v>0</v>
      </c>
      <c r="OO72" s="18"/>
      <c r="OP72" s="193"/>
      <c r="OQ72" s="18"/>
      <c r="OR72" s="193"/>
      <c r="OS72" s="18"/>
      <c r="OT72" s="195" t="s">
        <v>71</v>
      </c>
      <c r="OU72" s="195"/>
      <c r="OV72" s="195"/>
      <c r="OW72" s="195"/>
      <c r="OX72" s="195"/>
      <c r="OY72" s="195"/>
      <c r="OZ72" s="195"/>
      <c r="PA72" s="14"/>
      <c r="PB72" s="15">
        <v>2</v>
      </c>
      <c r="PC72" s="14"/>
      <c r="PD72" s="17">
        <f t="shared" ref="PD72" si="24">PD73</f>
        <v>0</v>
      </c>
      <c r="PE72" s="18"/>
      <c r="PF72" s="193"/>
      <c r="PG72" s="18"/>
      <c r="PH72" s="193"/>
      <c r="PI72" s="18"/>
      <c r="PJ72" s="195" t="s">
        <v>71</v>
      </c>
      <c r="PK72" s="195"/>
      <c r="PL72" s="195"/>
      <c r="PM72" s="195"/>
      <c r="PN72" s="195"/>
      <c r="PO72" s="195"/>
      <c r="PP72" s="195"/>
      <c r="PQ72" s="14"/>
      <c r="PR72" s="15">
        <v>2</v>
      </c>
      <c r="PS72" s="14"/>
      <c r="PT72" s="17">
        <f t="shared" ref="PT72" si="25">PT73</f>
        <v>0</v>
      </c>
      <c r="PU72" s="18"/>
      <c r="PV72" s="193"/>
      <c r="PW72" s="18"/>
      <c r="PX72" s="193"/>
      <c r="PY72" s="18"/>
      <c r="PZ72" s="195" t="s">
        <v>71</v>
      </c>
      <c r="QA72" s="195"/>
      <c r="QB72" s="195"/>
      <c r="QC72" s="195"/>
      <c r="QD72" s="195"/>
      <c r="QE72" s="195"/>
      <c r="QF72" s="195"/>
      <c r="QG72" s="14"/>
      <c r="QH72" s="15">
        <v>2</v>
      </c>
      <c r="QI72" s="14"/>
      <c r="QJ72" s="17">
        <f t="shared" ref="QJ72" si="26">QJ73</f>
        <v>0</v>
      </c>
      <c r="QK72" s="18"/>
      <c r="QL72" s="193"/>
      <c r="QM72" s="18"/>
      <c r="QN72" s="193"/>
      <c r="QO72" s="18"/>
      <c r="QP72" s="195" t="s">
        <v>71</v>
      </c>
      <c r="QQ72" s="195"/>
      <c r="QR72" s="195"/>
      <c r="QS72" s="195"/>
      <c r="QT72" s="195"/>
      <c r="QU72" s="195"/>
      <c r="QV72" s="195"/>
      <c r="QW72" s="14"/>
      <c r="QX72" s="15">
        <v>2</v>
      </c>
      <c r="QY72" s="14"/>
      <c r="QZ72" s="17">
        <f t="shared" ref="QZ72" si="27">QZ73</f>
        <v>0</v>
      </c>
      <c r="RA72" s="18"/>
      <c r="RB72" s="193"/>
      <c r="RC72" s="18"/>
      <c r="RD72" s="193"/>
      <c r="RE72" s="18"/>
      <c r="RF72" s="195" t="s">
        <v>71</v>
      </c>
      <c r="RG72" s="195"/>
      <c r="RH72" s="195"/>
      <c r="RI72" s="195"/>
      <c r="RJ72" s="195"/>
      <c r="RK72" s="195"/>
      <c r="RL72" s="195"/>
      <c r="RM72" s="14"/>
      <c r="RN72" s="15">
        <v>2</v>
      </c>
      <c r="RO72" s="14"/>
      <c r="RP72" s="17">
        <f t="shared" ref="RP72" si="28">RP73</f>
        <v>0</v>
      </c>
      <c r="RQ72" s="18"/>
      <c r="RR72" s="193"/>
      <c r="RS72" s="18"/>
      <c r="RT72" s="193"/>
      <c r="RU72" s="18"/>
      <c r="RV72" s="195" t="s">
        <v>71</v>
      </c>
      <c r="RW72" s="195"/>
      <c r="RX72" s="195"/>
      <c r="RY72" s="195"/>
      <c r="RZ72" s="195"/>
      <c r="SA72" s="195"/>
      <c r="SB72" s="195"/>
      <c r="SC72" s="14"/>
      <c r="SD72" s="15">
        <v>2</v>
      </c>
      <c r="SE72" s="14"/>
      <c r="SF72" s="17">
        <f t="shared" ref="SF72" si="29">SF73</f>
        <v>0</v>
      </c>
      <c r="SG72" s="18"/>
      <c r="SH72" s="193"/>
      <c r="SI72" s="18"/>
      <c r="SJ72" s="193"/>
      <c r="SK72" s="18"/>
      <c r="SL72" s="195" t="s">
        <v>71</v>
      </c>
      <c r="SM72" s="195"/>
      <c r="SN72" s="195"/>
      <c r="SO72" s="195"/>
      <c r="SP72" s="195"/>
      <c r="SQ72" s="195"/>
      <c r="SR72" s="195"/>
      <c r="SS72" s="14"/>
      <c r="ST72" s="15">
        <v>2</v>
      </c>
      <c r="SU72" s="14"/>
      <c r="SV72" s="17">
        <f t="shared" ref="SV72" si="30">SV73</f>
        <v>0</v>
      </c>
      <c r="SW72" s="18"/>
      <c r="SX72" s="193"/>
      <c r="SY72" s="18"/>
      <c r="SZ72" s="193"/>
      <c r="TA72" s="18"/>
      <c r="TB72" s="195" t="s">
        <v>71</v>
      </c>
      <c r="TC72" s="195"/>
      <c r="TD72" s="195"/>
      <c r="TE72" s="195"/>
      <c r="TF72" s="195"/>
      <c r="TG72" s="195"/>
      <c r="TH72" s="195"/>
      <c r="TI72" s="14"/>
      <c r="TJ72" s="15">
        <v>2</v>
      </c>
      <c r="TK72" s="14"/>
      <c r="TL72" s="17">
        <f t="shared" ref="TL72" si="31">TL73</f>
        <v>0</v>
      </c>
      <c r="TM72" s="18"/>
      <c r="TN72" s="193"/>
      <c r="TO72" s="18"/>
      <c r="TP72" s="193"/>
      <c r="TQ72" s="18"/>
      <c r="TR72" s="195" t="s">
        <v>71</v>
      </c>
      <c r="TS72" s="195"/>
      <c r="TT72" s="195"/>
      <c r="TU72" s="195"/>
      <c r="TV72" s="195"/>
      <c r="TW72" s="195"/>
      <c r="TX72" s="195"/>
      <c r="TY72" s="14"/>
      <c r="TZ72" s="15">
        <v>2</v>
      </c>
      <c r="UA72" s="14"/>
      <c r="UB72" s="17">
        <f t="shared" ref="UB72" si="32">UB73</f>
        <v>0</v>
      </c>
      <c r="UC72" s="18"/>
      <c r="UD72" s="193"/>
      <c r="UE72" s="18"/>
      <c r="UF72" s="193"/>
      <c r="UG72" s="18"/>
      <c r="UH72" s="195" t="s">
        <v>71</v>
      </c>
      <c r="UI72" s="195"/>
      <c r="UJ72" s="195"/>
      <c r="UK72" s="195"/>
      <c r="UL72" s="195"/>
      <c r="UM72" s="195"/>
      <c r="UN72" s="195"/>
      <c r="UO72" s="14"/>
      <c r="UP72" s="15">
        <v>2</v>
      </c>
      <c r="UQ72" s="14"/>
      <c r="UR72" s="17">
        <f t="shared" ref="UR72" si="33">UR73</f>
        <v>0</v>
      </c>
      <c r="US72" s="18"/>
      <c r="UT72" s="193"/>
      <c r="UU72" s="18"/>
      <c r="UV72" s="193"/>
      <c r="UW72" s="18"/>
      <c r="UX72" s="195" t="s">
        <v>71</v>
      </c>
      <c r="UY72" s="195"/>
      <c r="UZ72" s="195"/>
      <c r="VA72" s="195"/>
      <c r="VB72" s="195"/>
      <c r="VC72" s="195"/>
      <c r="VD72" s="195"/>
      <c r="VE72" s="14"/>
      <c r="VF72" s="15">
        <v>2</v>
      </c>
      <c r="VG72" s="14"/>
      <c r="VH72" s="17">
        <f t="shared" ref="VH72" si="34">VH73</f>
        <v>0</v>
      </c>
      <c r="VI72" s="18"/>
      <c r="VJ72" s="193"/>
      <c r="VK72" s="18"/>
      <c r="VL72" s="193"/>
      <c r="VM72" s="18"/>
      <c r="VN72" s="195" t="s">
        <v>71</v>
      </c>
      <c r="VO72" s="195"/>
      <c r="VP72" s="195"/>
      <c r="VQ72" s="195"/>
      <c r="VR72" s="195"/>
      <c r="VS72" s="195"/>
      <c r="VT72" s="195"/>
      <c r="VU72" s="14"/>
      <c r="VV72" s="15">
        <v>2</v>
      </c>
      <c r="VW72" s="14"/>
      <c r="VX72" s="17">
        <f t="shared" ref="VX72" si="35">VX73</f>
        <v>0</v>
      </c>
      <c r="VY72" s="18"/>
      <c r="VZ72" s="193"/>
      <c r="WA72" s="18"/>
      <c r="WB72" s="193"/>
      <c r="WC72" s="18"/>
      <c r="WD72" s="195" t="s">
        <v>71</v>
      </c>
      <c r="WE72" s="195"/>
      <c r="WF72" s="195"/>
      <c r="WG72" s="195"/>
      <c r="WH72" s="195"/>
      <c r="WI72" s="195"/>
      <c r="WJ72" s="195"/>
      <c r="WK72" s="14"/>
      <c r="WL72" s="15">
        <v>2</v>
      </c>
      <c r="WM72" s="14"/>
      <c r="WN72" s="17">
        <f t="shared" ref="WN72" si="36">WN73</f>
        <v>0</v>
      </c>
      <c r="WO72" s="18"/>
      <c r="WP72" s="193"/>
      <c r="WQ72" s="18"/>
      <c r="WR72" s="193"/>
      <c r="WS72" s="18"/>
      <c r="WT72" s="195" t="s">
        <v>71</v>
      </c>
      <c r="WU72" s="195"/>
      <c r="WV72" s="195"/>
      <c r="WW72" s="195"/>
      <c r="WX72" s="195"/>
      <c r="WY72" s="195"/>
      <c r="WZ72" s="195"/>
      <c r="XA72" s="14"/>
      <c r="XB72" s="15">
        <v>2</v>
      </c>
      <c r="XC72" s="14"/>
      <c r="XD72" s="17">
        <f t="shared" ref="XD72" si="37">XD73</f>
        <v>0</v>
      </c>
      <c r="XE72" s="18"/>
      <c r="XF72" s="193"/>
      <c r="XG72" s="18"/>
      <c r="XH72" s="193"/>
      <c r="XI72" s="18"/>
      <c r="XJ72" s="195" t="s">
        <v>71</v>
      </c>
      <c r="XK72" s="195"/>
      <c r="XL72" s="195"/>
      <c r="XM72" s="195"/>
      <c r="XN72" s="195"/>
      <c r="XO72" s="195"/>
      <c r="XP72" s="195"/>
      <c r="XQ72" s="14"/>
      <c r="XR72" s="15">
        <v>2</v>
      </c>
      <c r="XS72" s="14"/>
      <c r="XT72" s="17">
        <f t="shared" ref="XT72" si="38">XT73</f>
        <v>0</v>
      </c>
      <c r="XU72" s="18"/>
      <c r="XV72" s="193"/>
      <c r="XW72" s="18"/>
      <c r="XX72" s="193"/>
      <c r="XY72" s="18"/>
      <c r="XZ72" s="195" t="s">
        <v>71</v>
      </c>
      <c r="YA72" s="195"/>
      <c r="YB72" s="195"/>
      <c r="YC72" s="195"/>
      <c r="YD72" s="195"/>
      <c r="YE72" s="195"/>
      <c r="YF72" s="195"/>
      <c r="YG72" s="14"/>
      <c r="YH72" s="15">
        <v>2</v>
      </c>
      <c r="YI72" s="14"/>
      <c r="YJ72" s="17">
        <f t="shared" ref="YJ72" si="39">YJ73</f>
        <v>0</v>
      </c>
      <c r="YK72" s="18"/>
      <c r="YL72" s="193"/>
      <c r="YM72" s="18"/>
      <c r="YN72" s="193"/>
      <c r="YO72" s="18"/>
      <c r="YP72" s="195" t="s">
        <v>71</v>
      </c>
      <c r="YQ72" s="195"/>
      <c r="YR72" s="195"/>
      <c r="YS72" s="195"/>
      <c r="YT72" s="195"/>
      <c r="YU72" s="195"/>
      <c r="YV72" s="195"/>
      <c r="YW72" s="14"/>
      <c r="YX72" s="15">
        <v>2</v>
      </c>
      <c r="YY72" s="14"/>
      <c r="YZ72" s="17">
        <f t="shared" ref="YZ72" si="40">YZ73</f>
        <v>0</v>
      </c>
      <c r="ZA72" s="18"/>
      <c r="ZB72" s="193"/>
      <c r="ZC72" s="18"/>
      <c r="ZD72" s="193"/>
      <c r="ZE72" s="18"/>
      <c r="ZF72" s="195" t="s">
        <v>71</v>
      </c>
      <c r="ZG72" s="195"/>
      <c r="ZH72" s="195"/>
      <c r="ZI72" s="195"/>
      <c r="ZJ72" s="195"/>
      <c r="ZK72" s="195"/>
      <c r="ZL72" s="195"/>
      <c r="ZM72" s="14"/>
      <c r="ZN72" s="15">
        <v>2</v>
      </c>
      <c r="ZO72" s="14"/>
      <c r="ZP72" s="17">
        <f t="shared" ref="ZP72" si="41">ZP73</f>
        <v>0</v>
      </c>
      <c r="ZQ72" s="18"/>
      <c r="ZR72" s="193"/>
      <c r="ZS72" s="18"/>
      <c r="ZT72" s="193"/>
      <c r="ZU72" s="18"/>
      <c r="ZV72" s="195" t="s">
        <v>71</v>
      </c>
      <c r="ZW72" s="195"/>
      <c r="ZX72" s="195"/>
      <c r="ZY72" s="195"/>
      <c r="ZZ72" s="195"/>
      <c r="AAA72" s="195"/>
      <c r="AAB72" s="195"/>
      <c r="AAC72" s="14"/>
      <c r="AAD72" s="15">
        <v>2</v>
      </c>
      <c r="AAE72" s="14"/>
      <c r="AAF72" s="17">
        <f t="shared" ref="AAF72" si="42">AAF73</f>
        <v>0</v>
      </c>
      <c r="AAG72" s="18"/>
      <c r="AAH72" s="193"/>
      <c r="AAI72" s="18"/>
      <c r="AAJ72" s="193"/>
      <c r="AAK72" s="18"/>
      <c r="AAL72" s="195" t="s">
        <v>71</v>
      </c>
      <c r="AAM72" s="195"/>
      <c r="AAN72" s="195"/>
      <c r="AAO72" s="195"/>
      <c r="AAP72" s="195"/>
      <c r="AAQ72" s="195"/>
      <c r="AAR72" s="195"/>
      <c r="AAS72" s="14"/>
      <c r="AAT72" s="15">
        <v>2</v>
      </c>
      <c r="AAU72" s="14"/>
      <c r="AAV72" s="17">
        <f t="shared" ref="AAV72" si="43">AAV73</f>
        <v>0</v>
      </c>
      <c r="AAW72" s="18"/>
      <c r="AAX72" s="193"/>
      <c r="AAY72" s="18"/>
      <c r="AAZ72" s="193"/>
      <c r="ABA72" s="18"/>
      <c r="ABB72" s="195" t="s">
        <v>71</v>
      </c>
      <c r="ABC72" s="195"/>
      <c r="ABD72" s="195"/>
      <c r="ABE72" s="195"/>
      <c r="ABF72" s="195"/>
      <c r="ABG72" s="195"/>
      <c r="ABH72" s="195"/>
      <c r="ABI72" s="14"/>
      <c r="ABJ72" s="15">
        <v>2</v>
      </c>
      <c r="ABK72" s="14"/>
      <c r="ABL72" s="17">
        <f t="shared" ref="ABL72" si="44">ABL73</f>
        <v>0</v>
      </c>
      <c r="ABM72" s="18"/>
      <c r="ABN72" s="193"/>
      <c r="ABO72" s="18"/>
      <c r="ABP72" s="193"/>
      <c r="ABQ72" s="18"/>
      <c r="ABR72" s="195" t="s">
        <v>71</v>
      </c>
      <c r="ABS72" s="195"/>
      <c r="ABT72" s="195"/>
      <c r="ABU72" s="195"/>
      <c r="ABV72" s="195"/>
      <c r="ABW72" s="195"/>
      <c r="ABX72" s="195"/>
      <c r="ABY72" s="14"/>
      <c r="ABZ72" s="15">
        <v>2</v>
      </c>
      <c r="ACA72" s="14"/>
      <c r="ACB72" s="17">
        <f t="shared" ref="ACB72" si="45">ACB73</f>
        <v>0</v>
      </c>
      <c r="ACC72" s="18"/>
      <c r="ACD72" s="193"/>
      <c r="ACE72" s="18"/>
      <c r="ACF72" s="193"/>
      <c r="ACG72" s="18"/>
      <c r="ACH72" s="195" t="s">
        <v>71</v>
      </c>
      <c r="ACI72" s="195"/>
      <c r="ACJ72" s="195"/>
      <c r="ACK72" s="195"/>
      <c r="ACL72" s="195"/>
      <c r="ACM72" s="195"/>
      <c r="ACN72" s="195"/>
      <c r="ACO72" s="14"/>
      <c r="ACP72" s="15">
        <v>2</v>
      </c>
      <c r="ACQ72" s="14"/>
      <c r="ACR72" s="17">
        <f t="shared" ref="ACR72" si="46">ACR73</f>
        <v>0</v>
      </c>
      <c r="ACS72" s="18"/>
      <c r="ACT72" s="193"/>
      <c r="ACU72" s="18"/>
      <c r="ACV72" s="193"/>
      <c r="ACW72" s="18"/>
      <c r="ACX72" s="195" t="s">
        <v>71</v>
      </c>
      <c r="ACY72" s="195"/>
      <c r="ACZ72" s="195"/>
      <c r="ADA72" s="195"/>
      <c r="ADB72" s="195"/>
      <c r="ADC72" s="195"/>
      <c r="ADD72" s="195"/>
      <c r="ADE72" s="14"/>
      <c r="ADF72" s="15">
        <v>2</v>
      </c>
      <c r="ADG72" s="14"/>
      <c r="ADH72" s="17">
        <f t="shared" ref="ADH72" si="47">ADH73</f>
        <v>0</v>
      </c>
      <c r="ADI72" s="18"/>
      <c r="ADJ72" s="193"/>
      <c r="ADK72" s="18"/>
      <c r="ADL72" s="193"/>
      <c r="ADM72" s="18"/>
      <c r="ADN72" s="195" t="s">
        <v>71</v>
      </c>
      <c r="ADO72" s="195"/>
      <c r="ADP72" s="195"/>
      <c r="ADQ72" s="195"/>
      <c r="ADR72" s="195"/>
      <c r="ADS72" s="195"/>
      <c r="ADT72" s="195"/>
      <c r="ADU72" s="14"/>
      <c r="ADV72" s="15">
        <v>2</v>
      </c>
      <c r="ADW72" s="14"/>
      <c r="ADX72" s="17">
        <f t="shared" ref="ADX72" si="48">ADX73</f>
        <v>0</v>
      </c>
      <c r="ADY72" s="18"/>
      <c r="ADZ72" s="193"/>
      <c r="AEA72" s="18"/>
      <c r="AEB72" s="193"/>
      <c r="AEC72" s="18"/>
      <c r="AED72" s="195" t="s">
        <v>71</v>
      </c>
      <c r="AEE72" s="195"/>
      <c r="AEF72" s="195"/>
      <c r="AEG72" s="195"/>
      <c r="AEH72" s="195"/>
      <c r="AEI72" s="195"/>
      <c r="AEJ72" s="195"/>
      <c r="AEK72" s="14"/>
      <c r="AEL72" s="15">
        <v>2</v>
      </c>
      <c r="AEM72" s="14"/>
      <c r="AEN72" s="17">
        <f t="shared" ref="AEN72" si="49">AEN73</f>
        <v>0</v>
      </c>
      <c r="AEO72" s="18"/>
      <c r="AEP72" s="193"/>
      <c r="AEQ72" s="18"/>
      <c r="AER72" s="193"/>
      <c r="AES72" s="18"/>
      <c r="AET72" s="195" t="s">
        <v>71</v>
      </c>
      <c r="AEU72" s="195"/>
      <c r="AEV72" s="195"/>
      <c r="AEW72" s="195"/>
      <c r="AEX72" s="195"/>
      <c r="AEY72" s="195"/>
      <c r="AEZ72" s="195"/>
      <c r="AFA72" s="14"/>
      <c r="AFB72" s="15">
        <v>2</v>
      </c>
      <c r="AFC72" s="14"/>
      <c r="AFD72" s="17">
        <f t="shared" ref="AFD72" si="50">AFD73</f>
        <v>0</v>
      </c>
      <c r="AFE72" s="18"/>
      <c r="AFF72" s="193"/>
      <c r="AFG72" s="18"/>
      <c r="AFH72" s="193"/>
      <c r="AFI72" s="18"/>
      <c r="AFJ72" s="195" t="s">
        <v>71</v>
      </c>
      <c r="AFK72" s="195"/>
      <c r="AFL72" s="195"/>
      <c r="AFM72" s="195"/>
      <c r="AFN72" s="195"/>
      <c r="AFO72" s="195"/>
      <c r="AFP72" s="195"/>
      <c r="AFQ72" s="14"/>
      <c r="AFR72" s="15">
        <v>2</v>
      </c>
      <c r="AFS72" s="14"/>
      <c r="AFT72" s="17">
        <f t="shared" ref="AFT72" si="51">AFT73</f>
        <v>0</v>
      </c>
      <c r="AFU72" s="18"/>
      <c r="AFV72" s="193"/>
      <c r="AFW72" s="18"/>
      <c r="AFX72" s="193"/>
      <c r="AFY72" s="18"/>
      <c r="AFZ72" s="195" t="s">
        <v>71</v>
      </c>
      <c r="AGA72" s="195"/>
      <c r="AGB72" s="195"/>
      <c r="AGC72" s="195"/>
      <c r="AGD72" s="195"/>
      <c r="AGE72" s="195"/>
      <c r="AGF72" s="195"/>
      <c r="AGG72" s="14"/>
      <c r="AGH72" s="15">
        <v>2</v>
      </c>
      <c r="AGI72" s="14"/>
      <c r="AGJ72" s="17">
        <f t="shared" ref="AGJ72" si="52">AGJ73</f>
        <v>0</v>
      </c>
      <c r="AGK72" s="18"/>
      <c r="AGL72" s="193"/>
      <c r="AGM72" s="18"/>
      <c r="AGN72" s="193"/>
      <c r="AGO72" s="18"/>
      <c r="AGP72" s="195" t="s">
        <v>71</v>
      </c>
      <c r="AGQ72" s="195"/>
      <c r="AGR72" s="195"/>
      <c r="AGS72" s="195"/>
      <c r="AGT72" s="195"/>
      <c r="AGU72" s="195"/>
      <c r="AGV72" s="195"/>
      <c r="AGW72" s="14"/>
      <c r="AGX72" s="15">
        <v>2</v>
      </c>
      <c r="AGY72" s="14"/>
      <c r="AGZ72" s="17">
        <f t="shared" ref="AGZ72" si="53">AGZ73</f>
        <v>0</v>
      </c>
      <c r="AHA72" s="18"/>
      <c r="AHB72" s="193"/>
      <c r="AHC72" s="18"/>
      <c r="AHD72" s="193"/>
      <c r="AHE72" s="18"/>
      <c r="AHF72" s="195" t="s">
        <v>71</v>
      </c>
      <c r="AHG72" s="195"/>
      <c r="AHH72" s="195"/>
      <c r="AHI72" s="195"/>
      <c r="AHJ72" s="195"/>
      <c r="AHK72" s="195"/>
      <c r="AHL72" s="195"/>
      <c r="AHM72" s="14"/>
      <c r="AHN72" s="15">
        <v>2</v>
      </c>
      <c r="AHO72" s="14"/>
      <c r="AHP72" s="17">
        <f t="shared" ref="AHP72" si="54">AHP73</f>
        <v>0</v>
      </c>
      <c r="AHQ72" s="18"/>
      <c r="AHR72" s="193"/>
      <c r="AHS72" s="18"/>
      <c r="AHT72" s="193"/>
      <c r="AHU72" s="18"/>
      <c r="AHV72" s="195" t="s">
        <v>71</v>
      </c>
      <c r="AHW72" s="195"/>
      <c r="AHX72" s="195"/>
      <c r="AHY72" s="195"/>
      <c r="AHZ72" s="195"/>
      <c r="AIA72" s="195"/>
      <c r="AIB72" s="195"/>
      <c r="AIC72" s="14"/>
      <c r="AID72" s="15">
        <v>2</v>
      </c>
      <c r="AIE72" s="14"/>
      <c r="AIF72" s="17">
        <f t="shared" ref="AIF72" si="55">AIF73</f>
        <v>0</v>
      </c>
      <c r="AIG72" s="18"/>
      <c r="AIH72" s="193"/>
      <c r="AII72" s="18"/>
      <c r="AIJ72" s="193"/>
      <c r="AIK72" s="18"/>
      <c r="AIL72" s="195" t="s">
        <v>71</v>
      </c>
      <c r="AIM72" s="195"/>
      <c r="AIN72" s="195"/>
      <c r="AIO72" s="195"/>
      <c r="AIP72" s="195"/>
      <c r="AIQ72" s="195"/>
      <c r="AIR72" s="195"/>
      <c r="AIS72" s="14"/>
      <c r="AIT72" s="15">
        <v>2</v>
      </c>
      <c r="AIU72" s="14"/>
      <c r="AIV72" s="17">
        <f t="shared" ref="AIV72" si="56">AIV73</f>
        <v>0</v>
      </c>
      <c r="AIW72" s="18"/>
      <c r="AIX72" s="193"/>
      <c r="AIY72" s="18"/>
      <c r="AIZ72" s="193"/>
      <c r="AJA72" s="18"/>
      <c r="AJB72" s="195" t="s">
        <v>71</v>
      </c>
      <c r="AJC72" s="195"/>
      <c r="AJD72" s="195"/>
      <c r="AJE72" s="195"/>
      <c r="AJF72" s="195"/>
      <c r="AJG72" s="195"/>
      <c r="AJH72" s="195"/>
      <c r="AJI72" s="14"/>
      <c r="AJJ72" s="15">
        <v>2</v>
      </c>
      <c r="AJK72" s="14"/>
      <c r="AJL72" s="17">
        <f t="shared" ref="AJL72" si="57">AJL73</f>
        <v>0</v>
      </c>
      <c r="AJM72" s="18"/>
      <c r="AJN72" s="193"/>
      <c r="AJO72" s="18"/>
      <c r="AJP72" s="193"/>
      <c r="AJQ72" s="18"/>
      <c r="AJR72" s="195" t="s">
        <v>71</v>
      </c>
      <c r="AJS72" s="195"/>
      <c r="AJT72" s="195"/>
      <c r="AJU72" s="195"/>
      <c r="AJV72" s="195"/>
      <c r="AJW72" s="195"/>
      <c r="AJX72" s="195"/>
      <c r="AJY72" s="14"/>
      <c r="AJZ72" s="15">
        <v>2</v>
      </c>
      <c r="AKA72" s="14"/>
      <c r="AKB72" s="17">
        <f t="shared" ref="AKB72" si="58">AKB73</f>
        <v>0</v>
      </c>
      <c r="AKC72" s="18"/>
      <c r="AKD72" s="193"/>
      <c r="AKE72" s="18"/>
      <c r="AKF72" s="193"/>
      <c r="AKG72" s="18"/>
      <c r="AKH72" s="195" t="s">
        <v>71</v>
      </c>
      <c r="AKI72" s="195"/>
      <c r="AKJ72" s="195"/>
      <c r="AKK72" s="195"/>
      <c r="AKL72" s="195"/>
      <c r="AKM72" s="195"/>
      <c r="AKN72" s="195"/>
      <c r="AKO72" s="14"/>
      <c r="AKP72" s="15">
        <v>2</v>
      </c>
      <c r="AKQ72" s="14"/>
      <c r="AKR72" s="17">
        <f t="shared" ref="AKR72" si="59">AKR73</f>
        <v>0</v>
      </c>
      <c r="AKS72" s="18"/>
      <c r="AKT72" s="193"/>
      <c r="AKU72" s="18"/>
      <c r="AKV72" s="193"/>
      <c r="AKW72" s="18"/>
      <c r="AKX72" s="195" t="s">
        <v>71</v>
      </c>
      <c r="AKY72" s="195"/>
      <c r="AKZ72" s="195"/>
      <c r="ALA72" s="195"/>
      <c r="ALB72" s="195"/>
      <c r="ALC72" s="195"/>
      <c r="ALD72" s="195"/>
      <c r="ALE72" s="14"/>
      <c r="ALF72" s="15">
        <v>2</v>
      </c>
      <c r="ALG72" s="14"/>
      <c r="ALH72" s="17">
        <f t="shared" ref="ALH72" si="60">ALH73</f>
        <v>0</v>
      </c>
      <c r="ALI72" s="18"/>
      <c r="ALJ72" s="193"/>
      <c r="ALK72" s="18"/>
      <c r="ALL72" s="193"/>
      <c r="ALM72" s="18"/>
      <c r="ALN72" s="195" t="s">
        <v>71</v>
      </c>
      <c r="ALO72" s="195"/>
      <c r="ALP72" s="195"/>
      <c r="ALQ72" s="195"/>
      <c r="ALR72" s="195"/>
      <c r="ALS72" s="195"/>
      <c r="ALT72" s="195"/>
      <c r="ALU72" s="14"/>
      <c r="ALV72" s="15">
        <v>2</v>
      </c>
      <c r="ALW72" s="14"/>
      <c r="ALX72" s="17">
        <f t="shared" ref="ALX72" si="61">ALX73</f>
        <v>0</v>
      </c>
      <c r="ALY72" s="18"/>
      <c r="ALZ72" s="193"/>
      <c r="AMA72" s="18"/>
      <c r="AMB72" s="193"/>
      <c r="AMC72" s="18"/>
      <c r="AMD72" s="195" t="s">
        <v>71</v>
      </c>
      <c r="AME72" s="195"/>
      <c r="AMF72" s="195"/>
      <c r="AMG72" s="195"/>
      <c r="AMH72" s="195"/>
      <c r="AMI72" s="195"/>
      <c r="AMJ72" s="195"/>
      <c r="AMK72" s="14"/>
      <c r="AML72" s="15">
        <v>2</v>
      </c>
      <c r="AMM72" s="14"/>
      <c r="AMN72" s="17">
        <f t="shared" ref="AMN72" si="62">AMN73</f>
        <v>0</v>
      </c>
      <c r="AMO72" s="18"/>
      <c r="AMP72" s="193"/>
      <c r="AMQ72" s="18"/>
      <c r="AMR72" s="193"/>
      <c r="AMS72" s="18"/>
      <c r="AMT72" s="195" t="s">
        <v>71</v>
      </c>
      <c r="AMU72" s="195"/>
      <c r="AMV72" s="195"/>
      <c r="AMW72" s="195"/>
      <c r="AMX72" s="195"/>
      <c r="AMY72" s="195"/>
      <c r="AMZ72" s="195"/>
      <c r="ANA72" s="14"/>
      <c r="ANB72" s="15">
        <v>2</v>
      </c>
      <c r="ANC72" s="14"/>
      <c r="AND72" s="17">
        <f t="shared" ref="AND72" si="63">AND73</f>
        <v>0</v>
      </c>
      <c r="ANE72" s="18"/>
      <c r="ANF72" s="193"/>
      <c r="ANG72" s="18"/>
      <c r="ANH72" s="193"/>
      <c r="ANI72" s="18"/>
      <c r="ANJ72" s="195" t="s">
        <v>71</v>
      </c>
      <c r="ANK72" s="195"/>
      <c r="ANL72" s="195"/>
      <c r="ANM72" s="195"/>
      <c r="ANN72" s="195"/>
      <c r="ANO72" s="195"/>
      <c r="ANP72" s="195"/>
      <c r="ANQ72" s="14"/>
      <c r="ANR72" s="15">
        <v>2</v>
      </c>
      <c r="ANS72" s="14"/>
      <c r="ANT72" s="17">
        <f t="shared" ref="ANT72" si="64">ANT73</f>
        <v>0</v>
      </c>
      <c r="ANU72" s="18"/>
      <c r="ANV72" s="193"/>
      <c r="ANW72" s="18"/>
      <c r="ANX72" s="193"/>
      <c r="ANY72" s="18"/>
      <c r="ANZ72" s="195" t="s">
        <v>71</v>
      </c>
      <c r="AOA72" s="195"/>
      <c r="AOB72" s="195"/>
      <c r="AOC72" s="195"/>
      <c r="AOD72" s="195"/>
      <c r="AOE72" s="195"/>
      <c r="AOF72" s="195"/>
      <c r="AOG72" s="14"/>
      <c r="AOH72" s="15">
        <v>2</v>
      </c>
      <c r="AOI72" s="14"/>
      <c r="AOJ72" s="17">
        <f t="shared" ref="AOJ72" si="65">AOJ73</f>
        <v>0</v>
      </c>
      <c r="AOK72" s="18"/>
      <c r="AOL72" s="193"/>
      <c r="AOM72" s="18"/>
      <c r="AON72" s="193"/>
      <c r="AOO72" s="18"/>
      <c r="AOP72" s="195" t="s">
        <v>71</v>
      </c>
      <c r="AOQ72" s="195"/>
      <c r="AOR72" s="195"/>
      <c r="AOS72" s="195"/>
      <c r="AOT72" s="195"/>
      <c r="AOU72" s="195"/>
      <c r="AOV72" s="195"/>
      <c r="AOW72" s="14"/>
      <c r="AOX72" s="15">
        <v>2</v>
      </c>
      <c r="AOY72" s="14"/>
      <c r="AOZ72" s="17">
        <f t="shared" ref="AOZ72" si="66">AOZ73</f>
        <v>0</v>
      </c>
      <c r="APA72" s="18"/>
      <c r="APB72" s="193"/>
      <c r="APC72" s="18"/>
      <c r="APD72" s="193"/>
      <c r="APE72" s="18"/>
      <c r="APF72" s="195" t="s">
        <v>71</v>
      </c>
      <c r="APG72" s="195"/>
      <c r="APH72" s="195"/>
      <c r="API72" s="195"/>
      <c r="APJ72" s="195"/>
      <c r="APK72" s="195"/>
      <c r="APL72" s="195"/>
      <c r="APM72" s="14"/>
      <c r="APN72" s="15">
        <v>2</v>
      </c>
      <c r="APO72" s="14"/>
      <c r="APP72" s="17">
        <f t="shared" ref="APP72" si="67">APP73</f>
        <v>0</v>
      </c>
      <c r="APQ72" s="18"/>
      <c r="APR72" s="193"/>
      <c r="APS72" s="18"/>
      <c r="APT72" s="193"/>
      <c r="APU72" s="18"/>
      <c r="APV72" s="195" t="s">
        <v>71</v>
      </c>
      <c r="APW72" s="195"/>
      <c r="APX72" s="195"/>
      <c r="APY72" s="195"/>
      <c r="APZ72" s="195"/>
      <c r="AQA72" s="195"/>
      <c r="AQB72" s="195"/>
      <c r="AQC72" s="14"/>
      <c r="AQD72" s="15">
        <v>2</v>
      </c>
      <c r="AQE72" s="14"/>
      <c r="AQF72" s="17">
        <f t="shared" ref="AQF72" si="68">AQF73</f>
        <v>0</v>
      </c>
      <c r="AQG72" s="18"/>
      <c r="AQH72" s="193"/>
      <c r="AQI72" s="18"/>
      <c r="AQJ72" s="193"/>
      <c r="AQK72" s="18"/>
      <c r="AQL72" s="195" t="s">
        <v>71</v>
      </c>
      <c r="AQM72" s="195"/>
      <c r="AQN72" s="195"/>
      <c r="AQO72" s="195"/>
      <c r="AQP72" s="195"/>
      <c r="AQQ72" s="195"/>
      <c r="AQR72" s="195"/>
      <c r="AQS72" s="14"/>
      <c r="AQT72" s="15">
        <v>2</v>
      </c>
      <c r="AQU72" s="14"/>
      <c r="AQV72" s="17">
        <f t="shared" ref="AQV72" si="69">AQV73</f>
        <v>0</v>
      </c>
      <c r="AQW72" s="18"/>
      <c r="AQX72" s="193"/>
      <c r="AQY72" s="18"/>
      <c r="AQZ72" s="193"/>
      <c r="ARA72" s="18"/>
      <c r="ARB72" s="195" t="s">
        <v>71</v>
      </c>
      <c r="ARC72" s="195"/>
      <c r="ARD72" s="195"/>
      <c r="ARE72" s="195"/>
      <c r="ARF72" s="195"/>
      <c r="ARG72" s="195"/>
      <c r="ARH72" s="195"/>
      <c r="ARI72" s="14"/>
      <c r="ARJ72" s="15">
        <v>2</v>
      </c>
      <c r="ARK72" s="14"/>
      <c r="ARL72" s="17">
        <f t="shared" ref="ARL72" si="70">ARL73</f>
        <v>0</v>
      </c>
      <c r="ARM72" s="18"/>
      <c r="ARN72" s="193"/>
      <c r="ARO72" s="18"/>
      <c r="ARP72" s="193"/>
      <c r="ARQ72" s="18"/>
      <c r="ARR72" s="195" t="s">
        <v>71</v>
      </c>
      <c r="ARS72" s="195"/>
      <c r="ART72" s="195"/>
      <c r="ARU72" s="195"/>
      <c r="ARV72" s="195"/>
      <c r="ARW72" s="195"/>
      <c r="ARX72" s="195"/>
      <c r="ARY72" s="14"/>
      <c r="ARZ72" s="15">
        <v>2</v>
      </c>
      <c r="ASA72" s="14"/>
      <c r="ASB72" s="17">
        <f t="shared" ref="ASB72" si="71">ASB73</f>
        <v>0</v>
      </c>
      <c r="ASC72" s="18"/>
      <c r="ASD72" s="193"/>
      <c r="ASE72" s="18"/>
      <c r="ASF72" s="193"/>
      <c r="ASG72" s="18"/>
      <c r="ASH72" s="195" t="s">
        <v>71</v>
      </c>
      <c r="ASI72" s="195"/>
      <c r="ASJ72" s="195"/>
      <c r="ASK72" s="195"/>
      <c r="ASL72" s="195"/>
      <c r="ASM72" s="195"/>
      <c r="ASN72" s="195"/>
      <c r="ASO72" s="14"/>
      <c r="ASP72" s="15">
        <v>2</v>
      </c>
      <c r="ASQ72" s="14"/>
      <c r="ASR72" s="17">
        <f t="shared" ref="ASR72" si="72">ASR73</f>
        <v>0</v>
      </c>
      <c r="ASS72" s="18"/>
      <c r="AST72" s="193"/>
      <c r="ASU72" s="18"/>
      <c r="ASV72" s="193"/>
      <c r="ASW72" s="18"/>
      <c r="ASX72" s="195" t="s">
        <v>71</v>
      </c>
      <c r="ASY72" s="195"/>
      <c r="ASZ72" s="195"/>
      <c r="ATA72" s="195"/>
      <c r="ATB72" s="195"/>
      <c r="ATC72" s="195"/>
      <c r="ATD72" s="195"/>
      <c r="ATE72" s="14"/>
      <c r="ATF72" s="15">
        <v>2</v>
      </c>
      <c r="ATG72" s="14"/>
      <c r="ATH72" s="17">
        <f t="shared" ref="ATH72" si="73">ATH73</f>
        <v>0</v>
      </c>
      <c r="ATI72" s="18"/>
      <c r="ATJ72" s="193"/>
      <c r="ATK72" s="18"/>
      <c r="ATL72" s="193"/>
      <c r="ATM72" s="18"/>
      <c r="ATN72" s="195" t="s">
        <v>71</v>
      </c>
      <c r="ATO72" s="195"/>
      <c r="ATP72" s="195"/>
      <c r="ATQ72" s="195"/>
      <c r="ATR72" s="195"/>
      <c r="ATS72" s="195"/>
      <c r="ATT72" s="195"/>
      <c r="ATU72" s="14"/>
      <c r="ATV72" s="15">
        <v>2</v>
      </c>
      <c r="ATW72" s="14"/>
      <c r="ATX72" s="17">
        <f t="shared" ref="ATX72" si="74">ATX73</f>
        <v>0</v>
      </c>
      <c r="ATY72" s="18"/>
      <c r="ATZ72" s="193"/>
      <c r="AUA72" s="18"/>
      <c r="AUB72" s="193"/>
      <c r="AUC72" s="18"/>
      <c r="AUD72" s="195" t="s">
        <v>71</v>
      </c>
      <c r="AUE72" s="195"/>
      <c r="AUF72" s="195"/>
      <c r="AUG72" s="195"/>
      <c r="AUH72" s="195"/>
      <c r="AUI72" s="195"/>
      <c r="AUJ72" s="195"/>
      <c r="AUK72" s="14"/>
      <c r="AUL72" s="15">
        <v>2</v>
      </c>
      <c r="AUM72" s="14"/>
      <c r="AUN72" s="17">
        <f t="shared" ref="AUN72" si="75">AUN73</f>
        <v>0</v>
      </c>
      <c r="AUO72" s="18"/>
      <c r="AUP72" s="193"/>
      <c r="AUQ72" s="18"/>
      <c r="AUR72" s="193"/>
      <c r="AUS72" s="18"/>
      <c r="AUT72" s="195" t="s">
        <v>71</v>
      </c>
      <c r="AUU72" s="195"/>
      <c r="AUV72" s="195"/>
      <c r="AUW72" s="195"/>
      <c r="AUX72" s="195"/>
      <c r="AUY72" s="195"/>
      <c r="AUZ72" s="195"/>
      <c r="AVA72" s="14"/>
      <c r="AVB72" s="15">
        <v>2</v>
      </c>
      <c r="AVC72" s="14"/>
      <c r="AVD72" s="17">
        <f t="shared" ref="AVD72" si="76">AVD73</f>
        <v>0</v>
      </c>
      <c r="AVE72" s="18"/>
      <c r="AVF72" s="193"/>
      <c r="AVG72" s="18"/>
      <c r="AVH72" s="193"/>
      <c r="AVI72" s="18"/>
      <c r="AVJ72" s="195" t="s">
        <v>71</v>
      </c>
      <c r="AVK72" s="195"/>
      <c r="AVL72" s="195"/>
      <c r="AVM72" s="195"/>
      <c r="AVN72" s="195"/>
      <c r="AVO72" s="195"/>
      <c r="AVP72" s="195"/>
      <c r="AVQ72" s="14"/>
      <c r="AVR72" s="15">
        <v>2</v>
      </c>
      <c r="AVS72" s="14"/>
      <c r="AVT72" s="17">
        <f t="shared" ref="AVT72" si="77">AVT73</f>
        <v>0</v>
      </c>
      <c r="AVU72" s="18"/>
      <c r="AVV72" s="193"/>
      <c r="AVW72" s="18"/>
      <c r="AVX72" s="193"/>
      <c r="AVY72" s="18"/>
      <c r="AVZ72" s="195" t="s">
        <v>71</v>
      </c>
      <c r="AWA72" s="195"/>
      <c r="AWB72" s="195"/>
      <c r="AWC72" s="195"/>
      <c r="AWD72" s="195"/>
      <c r="AWE72" s="195"/>
      <c r="AWF72" s="195"/>
      <c r="AWG72" s="14"/>
      <c r="AWH72" s="15">
        <v>2</v>
      </c>
      <c r="AWI72" s="14"/>
      <c r="AWJ72" s="17">
        <f t="shared" ref="AWJ72" si="78">AWJ73</f>
        <v>0</v>
      </c>
      <c r="AWK72" s="18"/>
      <c r="AWL72" s="193"/>
      <c r="AWM72" s="18"/>
      <c r="AWN72" s="193"/>
      <c r="AWO72" s="18"/>
      <c r="AWP72" s="195" t="s">
        <v>71</v>
      </c>
      <c r="AWQ72" s="195"/>
      <c r="AWR72" s="195"/>
      <c r="AWS72" s="195"/>
      <c r="AWT72" s="195"/>
      <c r="AWU72" s="195"/>
      <c r="AWV72" s="195"/>
      <c r="AWW72" s="14"/>
      <c r="AWX72" s="15">
        <v>2</v>
      </c>
      <c r="AWY72" s="14"/>
      <c r="AWZ72" s="17">
        <f t="shared" ref="AWZ72" si="79">AWZ73</f>
        <v>0</v>
      </c>
      <c r="AXA72" s="18"/>
      <c r="AXB72" s="193"/>
      <c r="AXC72" s="18"/>
      <c r="AXD72" s="193"/>
      <c r="AXE72" s="18"/>
      <c r="AXF72" s="195" t="s">
        <v>71</v>
      </c>
      <c r="AXG72" s="195"/>
      <c r="AXH72" s="195"/>
      <c r="AXI72" s="195"/>
      <c r="AXJ72" s="195"/>
      <c r="AXK72" s="195"/>
      <c r="AXL72" s="195"/>
      <c r="AXM72" s="14"/>
      <c r="AXN72" s="15">
        <v>2</v>
      </c>
      <c r="AXO72" s="14"/>
      <c r="AXP72" s="17">
        <f t="shared" ref="AXP72" si="80">AXP73</f>
        <v>0</v>
      </c>
      <c r="AXQ72" s="18"/>
      <c r="AXR72" s="193"/>
      <c r="AXS72" s="18"/>
      <c r="AXT72" s="193"/>
      <c r="AXU72" s="18"/>
      <c r="AXV72" s="195" t="s">
        <v>71</v>
      </c>
      <c r="AXW72" s="195"/>
      <c r="AXX72" s="195"/>
      <c r="AXY72" s="195"/>
      <c r="AXZ72" s="195"/>
      <c r="AYA72" s="195"/>
      <c r="AYB72" s="195"/>
      <c r="AYC72" s="14"/>
      <c r="AYD72" s="15">
        <v>2</v>
      </c>
      <c r="AYE72" s="14"/>
      <c r="AYF72" s="17">
        <f t="shared" ref="AYF72" si="81">AYF73</f>
        <v>0</v>
      </c>
      <c r="AYG72" s="18"/>
      <c r="AYH72" s="193"/>
      <c r="AYI72" s="18"/>
      <c r="AYJ72" s="193"/>
      <c r="AYK72" s="18"/>
      <c r="AYL72" s="195" t="s">
        <v>71</v>
      </c>
      <c r="AYM72" s="195"/>
      <c r="AYN72" s="195"/>
      <c r="AYO72" s="195"/>
      <c r="AYP72" s="195"/>
      <c r="AYQ72" s="195"/>
      <c r="AYR72" s="195"/>
      <c r="AYS72" s="14"/>
      <c r="AYT72" s="15">
        <v>2</v>
      </c>
      <c r="AYU72" s="14"/>
      <c r="AYV72" s="17">
        <f t="shared" ref="AYV72" si="82">AYV73</f>
        <v>0</v>
      </c>
      <c r="AYW72" s="18"/>
      <c r="AYX72" s="193"/>
      <c r="AYY72" s="18"/>
      <c r="AYZ72" s="193"/>
      <c r="AZA72" s="18"/>
      <c r="AZB72" s="195" t="s">
        <v>71</v>
      </c>
      <c r="AZC72" s="195"/>
      <c r="AZD72" s="195"/>
      <c r="AZE72" s="195"/>
      <c r="AZF72" s="195"/>
      <c r="AZG72" s="195"/>
      <c r="AZH72" s="195"/>
      <c r="AZI72" s="14"/>
      <c r="AZJ72" s="15">
        <v>2</v>
      </c>
      <c r="AZK72" s="14"/>
      <c r="AZL72" s="17">
        <f t="shared" ref="AZL72" si="83">AZL73</f>
        <v>0</v>
      </c>
      <c r="AZM72" s="18"/>
      <c r="AZN72" s="193"/>
      <c r="AZO72" s="18"/>
      <c r="AZP72" s="193"/>
      <c r="AZQ72" s="18"/>
      <c r="AZR72" s="195" t="s">
        <v>71</v>
      </c>
      <c r="AZS72" s="195"/>
      <c r="AZT72" s="195"/>
      <c r="AZU72" s="195"/>
      <c r="AZV72" s="195"/>
      <c r="AZW72" s="195"/>
      <c r="AZX72" s="195"/>
      <c r="AZY72" s="14"/>
      <c r="AZZ72" s="15">
        <v>2</v>
      </c>
      <c r="BAA72" s="14"/>
      <c r="BAB72" s="17">
        <f t="shared" ref="BAB72" si="84">BAB73</f>
        <v>0</v>
      </c>
      <c r="BAC72" s="18"/>
      <c r="BAD72" s="193"/>
      <c r="BAE72" s="18"/>
      <c r="BAF72" s="193"/>
      <c r="BAG72" s="18"/>
      <c r="BAH72" s="195" t="s">
        <v>71</v>
      </c>
      <c r="BAI72" s="195"/>
      <c r="BAJ72" s="195"/>
      <c r="BAK72" s="195"/>
      <c r="BAL72" s="195"/>
      <c r="BAM72" s="195"/>
      <c r="BAN72" s="195"/>
      <c r="BAO72" s="14"/>
      <c r="BAP72" s="15">
        <v>2</v>
      </c>
      <c r="BAQ72" s="14"/>
      <c r="BAR72" s="17">
        <f t="shared" ref="BAR72" si="85">BAR73</f>
        <v>0</v>
      </c>
      <c r="BAS72" s="18"/>
      <c r="BAT72" s="193"/>
      <c r="BAU72" s="18"/>
      <c r="BAV72" s="193"/>
      <c r="BAW72" s="18"/>
      <c r="BAX72" s="195" t="s">
        <v>71</v>
      </c>
      <c r="BAY72" s="195"/>
      <c r="BAZ72" s="195"/>
      <c r="BBA72" s="195"/>
      <c r="BBB72" s="195"/>
      <c r="BBC72" s="195"/>
      <c r="BBD72" s="195"/>
      <c r="BBE72" s="14"/>
      <c r="BBF72" s="15">
        <v>2</v>
      </c>
      <c r="BBG72" s="14"/>
      <c r="BBH72" s="17">
        <f t="shared" ref="BBH72" si="86">BBH73</f>
        <v>0</v>
      </c>
      <c r="BBI72" s="18"/>
      <c r="BBJ72" s="193"/>
      <c r="BBK72" s="18"/>
      <c r="BBL72" s="193"/>
      <c r="BBM72" s="18"/>
      <c r="BBN72" s="195" t="s">
        <v>71</v>
      </c>
      <c r="BBO72" s="195"/>
      <c r="BBP72" s="195"/>
      <c r="BBQ72" s="195"/>
      <c r="BBR72" s="195"/>
      <c r="BBS72" s="195"/>
      <c r="BBT72" s="195"/>
      <c r="BBU72" s="14"/>
      <c r="BBV72" s="15">
        <v>2</v>
      </c>
      <c r="BBW72" s="14"/>
      <c r="BBX72" s="17">
        <f t="shared" ref="BBX72" si="87">BBX73</f>
        <v>0</v>
      </c>
      <c r="BBY72" s="18"/>
      <c r="BBZ72" s="193"/>
      <c r="BCA72" s="18"/>
      <c r="BCB72" s="193"/>
      <c r="BCC72" s="18"/>
      <c r="BCD72" s="195" t="s">
        <v>71</v>
      </c>
      <c r="BCE72" s="195"/>
      <c r="BCF72" s="195"/>
      <c r="BCG72" s="195"/>
      <c r="BCH72" s="195"/>
      <c r="BCI72" s="195"/>
      <c r="BCJ72" s="195"/>
      <c r="BCK72" s="14"/>
      <c r="BCL72" s="15">
        <v>2</v>
      </c>
      <c r="BCM72" s="14"/>
      <c r="BCN72" s="17">
        <f t="shared" ref="BCN72" si="88">BCN73</f>
        <v>0</v>
      </c>
      <c r="BCO72" s="18"/>
      <c r="BCP72" s="193"/>
      <c r="BCQ72" s="18"/>
      <c r="BCR72" s="193"/>
      <c r="BCS72" s="18"/>
      <c r="BCT72" s="195" t="s">
        <v>71</v>
      </c>
      <c r="BCU72" s="195"/>
      <c r="BCV72" s="195"/>
      <c r="BCW72" s="195"/>
      <c r="BCX72" s="195"/>
      <c r="BCY72" s="195"/>
      <c r="BCZ72" s="195"/>
      <c r="BDA72" s="14"/>
      <c r="BDB72" s="15">
        <v>2</v>
      </c>
      <c r="BDC72" s="14"/>
      <c r="BDD72" s="17">
        <f t="shared" ref="BDD72" si="89">BDD73</f>
        <v>0</v>
      </c>
      <c r="BDE72" s="18"/>
      <c r="BDF72" s="193"/>
      <c r="BDG72" s="18"/>
      <c r="BDH72" s="193"/>
      <c r="BDI72" s="18"/>
      <c r="BDJ72" s="195" t="s">
        <v>71</v>
      </c>
      <c r="BDK72" s="195"/>
      <c r="BDL72" s="195"/>
      <c r="BDM72" s="195"/>
      <c r="BDN72" s="195"/>
      <c r="BDO72" s="195"/>
      <c r="BDP72" s="195"/>
      <c r="BDQ72" s="14"/>
      <c r="BDR72" s="15">
        <v>2</v>
      </c>
      <c r="BDS72" s="14"/>
      <c r="BDT72" s="17">
        <f t="shared" ref="BDT72" si="90">BDT73</f>
        <v>0</v>
      </c>
      <c r="BDU72" s="18"/>
      <c r="BDV72" s="193"/>
      <c r="BDW72" s="18"/>
      <c r="BDX72" s="193"/>
      <c r="BDY72" s="18"/>
      <c r="BDZ72" s="195" t="s">
        <v>71</v>
      </c>
      <c r="BEA72" s="195"/>
      <c r="BEB72" s="195"/>
      <c r="BEC72" s="195"/>
      <c r="BED72" s="195"/>
      <c r="BEE72" s="195"/>
      <c r="BEF72" s="195"/>
      <c r="BEG72" s="14"/>
      <c r="BEH72" s="15">
        <v>2</v>
      </c>
      <c r="BEI72" s="14"/>
      <c r="BEJ72" s="17">
        <f t="shared" ref="BEJ72" si="91">BEJ73</f>
        <v>0</v>
      </c>
      <c r="BEK72" s="18"/>
      <c r="BEL72" s="193"/>
      <c r="BEM72" s="18"/>
      <c r="BEN72" s="193"/>
      <c r="BEO72" s="18"/>
      <c r="BEP72" s="195" t="s">
        <v>71</v>
      </c>
      <c r="BEQ72" s="195"/>
      <c r="BER72" s="195"/>
      <c r="BES72" s="195"/>
      <c r="BET72" s="195"/>
      <c r="BEU72" s="195"/>
      <c r="BEV72" s="195"/>
      <c r="BEW72" s="14"/>
      <c r="BEX72" s="15">
        <v>2</v>
      </c>
      <c r="BEY72" s="14"/>
      <c r="BEZ72" s="17">
        <f t="shared" ref="BEZ72" si="92">BEZ73</f>
        <v>0</v>
      </c>
      <c r="BFA72" s="18"/>
      <c r="BFB72" s="193"/>
      <c r="BFC72" s="18"/>
      <c r="BFD72" s="193"/>
      <c r="BFE72" s="18"/>
      <c r="BFF72" s="195" t="s">
        <v>71</v>
      </c>
      <c r="BFG72" s="195"/>
      <c r="BFH72" s="195"/>
      <c r="BFI72" s="195"/>
      <c r="BFJ72" s="195"/>
      <c r="BFK72" s="195"/>
      <c r="BFL72" s="195"/>
      <c r="BFM72" s="14"/>
      <c r="BFN72" s="15">
        <v>2</v>
      </c>
      <c r="BFO72" s="14"/>
      <c r="BFP72" s="17">
        <f t="shared" ref="BFP72" si="93">BFP73</f>
        <v>0</v>
      </c>
      <c r="BFQ72" s="18"/>
      <c r="BFR72" s="193"/>
      <c r="BFS72" s="18"/>
      <c r="BFT72" s="193"/>
      <c r="BFU72" s="18"/>
      <c r="BFV72" s="195" t="s">
        <v>71</v>
      </c>
      <c r="BFW72" s="195"/>
      <c r="BFX72" s="195"/>
      <c r="BFY72" s="195"/>
      <c r="BFZ72" s="195"/>
      <c r="BGA72" s="195"/>
      <c r="BGB72" s="195"/>
      <c r="BGC72" s="14"/>
      <c r="BGD72" s="15">
        <v>2</v>
      </c>
      <c r="BGE72" s="14"/>
      <c r="BGF72" s="17">
        <f t="shared" ref="BGF72" si="94">BGF73</f>
        <v>0</v>
      </c>
      <c r="BGG72" s="18"/>
      <c r="BGH72" s="193"/>
      <c r="BGI72" s="18"/>
      <c r="BGJ72" s="193"/>
      <c r="BGK72" s="18"/>
      <c r="BGL72" s="195" t="s">
        <v>71</v>
      </c>
      <c r="BGM72" s="195"/>
      <c r="BGN72" s="195"/>
      <c r="BGO72" s="195"/>
      <c r="BGP72" s="195"/>
      <c r="BGQ72" s="195"/>
      <c r="BGR72" s="195"/>
      <c r="BGS72" s="14"/>
      <c r="BGT72" s="15">
        <v>2</v>
      </c>
      <c r="BGU72" s="14"/>
      <c r="BGV72" s="17">
        <f t="shared" ref="BGV72" si="95">BGV73</f>
        <v>0</v>
      </c>
      <c r="BGW72" s="18"/>
      <c r="BGX72" s="193"/>
      <c r="BGY72" s="18"/>
      <c r="BGZ72" s="193"/>
      <c r="BHA72" s="18"/>
      <c r="BHB72" s="195" t="s">
        <v>71</v>
      </c>
      <c r="BHC72" s="195"/>
      <c r="BHD72" s="195"/>
      <c r="BHE72" s="195"/>
      <c r="BHF72" s="195"/>
      <c r="BHG72" s="195"/>
      <c r="BHH72" s="195"/>
      <c r="BHI72" s="14"/>
      <c r="BHJ72" s="15">
        <v>2</v>
      </c>
      <c r="BHK72" s="14"/>
      <c r="BHL72" s="17">
        <f t="shared" ref="BHL72" si="96">BHL73</f>
        <v>0</v>
      </c>
      <c r="BHM72" s="18"/>
      <c r="BHN72" s="193"/>
      <c r="BHO72" s="18"/>
      <c r="BHP72" s="193"/>
      <c r="BHQ72" s="18"/>
      <c r="BHR72" s="195" t="s">
        <v>71</v>
      </c>
      <c r="BHS72" s="195"/>
      <c r="BHT72" s="195"/>
      <c r="BHU72" s="195"/>
      <c r="BHV72" s="195"/>
      <c r="BHW72" s="195"/>
      <c r="BHX72" s="195"/>
      <c r="BHY72" s="14"/>
      <c r="BHZ72" s="15">
        <v>2</v>
      </c>
      <c r="BIA72" s="14"/>
      <c r="BIB72" s="17">
        <f t="shared" ref="BIB72" si="97">BIB73</f>
        <v>0</v>
      </c>
      <c r="BIC72" s="18"/>
      <c r="BID72" s="193"/>
      <c r="BIE72" s="18"/>
      <c r="BIF72" s="193"/>
      <c r="BIG72" s="18"/>
      <c r="BIH72" s="195" t="s">
        <v>71</v>
      </c>
      <c r="BII72" s="195"/>
      <c r="BIJ72" s="195"/>
      <c r="BIK72" s="195"/>
      <c r="BIL72" s="195"/>
      <c r="BIM72" s="195"/>
      <c r="BIN72" s="195"/>
      <c r="BIO72" s="14"/>
      <c r="BIP72" s="15">
        <v>2</v>
      </c>
      <c r="BIQ72" s="14"/>
      <c r="BIR72" s="17">
        <f t="shared" ref="BIR72" si="98">BIR73</f>
        <v>0</v>
      </c>
      <c r="BIS72" s="18"/>
      <c r="BIT72" s="193"/>
      <c r="BIU72" s="18"/>
      <c r="BIV72" s="193"/>
      <c r="BIW72" s="18"/>
      <c r="BIX72" s="195" t="s">
        <v>71</v>
      </c>
      <c r="BIY72" s="195"/>
      <c r="BIZ72" s="195"/>
      <c r="BJA72" s="195"/>
      <c r="BJB72" s="195"/>
      <c r="BJC72" s="195"/>
      <c r="BJD72" s="195"/>
      <c r="BJE72" s="14"/>
      <c r="BJF72" s="15">
        <v>2</v>
      </c>
      <c r="BJG72" s="14"/>
      <c r="BJH72" s="17">
        <f t="shared" ref="BJH72" si="99">BJH73</f>
        <v>0</v>
      </c>
      <c r="BJI72" s="18"/>
      <c r="BJJ72" s="193"/>
      <c r="BJK72" s="18"/>
      <c r="BJL72" s="193"/>
      <c r="BJM72" s="18"/>
      <c r="BJN72" s="195" t="s">
        <v>71</v>
      </c>
      <c r="BJO72" s="195"/>
      <c r="BJP72" s="195"/>
      <c r="BJQ72" s="195"/>
      <c r="BJR72" s="195"/>
      <c r="BJS72" s="195"/>
      <c r="BJT72" s="195"/>
      <c r="BJU72" s="14"/>
      <c r="BJV72" s="15">
        <v>2</v>
      </c>
      <c r="BJW72" s="14"/>
      <c r="BJX72" s="17">
        <f t="shared" ref="BJX72" si="100">BJX73</f>
        <v>0</v>
      </c>
      <c r="BJY72" s="18"/>
      <c r="BJZ72" s="193"/>
      <c r="BKA72" s="18"/>
      <c r="BKB72" s="193"/>
      <c r="BKC72" s="18"/>
      <c r="BKD72" s="195" t="s">
        <v>71</v>
      </c>
      <c r="BKE72" s="195"/>
      <c r="BKF72" s="195"/>
      <c r="BKG72" s="195"/>
      <c r="BKH72" s="195"/>
      <c r="BKI72" s="195"/>
      <c r="BKJ72" s="195"/>
      <c r="BKK72" s="14"/>
      <c r="BKL72" s="15">
        <v>2</v>
      </c>
      <c r="BKM72" s="14"/>
      <c r="BKN72" s="17">
        <f t="shared" ref="BKN72" si="101">BKN73</f>
        <v>0</v>
      </c>
      <c r="BKO72" s="18"/>
      <c r="BKP72" s="193"/>
      <c r="BKQ72" s="18"/>
      <c r="BKR72" s="193"/>
      <c r="BKS72" s="18"/>
      <c r="BKT72" s="195" t="s">
        <v>71</v>
      </c>
      <c r="BKU72" s="195"/>
      <c r="BKV72" s="195"/>
      <c r="BKW72" s="195"/>
      <c r="BKX72" s="195"/>
      <c r="BKY72" s="195"/>
      <c r="BKZ72" s="195"/>
      <c r="BLA72" s="14"/>
      <c r="BLB72" s="15">
        <v>2</v>
      </c>
      <c r="BLC72" s="14"/>
      <c r="BLD72" s="17">
        <f t="shared" ref="BLD72" si="102">BLD73</f>
        <v>0</v>
      </c>
      <c r="BLE72" s="18"/>
      <c r="BLF72" s="193"/>
      <c r="BLG72" s="18"/>
      <c r="BLH72" s="193"/>
      <c r="BLI72" s="18"/>
      <c r="BLJ72" s="195" t="s">
        <v>71</v>
      </c>
      <c r="BLK72" s="195"/>
      <c r="BLL72" s="195"/>
      <c r="BLM72" s="195"/>
      <c r="BLN72" s="195"/>
      <c r="BLO72" s="195"/>
      <c r="BLP72" s="195"/>
      <c r="BLQ72" s="14"/>
      <c r="BLR72" s="15">
        <v>2</v>
      </c>
      <c r="BLS72" s="14"/>
      <c r="BLT72" s="17">
        <f t="shared" ref="BLT72" si="103">BLT73</f>
        <v>0</v>
      </c>
      <c r="BLU72" s="18"/>
      <c r="BLV72" s="193"/>
      <c r="BLW72" s="18"/>
      <c r="BLX72" s="193"/>
      <c r="BLY72" s="18"/>
      <c r="BLZ72" s="195" t="s">
        <v>71</v>
      </c>
      <c r="BMA72" s="195"/>
      <c r="BMB72" s="195"/>
      <c r="BMC72" s="195"/>
      <c r="BMD72" s="195"/>
      <c r="BME72" s="195"/>
      <c r="BMF72" s="195"/>
      <c r="BMG72" s="14"/>
      <c r="BMH72" s="15">
        <v>2</v>
      </c>
      <c r="BMI72" s="14"/>
      <c r="BMJ72" s="17">
        <f t="shared" ref="BMJ72" si="104">BMJ73</f>
        <v>0</v>
      </c>
      <c r="BMK72" s="18"/>
      <c r="BML72" s="193"/>
      <c r="BMM72" s="18"/>
      <c r="BMN72" s="193"/>
      <c r="BMO72" s="18"/>
      <c r="BMP72" s="195" t="s">
        <v>71</v>
      </c>
      <c r="BMQ72" s="195"/>
      <c r="BMR72" s="195"/>
      <c r="BMS72" s="195"/>
      <c r="BMT72" s="195"/>
      <c r="BMU72" s="195"/>
      <c r="BMV72" s="195"/>
      <c r="BMW72" s="14"/>
      <c r="BMX72" s="15">
        <v>2</v>
      </c>
      <c r="BMY72" s="14"/>
      <c r="BMZ72" s="17">
        <f t="shared" ref="BMZ72" si="105">BMZ73</f>
        <v>0</v>
      </c>
      <c r="BNA72" s="18"/>
      <c r="BNB72" s="193"/>
      <c r="BNC72" s="18"/>
      <c r="BND72" s="193"/>
      <c r="BNE72" s="18"/>
      <c r="BNF72" s="195" t="s">
        <v>71</v>
      </c>
      <c r="BNG72" s="195"/>
      <c r="BNH72" s="195"/>
      <c r="BNI72" s="195"/>
      <c r="BNJ72" s="195"/>
      <c r="BNK72" s="195"/>
      <c r="BNL72" s="195"/>
      <c r="BNM72" s="14"/>
      <c r="BNN72" s="15">
        <v>2</v>
      </c>
      <c r="BNO72" s="14"/>
      <c r="BNP72" s="17">
        <f t="shared" ref="BNP72" si="106">BNP73</f>
        <v>0</v>
      </c>
      <c r="BNQ72" s="18"/>
      <c r="BNR72" s="193"/>
      <c r="BNS72" s="18"/>
      <c r="BNT72" s="193"/>
      <c r="BNU72" s="18"/>
      <c r="BNV72" s="195" t="s">
        <v>71</v>
      </c>
      <c r="BNW72" s="195"/>
      <c r="BNX72" s="195"/>
      <c r="BNY72" s="195"/>
      <c r="BNZ72" s="195"/>
      <c r="BOA72" s="195"/>
      <c r="BOB72" s="195"/>
      <c r="BOC72" s="14"/>
      <c r="BOD72" s="15">
        <v>2</v>
      </c>
      <c r="BOE72" s="14"/>
      <c r="BOF72" s="17">
        <f t="shared" ref="BOF72" si="107">BOF73</f>
        <v>0</v>
      </c>
      <c r="BOG72" s="18"/>
      <c r="BOH72" s="193"/>
      <c r="BOI72" s="18"/>
      <c r="BOJ72" s="193"/>
      <c r="BOK72" s="18"/>
      <c r="BOL72" s="195" t="s">
        <v>71</v>
      </c>
      <c r="BOM72" s="195"/>
      <c r="BON72" s="195"/>
      <c r="BOO72" s="195"/>
      <c r="BOP72" s="195"/>
      <c r="BOQ72" s="195"/>
      <c r="BOR72" s="195"/>
      <c r="BOS72" s="14"/>
      <c r="BOT72" s="15">
        <v>2</v>
      </c>
      <c r="BOU72" s="14"/>
      <c r="BOV72" s="17">
        <f t="shared" ref="BOV72" si="108">BOV73</f>
        <v>0</v>
      </c>
      <c r="BOW72" s="18"/>
      <c r="BOX72" s="193"/>
      <c r="BOY72" s="18"/>
      <c r="BOZ72" s="193"/>
      <c r="BPA72" s="18"/>
      <c r="BPB72" s="195" t="s">
        <v>71</v>
      </c>
      <c r="BPC72" s="195"/>
      <c r="BPD72" s="195"/>
      <c r="BPE72" s="195"/>
      <c r="BPF72" s="195"/>
      <c r="BPG72" s="195"/>
      <c r="BPH72" s="195"/>
      <c r="BPI72" s="14"/>
      <c r="BPJ72" s="15">
        <v>2</v>
      </c>
      <c r="BPK72" s="14"/>
      <c r="BPL72" s="17">
        <f t="shared" ref="BPL72" si="109">BPL73</f>
        <v>0</v>
      </c>
      <c r="BPM72" s="18"/>
      <c r="BPN72" s="193"/>
      <c r="BPO72" s="18"/>
      <c r="BPP72" s="193"/>
      <c r="BPQ72" s="18"/>
      <c r="BPR72" s="195" t="s">
        <v>71</v>
      </c>
      <c r="BPS72" s="195"/>
      <c r="BPT72" s="195"/>
      <c r="BPU72" s="195"/>
      <c r="BPV72" s="195"/>
      <c r="BPW72" s="195"/>
      <c r="BPX72" s="195"/>
      <c r="BPY72" s="14"/>
      <c r="BPZ72" s="15">
        <v>2</v>
      </c>
      <c r="BQA72" s="14"/>
      <c r="BQB72" s="17">
        <f t="shared" ref="BQB72" si="110">BQB73</f>
        <v>0</v>
      </c>
      <c r="BQC72" s="18"/>
      <c r="BQD72" s="193"/>
      <c r="BQE72" s="18"/>
      <c r="BQF72" s="193"/>
      <c r="BQG72" s="18"/>
      <c r="BQH72" s="195" t="s">
        <v>71</v>
      </c>
      <c r="BQI72" s="195"/>
      <c r="BQJ72" s="195"/>
      <c r="BQK72" s="195"/>
      <c r="BQL72" s="195"/>
      <c r="BQM72" s="195"/>
      <c r="BQN72" s="195"/>
      <c r="BQO72" s="14"/>
      <c r="BQP72" s="15">
        <v>2</v>
      </c>
      <c r="BQQ72" s="14"/>
      <c r="BQR72" s="17">
        <f t="shared" ref="BQR72" si="111">BQR73</f>
        <v>0</v>
      </c>
      <c r="BQS72" s="18"/>
      <c r="BQT72" s="193"/>
      <c r="BQU72" s="18"/>
      <c r="BQV72" s="193"/>
      <c r="BQW72" s="18"/>
      <c r="BQX72" s="195" t="s">
        <v>71</v>
      </c>
      <c r="BQY72" s="195"/>
      <c r="BQZ72" s="195"/>
      <c r="BRA72" s="195"/>
      <c r="BRB72" s="195"/>
      <c r="BRC72" s="195"/>
      <c r="BRD72" s="195"/>
      <c r="BRE72" s="14"/>
      <c r="BRF72" s="15">
        <v>2</v>
      </c>
      <c r="BRG72" s="14"/>
      <c r="BRH72" s="17">
        <f t="shared" ref="BRH72" si="112">BRH73</f>
        <v>0</v>
      </c>
      <c r="BRI72" s="18"/>
      <c r="BRJ72" s="193"/>
      <c r="BRK72" s="18"/>
      <c r="BRL72" s="193"/>
      <c r="BRM72" s="18"/>
      <c r="BRN72" s="195" t="s">
        <v>71</v>
      </c>
      <c r="BRO72" s="195"/>
      <c r="BRP72" s="195"/>
      <c r="BRQ72" s="195"/>
      <c r="BRR72" s="195"/>
      <c r="BRS72" s="195"/>
      <c r="BRT72" s="195"/>
      <c r="BRU72" s="14"/>
      <c r="BRV72" s="15">
        <v>2</v>
      </c>
      <c r="BRW72" s="14"/>
      <c r="BRX72" s="17">
        <f t="shared" ref="BRX72" si="113">BRX73</f>
        <v>0</v>
      </c>
      <c r="BRY72" s="18"/>
      <c r="BRZ72" s="193"/>
      <c r="BSA72" s="18"/>
      <c r="BSB72" s="193"/>
      <c r="BSC72" s="18"/>
      <c r="BSD72" s="195" t="s">
        <v>71</v>
      </c>
      <c r="BSE72" s="195"/>
      <c r="BSF72" s="195"/>
      <c r="BSG72" s="195"/>
      <c r="BSH72" s="195"/>
      <c r="BSI72" s="195"/>
      <c r="BSJ72" s="195"/>
      <c r="BSK72" s="14"/>
      <c r="BSL72" s="15">
        <v>2</v>
      </c>
      <c r="BSM72" s="14"/>
      <c r="BSN72" s="17">
        <f t="shared" ref="BSN72" si="114">BSN73</f>
        <v>0</v>
      </c>
      <c r="BSO72" s="18"/>
      <c r="BSP72" s="193"/>
      <c r="BSQ72" s="18"/>
      <c r="BSR72" s="193"/>
      <c r="BSS72" s="18"/>
      <c r="BST72" s="195" t="s">
        <v>71</v>
      </c>
      <c r="BSU72" s="195"/>
      <c r="BSV72" s="195"/>
      <c r="BSW72" s="195"/>
      <c r="BSX72" s="195"/>
      <c r="BSY72" s="195"/>
      <c r="BSZ72" s="195"/>
      <c r="BTA72" s="14"/>
      <c r="BTB72" s="15">
        <v>2</v>
      </c>
      <c r="BTC72" s="14"/>
      <c r="BTD72" s="17">
        <f t="shared" ref="BTD72" si="115">BTD73</f>
        <v>0</v>
      </c>
      <c r="BTE72" s="18"/>
      <c r="BTF72" s="193"/>
      <c r="BTG72" s="18"/>
      <c r="BTH72" s="193"/>
      <c r="BTI72" s="18"/>
      <c r="BTJ72" s="195" t="s">
        <v>71</v>
      </c>
      <c r="BTK72" s="195"/>
      <c r="BTL72" s="195"/>
      <c r="BTM72" s="195"/>
      <c r="BTN72" s="195"/>
      <c r="BTO72" s="195"/>
      <c r="BTP72" s="195"/>
      <c r="BTQ72" s="14"/>
      <c r="BTR72" s="15">
        <v>2</v>
      </c>
      <c r="BTS72" s="14"/>
      <c r="BTT72" s="17">
        <f t="shared" ref="BTT72" si="116">BTT73</f>
        <v>0</v>
      </c>
      <c r="BTU72" s="18"/>
      <c r="BTV72" s="193"/>
      <c r="BTW72" s="18"/>
      <c r="BTX72" s="193"/>
      <c r="BTY72" s="18"/>
      <c r="BTZ72" s="195" t="s">
        <v>71</v>
      </c>
      <c r="BUA72" s="195"/>
      <c r="BUB72" s="195"/>
      <c r="BUC72" s="195"/>
      <c r="BUD72" s="195"/>
      <c r="BUE72" s="195"/>
      <c r="BUF72" s="195"/>
      <c r="BUG72" s="14"/>
      <c r="BUH72" s="15">
        <v>2</v>
      </c>
      <c r="BUI72" s="14"/>
      <c r="BUJ72" s="17">
        <f t="shared" ref="BUJ72" si="117">BUJ73</f>
        <v>0</v>
      </c>
      <c r="BUK72" s="18"/>
      <c r="BUL72" s="193"/>
      <c r="BUM72" s="18"/>
      <c r="BUN72" s="193"/>
      <c r="BUO72" s="18"/>
      <c r="BUP72" s="195" t="s">
        <v>71</v>
      </c>
      <c r="BUQ72" s="195"/>
      <c r="BUR72" s="195"/>
      <c r="BUS72" s="195"/>
      <c r="BUT72" s="195"/>
      <c r="BUU72" s="195"/>
      <c r="BUV72" s="195"/>
      <c r="BUW72" s="14"/>
      <c r="BUX72" s="15">
        <v>2</v>
      </c>
      <c r="BUY72" s="14"/>
      <c r="BUZ72" s="17">
        <f t="shared" ref="BUZ72" si="118">BUZ73</f>
        <v>0</v>
      </c>
      <c r="BVA72" s="18"/>
      <c r="BVB72" s="193"/>
      <c r="BVC72" s="18"/>
      <c r="BVD72" s="193"/>
      <c r="BVE72" s="18"/>
      <c r="BVF72" s="195" t="s">
        <v>71</v>
      </c>
      <c r="BVG72" s="195"/>
      <c r="BVH72" s="195"/>
      <c r="BVI72" s="195"/>
      <c r="BVJ72" s="195"/>
      <c r="BVK72" s="195"/>
      <c r="BVL72" s="195"/>
      <c r="BVM72" s="14"/>
      <c r="BVN72" s="15">
        <v>2</v>
      </c>
      <c r="BVO72" s="14"/>
      <c r="BVP72" s="17">
        <f t="shared" ref="BVP72" si="119">BVP73</f>
        <v>0</v>
      </c>
      <c r="BVQ72" s="18"/>
      <c r="BVR72" s="193"/>
      <c r="BVS72" s="18"/>
      <c r="BVT72" s="193"/>
      <c r="BVU72" s="18"/>
      <c r="BVV72" s="195" t="s">
        <v>71</v>
      </c>
      <c r="BVW72" s="195"/>
      <c r="BVX72" s="195"/>
      <c r="BVY72" s="195"/>
      <c r="BVZ72" s="195"/>
      <c r="BWA72" s="195"/>
      <c r="BWB72" s="195"/>
      <c r="BWC72" s="14"/>
      <c r="BWD72" s="15">
        <v>2</v>
      </c>
      <c r="BWE72" s="14"/>
      <c r="BWF72" s="17">
        <f t="shared" ref="BWF72" si="120">BWF73</f>
        <v>0</v>
      </c>
      <c r="BWG72" s="18"/>
      <c r="BWH72" s="193"/>
      <c r="BWI72" s="18"/>
      <c r="BWJ72" s="193"/>
      <c r="BWK72" s="18"/>
      <c r="BWL72" s="195" t="s">
        <v>71</v>
      </c>
      <c r="BWM72" s="195"/>
      <c r="BWN72" s="195"/>
      <c r="BWO72" s="195"/>
      <c r="BWP72" s="195"/>
      <c r="BWQ72" s="195"/>
      <c r="BWR72" s="195"/>
      <c r="BWS72" s="14"/>
      <c r="BWT72" s="15">
        <v>2</v>
      </c>
      <c r="BWU72" s="14"/>
      <c r="BWV72" s="17">
        <f t="shared" ref="BWV72" si="121">BWV73</f>
        <v>0</v>
      </c>
      <c r="BWW72" s="18"/>
      <c r="BWX72" s="193"/>
      <c r="BWY72" s="18"/>
      <c r="BWZ72" s="193"/>
      <c r="BXA72" s="18"/>
      <c r="BXB72" s="195" t="s">
        <v>71</v>
      </c>
      <c r="BXC72" s="195"/>
      <c r="BXD72" s="195"/>
      <c r="BXE72" s="195"/>
      <c r="BXF72" s="195"/>
      <c r="BXG72" s="195"/>
      <c r="BXH72" s="195"/>
      <c r="BXI72" s="14"/>
      <c r="BXJ72" s="15">
        <v>2</v>
      </c>
      <c r="BXK72" s="14"/>
      <c r="BXL72" s="17">
        <f t="shared" ref="BXL72" si="122">BXL73</f>
        <v>0</v>
      </c>
      <c r="BXM72" s="18"/>
      <c r="BXN72" s="193"/>
      <c r="BXO72" s="18"/>
      <c r="BXP72" s="193"/>
      <c r="BXQ72" s="18"/>
      <c r="BXR72" s="195" t="s">
        <v>71</v>
      </c>
      <c r="BXS72" s="195"/>
      <c r="BXT72" s="195"/>
      <c r="BXU72" s="195"/>
      <c r="BXV72" s="195"/>
      <c r="BXW72" s="195"/>
      <c r="BXX72" s="195"/>
      <c r="BXY72" s="14"/>
      <c r="BXZ72" s="15">
        <v>2</v>
      </c>
      <c r="BYA72" s="14"/>
      <c r="BYB72" s="17">
        <f t="shared" ref="BYB72" si="123">BYB73</f>
        <v>0</v>
      </c>
      <c r="BYC72" s="18"/>
      <c r="BYD72" s="193"/>
      <c r="BYE72" s="18"/>
      <c r="BYF72" s="193"/>
      <c r="BYG72" s="18"/>
      <c r="BYH72" s="195" t="s">
        <v>71</v>
      </c>
      <c r="BYI72" s="195"/>
      <c r="BYJ72" s="195"/>
      <c r="BYK72" s="195"/>
      <c r="BYL72" s="195"/>
      <c r="BYM72" s="195"/>
      <c r="BYN72" s="195"/>
      <c r="BYO72" s="14"/>
      <c r="BYP72" s="15">
        <v>2</v>
      </c>
      <c r="BYQ72" s="14"/>
      <c r="BYR72" s="17">
        <f t="shared" ref="BYR72" si="124">BYR73</f>
        <v>0</v>
      </c>
      <c r="BYS72" s="18"/>
      <c r="BYT72" s="193"/>
      <c r="BYU72" s="18"/>
      <c r="BYV72" s="193"/>
      <c r="BYW72" s="18"/>
      <c r="BYX72" s="195" t="s">
        <v>71</v>
      </c>
      <c r="BYY72" s="195"/>
      <c r="BYZ72" s="195"/>
      <c r="BZA72" s="195"/>
      <c r="BZB72" s="195"/>
      <c r="BZC72" s="195"/>
      <c r="BZD72" s="195"/>
      <c r="BZE72" s="14"/>
      <c r="BZF72" s="15">
        <v>2</v>
      </c>
      <c r="BZG72" s="14"/>
      <c r="BZH72" s="17">
        <f t="shared" ref="BZH72" si="125">BZH73</f>
        <v>0</v>
      </c>
      <c r="BZI72" s="18"/>
      <c r="BZJ72" s="193"/>
      <c r="BZK72" s="18"/>
      <c r="BZL72" s="193"/>
      <c r="BZM72" s="18"/>
      <c r="BZN72" s="195" t="s">
        <v>71</v>
      </c>
      <c r="BZO72" s="195"/>
      <c r="BZP72" s="195"/>
      <c r="BZQ72" s="195"/>
      <c r="BZR72" s="195"/>
      <c r="BZS72" s="195"/>
      <c r="BZT72" s="195"/>
      <c r="BZU72" s="14"/>
      <c r="BZV72" s="15">
        <v>2</v>
      </c>
      <c r="BZW72" s="14"/>
      <c r="BZX72" s="17">
        <f t="shared" ref="BZX72" si="126">BZX73</f>
        <v>0</v>
      </c>
      <c r="BZY72" s="18"/>
      <c r="BZZ72" s="193"/>
      <c r="CAA72" s="18"/>
      <c r="CAB72" s="193"/>
      <c r="CAC72" s="18"/>
      <c r="CAD72" s="195" t="s">
        <v>71</v>
      </c>
      <c r="CAE72" s="195"/>
      <c r="CAF72" s="195"/>
      <c r="CAG72" s="195"/>
      <c r="CAH72" s="195"/>
      <c r="CAI72" s="195"/>
      <c r="CAJ72" s="195"/>
      <c r="CAK72" s="14"/>
      <c r="CAL72" s="15">
        <v>2</v>
      </c>
      <c r="CAM72" s="14"/>
      <c r="CAN72" s="17">
        <f t="shared" ref="CAN72" si="127">CAN73</f>
        <v>0</v>
      </c>
      <c r="CAO72" s="18"/>
      <c r="CAP72" s="193"/>
      <c r="CAQ72" s="18"/>
      <c r="CAR72" s="193"/>
      <c r="CAS72" s="18"/>
      <c r="CAT72" s="195" t="s">
        <v>71</v>
      </c>
      <c r="CAU72" s="195"/>
      <c r="CAV72" s="195"/>
      <c r="CAW72" s="195"/>
      <c r="CAX72" s="195"/>
      <c r="CAY72" s="195"/>
      <c r="CAZ72" s="195"/>
      <c r="CBA72" s="14"/>
      <c r="CBB72" s="15">
        <v>2</v>
      </c>
      <c r="CBC72" s="14"/>
      <c r="CBD72" s="17">
        <f t="shared" ref="CBD72" si="128">CBD73</f>
        <v>0</v>
      </c>
      <c r="CBE72" s="18"/>
      <c r="CBF72" s="193"/>
      <c r="CBG72" s="18"/>
      <c r="CBH72" s="193"/>
      <c r="CBI72" s="18"/>
      <c r="CBJ72" s="195" t="s">
        <v>71</v>
      </c>
      <c r="CBK72" s="195"/>
      <c r="CBL72" s="195"/>
      <c r="CBM72" s="195"/>
      <c r="CBN72" s="195"/>
      <c r="CBO72" s="195"/>
      <c r="CBP72" s="195"/>
      <c r="CBQ72" s="14"/>
      <c r="CBR72" s="15">
        <v>2</v>
      </c>
      <c r="CBS72" s="14"/>
      <c r="CBT72" s="17">
        <f t="shared" ref="CBT72" si="129">CBT73</f>
        <v>0</v>
      </c>
      <c r="CBU72" s="18"/>
      <c r="CBV72" s="193"/>
      <c r="CBW72" s="18"/>
      <c r="CBX72" s="193"/>
      <c r="CBY72" s="18"/>
      <c r="CBZ72" s="195" t="s">
        <v>71</v>
      </c>
      <c r="CCA72" s="195"/>
      <c r="CCB72" s="195"/>
      <c r="CCC72" s="195"/>
      <c r="CCD72" s="195"/>
      <c r="CCE72" s="195"/>
      <c r="CCF72" s="195"/>
      <c r="CCG72" s="14"/>
      <c r="CCH72" s="15">
        <v>2</v>
      </c>
      <c r="CCI72" s="14"/>
      <c r="CCJ72" s="17">
        <f t="shared" ref="CCJ72" si="130">CCJ73</f>
        <v>0</v>
      </c>
      <c r="CCK72" s="18"/>
      <c r="CCL72" s="193"/>
      <c r="CCM72" s="18"/>
      <c r="CCN72" s="193"/>
      <c r="CCO72" s="18"/>
      <c r="CCP72" s="195" t="s">
        <v>71</v>
      </c>
      <c r="CCQ72" s="195"/>
      <c r="CCR72" s="195"/>
      <c r="CCS72" s="195"/>
      <c r="CCT72" s="195"/>
      <c r="CCU72" s="195"/>
      <c r="CCV72" s="195"/>
      <c r="CCW72" s="14"/>
      <c r="CCX72" s="15">
        <v>2</v>
      </c>
      <c r="CCY72" s="14"/>
      <c r="CCZ72" s="17">
        <f t="shared" ref="CCZ72" si="131">CCZ73</f>
        <v>0</v>
      </c>
      <c r="CDA72" s="18"/>
      <c r="CDB72" s="193"/>
      <c r="CDC72" s="18"/>
      <c r="CDD72" s="193"/>
      <c r="CDE72" s="18"/>
      <c r="CDF72" s="195" t="s">
        <v>71</v>
      </c>
      <c r="CDG72" s="195"/>
      <c r="CDH72" s="195"/>
      <c r="CDI72" s="195"/>
      <c r="CDJ72" s="195"/>
      <c r="CDK72" s="195"/>
      <c r="CDL72" s="195"/>
      <c r="CDM72" s="14"/>
      <c r="CDN72" s="15">
        <v>2</v>
      </c>
      <c r="CDO72" s="14"/>
      <c r="CDP72" s="17">
        <f t="shared" ref="CDP72" si="132">CDP73</f>
        <v>0</v>
      </c>
      <c r="CDQ72" s="18"/>
      <c r="CDR72" s="193"/>
      <c r="CDS72" s="18"/>
      <c r="CDT72" s="193"/>
      <c r="CDU72" s="18"/>
      <c r="CDV72" s="195" t="s">
        <v>71</v>
      </c>
      <c r="CDW72" s="195"/>
      <c r="CDX72" s="195"/>
      <c r="CDY72" s="195"/>
      <c r="CDZ72" s="195"/>
      <c r="CEA72" s="195"/>
      <c r="CEB72" s="195"/>
      <c r="CEC72" s="14"/>
      <c r="CED72" s="15">
        <v>2</v>
      </c>
      <c r="CEE72" s="14"/>
      <c r="CEF72" s="17">
        <f t="shared" ref="CEF72" si="133">CEF73</f>
        <v>0</v>
      </c>
      <c r="CEG72" s="18"/>
      <c r="CEH72" s="193"/>
      <c r="CEI72" s="18"/>
      <c r="CEJ72" s="193"/>
      <c r="CEK72" s="18"/>
      <c r="CEL72" s="195" t="s">
        <v>71</v>
      </c>
      <c r="CEM72" s="195"/>
      <c r="CEN72" s="195"/>
      <c r="CEO72" s="195"/>
      <c r="CEP72" s="195"/>
      <c r="CEQ72" s="195"/>
      <c r="CER72" s="195"/>
      <c r="CES72" s="14"/>
      <c r="CET72" s="15">
        <v>2</v>
      </c>
      <c r="CEU72" s="14"/>
      <c r="CEV72" s="17">
        <f t="shared" ref="CEV72" si="134">CEV73</f>
        <v>0</v>
      </c>
      <c r="CEW72" s="18"/>
      <c r="CEX72" s="193"/>
      <c r="CEY72" s="18"/>
      <c r="CEZ72" s="193"/>
      <c r="CFA72" s="18"/>
      <c r="CFB72" s="195" t="s">
        <v>71</v>
      </c>
      <c r="CFC72" s="195"/>
      <c r="CFD72" s="195"/>
      <c r="CFE72" s="195"/>
      <c r="CFF72" s="195"/>
      <c r="CFG72" s="195"/>
      <c r="CFH72" s="195"/>
      <c r="CFI72" s="14"/>
      <c r="CFJ72" s="15">
        <v>2</v>
      </c>
      <c r="CFK72" s="14"/>
      <c r="CFL72" s="17">
        <f t="shared" ref="CFL72" si="135">CFL73</f>
        <v>0</v>
      </c>
      <c r="CFM72" s="18"/>
      <c r="CFN72" s="193"/>
      <c r="CFO72" s="18"/>
      <c r="CFP72" s="193"/>
      <c r="CFQ72" s="18"/>
      <c r="CFR72" s="195" t="s">
        <v>71</v>
      </c>
      <c r="CFS72" s="195"/>
      <c r="CFT72" s="195"/>
      <c r="CFU72" s="195"/>
      <c r="CFV72" s="195"/>
      <c r="CFW72" s="195"/>
      <c r="CFX72" s="195"/>
      <c r="CFY72" s="14"/>
      <c r="CFZ72" s="15">
        <v>2</v>
      </c>
      <c r="CGA72" s="14"/>
      <c r="CGB72" s="17">
        <f t="shared" ref="CGB72" si="136">CGB73</f>
        <v>0</v>
      </c>
      <c r="CGC72" s="18"/>
      <c r="CGD72" s="193"/>
      <c r="CGE72" s="18"/>
      <c r="CGF72" s="193"/>
      <c r="CGG72" s="18"/>
      <c r="CGH72" s="195" t="s">
        <v>71</v>
      </c>
      <c r="CGI72" s="195"/>
      <c r="CGJ72" s="195"/>
      <c r="CGK72" s="195"/>
      <c r="CGL72" s="195"/>
      <c r="CGM72" s="195"/>
      <c r="CGN72" s="195"/>
      <c r="CGO72" s="14"/>
      <c r="CGP72" s="15">
        <v>2</v>
      </c>
      <c r="CGQ72" s="14"/>
      <c r="CGR72" s="17">
        <f t="shared" ref="CGR72" si="137">CGR73</f>
        <v>0</v>
      </c>
      <c r="CGS72" s="18"/>
      <c r="CGT72" s="193"/>
      <c r="CGU72" s="18"/>
      <c r="CGV72" s="193"/>
      <c r="CGW72" s="18"/>
      <c r="CGX72" s="195" t="s">
        <v>71</v>
      </c>
      <c r="CGY72" s="195"/>
      <c r="CGZ72" s="195"/>
      <c r="CHA72" s="195"/>
      <c r="CHB72" s="195"/>
      <c r="CHC72" s="195"/>
      <c r="CHD72" s="195"/>
      <c r="CHE72" s="14"/>
      <c r="CHF72" s="15">
        <v>2</v>
      </c>
      <c r="CHG72" s="14"/>
      <c r="CHH72" s="17">
        <f t="shared" ref="CHH72" si="138">CHH73</f>
        <v>0</v>
      </c>
      <c r="CHI72" s="18"/>
      <c r="CHJ72" s="193"/>
      <c r="CHK72" s="18"/>
      <c r="CHL72" s="193"/>
      <c r="CHM72" s="18"/>
      <c r="CHN72" s="195" t="s">
        <v>71</v>
      </c>
      <c r="CHO72" s="195"/>
      <c r="CHP72" s="195"/>
      <c r="CHQ72" s="195"/>
      <c r="CHR72" s="195"/>
      <c r="CHS72" s="195"/>
      <c r="CHT72" s="195"/>
      <c r="CHU72" s="14"/>
      <c r="CHV72" s="15">
        <v>2</v>
      </c>
      <c r="CHW72" s="14"/>
      <c r="CHX72" s="17">
        <f t="shared" ref="CHX72" si="139">CHX73</f>
        <v>0</v>
      </c>
      <c r="CHY72" s="18"/>
      <c r="CHZ72" s="193"/>
      <c r="CIA72" s="18"/>
      <c r="CIB72" s="193"/>
      <c r="CIC72" s="18"/>
      <c r="CID72" s="195" t="s">
        <v>71</v>
      </c>
      <c r="CIE72" s="195"/>
      <c r="CIF72" s="195"/>
      <c r="CIG72" s="195"/>
      <c r="CIH72" s="195"/>
      <c r="CII72" s="195"/>
      <c r="CIJ72" s="195"/>
      <c r="CIK72" s="14"/>
      <c r="CIL72" s="15">
        <v>2</v>
      </c>
      <c r="CIM72" s="14"/>
      <c r="CIN72" s="17">
        <f t="shared" ref="CIN72" si="140">CIN73</f>
        <v>0</v>
      </c>
      <c r="CIO72" s="18"/>
      <c r="CIP72" s="193"/>
      <c r="CIQ72" s="18"/>
      <c r="CIR72" s="193"/>
      <c r="CIS72" s="18"/>
      <c r="CIT72" s="195" t="s">
        <v>71</v>
      </c>
      <c r="CIU72" s="195"/>
      <c r="CIV72" s="195"/>
      <c r="CIW72" s="195"/>
      <c r="CIX72" s="195"/>
      <c r="CIY72" s="195"/>
      <c r="CIZ72" s="195"/>
      <c r="CJA72" s="14"/>
      <c r="CJB72" s="15">
        <v>2</v>
      </c>
      <c r="CJC72" s="14"/>
      <c r="CJD72" s="17">
        <f t="shared" ref="CJD72" si="141">CJD73</f>
        <v>0</v>
      </c>
      <c r="CJE72" s="18"/>
      <c r="CJF72" s="193"/>
      <c r="CJG72" s="18"/>
      <c r="CJH72" s="193"/>
      <c r="CJI72" s="18"/>
      <c r="CJJ72" s="195" t="s">
        <v>71</v>
      </c>
      <c r="CJK72" s="195"/>
      <c r="CJL72" s="195"/>
      <c r="CJM72" s="195"/>
      <c r="CJN72" s="195"/>
      <c r="CJO72" s="195"/>
      <c r="CJP72" s="195"/>
      <c r="CJQ72" s="14"/>
      <c r="CJR72" s="15">
        <v>2</v>
      </c>
      <c r="CJS72" s="14"/>
      <c r="CJT72" s="17">
        <f t="shared" ref="CJT72" si="142">CJT73</f>
        <v>0</v>
      </c>
      <c r="CJU72" s="18"/>
      <c r="CJV72" s="193"/>
      <c r="CJW72" s="18"/>
      <c r="CJX72" s="193"/>
      <c r="CJY72" s="18"/>
      <c r="CJZ72" s="195" t="s">
        <v>71</v>
      </c>
      <c r="CKA72" s="195"/>
      <c r="CKB72" s="195"/>
      <c r="CKC72" s="195"/>
      <c r="CKD72" s="195"/>
      <c r="CKE72" s="195"/>
      <c r="CKF72" s="195"/>
      <c r="CKG72" s="14"/>
      <c r="CKH72" s="15">
        <v>2</v>
      </c>
      <c r="CKI72" s="14"/>
      <c r="CKJ72" s="17">
        <f t="shared" ref="CKJ72" si="143">CKJ73</f>
        <v>0</v>
      </c>
      <c r="CKK72" s="18"/>
      <c r="CKL72" s="193"/>
      <c r="CKM72" s="18"/>
      <c r="CKN72" s="193"/>
      <c r="CKO72" s="18"/>
      <c r="CKP72" s="195" t="s">
        <v>71</v>
      </c>
      <c r="CKQ72" s="195"/>
      <c r="CKR72" s="195"/>
      <c r="CKS72" s="195"/>
      <c r="CKT72" s="195"/>
      <c r="CKU72" s="195"/>
      <c r="CKV72" s="195"/>
      <c r="CKW72" s="14"/>
      <c r="CKX72" s="15">
        <v>2</v>
      </c>
      <c r="CKY72" s="14"/>
      <c r="CKZ72" s="17">
        <f t="shared" ref="CKZ72" si="144">CKZ73</f>
        <v>0</v>
      </c>
      <c r="CLA72" s="18"/>
      <c r="CLB72" s="193"/>
      <c r="CLC72" s="18"/>
      <c r="CLD72" s="193"/>
      <c r="CLE72" s="18"/>
      <c r="CLF72" s="195" t="s">
        <v>71</v>
      </c>
      <c r="CLG72" s="195"/>
      <c r="CLH72" s="195"/>
      <c r="CLI72" s="195"/>
      <c r="CLJ72" s="195"/>
      <c r="CLK72" s="195"/>
      <c r="CLL72" s="195"/>
      <c r="CLM72" s="14"/>
      <c r="CLN72" s="15">
        <v>2</v>
      </c>
      <c r="CLO72" s="14"/>
      <c r="CLP72" s="17">
        <f t="shared" ref="CLP72" si="145">CLP73</f>
        <v>0</v>
      </c>
      <c r="CLQ72" s="18"/>
      <c r="CLR72" s="193"/>
      <c r="CLS72" s="18"/>
      <c r="CLT72" s="193"/>
      <c r="CLU72" s="18"/>
      <c r="CLV72" s="195" t="s">
        <v>71</v>
      </c>
      <c r="CLW72" s="195"/>
      <c r="CLX72" s="195"/>
      <c r="CLY72" s="195"/>
      <c r="CLZ72" s="195"/>
      <c r="CMA72" s="195"/>
      <c r="CMB72" s="195"/>
      <c r="CMC72" s="14"/>
      <c r="CMD72" s="15">
        <v>2</v>
      </c>
      <c r="CME72" s="14"/>
      <c r="CMF72" s="17">
        <f t="shared" ref="CMF72" si="146">CMF73</f>
        <v>0</v>
      </c>
      <c r="CMG72" s="18"/>
      <c r="CMH72" s="193"/>
      <c r="CMI72" s="18"/>
      <c r="CMJ72" s="193"/>
      <c r="CMK72" s="18"/>
      <c r="CML72" s="195" t="s">
        <v>71</v>
      </c>
      <c r="CMM72" s="195"/>
      <c r="CMN72" s="195"/>
      <c r="CMO72" s="195"/>
      <c r="CMP72" s="195"/>
      <c r="CMQ72" s="195"/>
      <c r="CMR72" s="195"/>
      <c r="CMS72" s="14"/>
      <c r="CMT72" s="15">
        <v>2</v>
      </c>
      <c r="CMU72" s="14"/>
      <c r="CMV72" s="17">
        <f t="shared" ref="CMV72" si="147">CMV73</f>
        <v>0</v>
      </c>
      <c r="CMW72" s="18"/>
      <c r="CMX72" s="193"/>
      <c r="CMY72" s="18"/>
      <c r="CMZ72" s="193"/>
      <c r="CNA72" s="18"/>
      <c r="CNB72" s="195" t="s">
        <v>71</v>
      </c>
      <c r="CNC72" s="195"/>
      <c r="CND72" s="195"/>
      <c r="CNE72" s="195"/>
      <c r="CNF72" s="195"/>
      <c r="CNG72" s="195"/>
      <c r="CNH72" s="195"/>
      <c r="CNI72" s="14"/>
      <c r="CNJ72" s="15">
        <v>2</v>
      </c>
      <c r="CNK72" s="14"/>
      <c r="CNL72" s="17">
        <f t="shared" ref="CNL72" si="148">CNL73</f>
        <v>0</v>
      </c>
      <c r="CNM72" s="18"/>
      <c r="CNN72" s="193"/>
      <c r="CNO72" s="18"/>
      <c r="CNP72" s="193"/>
      <c r="CNQ72" s="18"/>
      <c r="CNR72" s="195" t="s">
        <v>71</v>
      </c>
      <c r="CNS72" s="195"/>
      <c r="CNT72" s="195"/>
      <c r="CNU72" s="195"/>
      <c r="CNV72" s="195"/>
      <c r="CNW72" s="195"/>
      <c r="CNX72" s="195"/>
      <c r="CNY72" s="14"/>
      <c r="CNZ72" s="15">
        <v>2</v>
      </c>
      <c r="COA72" s="14"/>
      <c r="COB72" s="17">
        <f t="shared" ref="COB72" si="149">COB73</f>
        <v>0</v>
      </c>
      <c r="COC72" s="18"/>
      <c r="COD72" s="193"/>
      <c r="COE72" s="18"/>
      <c r="COF72" s="193"/>
      <c r="COG72" s="18"/>
      <c r="COH72" s="195" t="s">
        <v>71</v>
      </c>
      <c r="COI72" s="195"/>
      <c r="COJ72" s="195"/>
      <c r="COK72" s="195"/>
      <c r="COL72" s="195"/>
      <c r="COM72" s="195"/>
      <c r="CON72" s="195"/>
      <c r="COO72" s="14"/>
      <c r="COP72" s="15">
        <v>2</v>
      </c>
      <c r="COQ72" s="14"/>
      <c r="COR72" s="17">
        <f t="shared" ref="COR72" si="150">COR73</f>
        <v>0</v>
      </c>
      <c r="COS72" s="18"/>
      <c r="COT72" s="193"/>
      <c r="COU72" s="18"/>
      <c r="COV72" s="193"/>
      <c r="COW72" s="18"/>
      <c r="COX72" s="195" t="s">
        <v>71</v>
      </c>
      <c r="COY72" s="195"/>
      <c r="COZ72" s="195"/>
      <c r="CPA72" s="195"/>
      <c r="CPB72" s="195"/>
      <c r="CPC72" s="195"/>
      <c r="CPD72" s="195"/>
      <c r="CPE72" s="14"/>
      <c r="CPF72" s="15">
        <v>2</v>
      </c>
      <c r="CPG72" s="14"/>
      <c r="CPH72" s="17">
        <f t="shared" ref="CPH72" si="151">CPH73</f>
        <v>0</v>
      </c>
      <c r="CPI72" s="18"/>
      <c r="CPJ72" s="193"/>
      <c r="CPK72" s="18"/>
      <c r="CPL72" s="193"/>
      <c r="CPM72" s="18"/>
      <c r="CPN72" s="195" t="s">
        <v>71</v>
      </c>
      <c r="CPO72" s="195"/>
      <c r="CPP72" s="195"/>
      <c r="CPQ72" s="195"/>
      <c r="CPR72" s="195"/>
      <c r="CPS72" s="195"/>
      <c r="CPT72" s="195"/>
      <c r="CPU72" s="14"/>
      <c r="CPV72" s="15">
        <v>2</v>
      </c>
      <c r="CPW72" s="14"/>
      <c r="CPX72" s="17">
        <f t="shared" ref="CPX72" si="152">CPX73</f>
        <v>0</v>
      </c>
      <c r="CPY72" s="18"/>
      <c r="CPZ72" s="193"/>
      <c r="CQA72" s="18"/>
      <c r="CQB72" s="193"/>
      <c r="CQC72" s="18"/>
      <c r="CQD72" s="195" t="s">
        <v>71</v>
      </c>
      <c r="CQE72" s="195"/>
      <c r="CQF72" s="195"/>
      <c r="CQG72" s="195"/>
      <c r="CQH72" s="195"/>
      <c r="CQI72" s="195"/>
      <c r="CQJ72" s="195"/>
      <c r="CQK72" s="14"/>
      <c r="CQL72" s="15">
        <v>2</v>
      </c>
      <c r="CQM72" s="14"/>
      <c r="CQN72" s="17">
        <f t="shared" ref="CQN72" si="153">CQN73</f>
        <v>0</v>
      </c>
      <c r="CQO72" s="18"/>
      <c r="CQP72" s="193"/>
      <c r="CQQ72" s="18"/>
      <c r="CQR72" s="193"/>
      <c r="CQS72" s="18"/>
      <c r="CQT72" s="195" t="s">
        <v>71</v>
      </c>
      <c r="CQU72" s="195"/>
      <c r="CQV72" s="195"/>
      <c r="CQW72" s="195"/>
      <c r="CQX72" s="195"/>
      <c r="CQY72" s="195"/>
      <c r="CQZ72" s="195"/>
      <c r="CRA72" s="14"/>
      <c r="CRB72" s="15">
        <v>2</v>
      </c>
      <c r="CRC72" s="14"/>
      <c r="CRD72" s="17">
        <f t="shared" ref="CRD72" si="154">CRD73</f>
        <v>0</v>
      </c>
      <c r="CRE72" s="18"/>
      <c r="CRF72" s="193"/>
      <c r="CRG72" s="18"/>
      <c r="CRH72" s="193"/>
      <c r="CRI72" s="18"/>
      <c r="CRJ72" s="195" t="s">
        <v>71</v>
      </c>
      <c r="CRK72" s="195"/>
      <c r="CRL72" s="195"/>
      <c r="CRM72" s="195"/>
      <c r="CRN72" s="195"/>
      <c r="CRO72" s="195"/>
      <c r="CRP72" s="195"/>
      <c r="CRQ72" s="14"/>
      <c r="CRR72" s="15">
        <v>2</v>
      </c>
      <c r="CRS72" s="14"/>
      <c r="CRT72" s="17">
        <f t="shared" ref="CRT72" si="155">CRT73</f>
        <v>0</v>
      </c>
      <c r="CRU72" s="18"/>
      <c r="CRV72" s="193"/>
      <c r="CRW72" s="18"/>
      <c r="CRX72" s="193"/>
      <c r="CRY72" s="18"/>
      <c r="CRZ72" s="195" t="s">
        <v>71</v>
      </c>
      <c r="CSA72" s="195"/>
      <c r="CSB72" s="195"/>
      <c r="CSC72" s="195"/>
      <c r="CSD72" s="195"/>
      <c r="CSE72" s="195"/>
      <c r="CSF72" s="195"/>
      <c r="CSG72" s="14"/>
      <c r="CSH72" s="15">
        <v>2</v>
      </c>
      <c r="CSI72" s="14"/>
      <c r="CSJ72" s="17">
        <f t="shared" ref="CSJ72" si="156">CSJ73</f>
        <v>0</v>
      </c>
      <c r="CSK72" s="18"/>
      <c r="CSL72" s="193"/>
      <c r="CSM72" s="18"/>
      <c r="CSN72" s="193"/>
      <c r="CSO72" s="18"/>
      <c r="CSP72" s="195" t="s">
        <v>71</v>
      </c>
      <c r="CSQ72" s="195"/>
      <c r="CSR72" s="195"/>
      <c r="CSS72" s="195"/>
      <c r="CST72" s="195"/>
      <c r="CSU72" s="195"/>
      <c r="CSV72" s="195"/>
      <c r="CSW72" s="14"/>
      <c r="CSX72" s="15">
        <v>2</v>
      </c>
      <c r="CSY72" s="14"/>
      <c r="CSZ72" s="17">
        <f t="shared" ref="CSZ72" si="157">CSZ73</f>
        <v>0</v>
      </c>
      <c r="CTA72" s="18"/>
      <c r="CTB72" s="193"/>
      <c r="CTC72" s="18"/>
      <c r="CTD72" s="193"/>
      <c r="CTE72" s="18"/>
      <c r="CTF72" s="195" t="s">
        <v>71</v>
      </c>
      <c r="CTG72" s="195"/>
      <c r="CTH72" s="195"/>
      <c r="CTI72" s="195"/>
      <c r="CTJ72" s="195"/>
      <c r="CTK72" s="195"/>
      <c r="CTL72" s="195"/>
      <c r="CTM72" s="14"/>
      <c r="CTN72" s="15">
        <v>2</v>
      </c>
      <c r="CTO72" s="14"/>
      <c r="CTP72" s="17">
        <f t="shared" ref="CTP72" si="158">CTP73</f>
        <v>0</v>
      </c>
      <c r="CTQ72" s="18"/>
      <c r="CTR72" s="193"/>
      <c r="CTS72" s="18"/>
      <c r="CTT72" s="193"/>
      <c r="CTU72" s="18"/>
      <c r="CTV72" s="195" t="s">
        <v>71</v>
      </c>
      <c r="CTW72" s="195"/>
      <c r="CTX72" s="195"/>
      <c r="CTY72" s="195"/>
      <c r="CTZ72" s="195"/>
      <c r="CUA72" s="195"/>
      <c r="CUB72" s="195"/>
      <c r="CUC72" s="14"/>
      <c r="CUD72" s="15">
        <v>2</v>
      </c>
      <c r="CUE72" s="14"/>
      <c r="CUF72" s="17">
        <f t="shared" ref="CUF72" si="159">CUF73</f>
        <v>0</v>
      </c>
      <c r="CUG72" s="18"/>
      <c r="CUH72" s="193"/>
      <c r="CUI72" s="18"/>
      <c r="CUJ72" s="193"/>
      <c r="CUK72" s="18"/>
      <c r="CUL72" s="195" t="s">
        <v>71</v>
      </c>
      <c r="CUM72" s="195"/>
      <c r="CUN72" s="195"/>
      <c r="CUO72" s="195"/>
      <c r="CUP72" s="195"/>
      <c r="CUQ72" s="195"/>
      <c r="CUR72" s="195"/>
      <c r="CUS72" s="14"/>
      <c r="CUT72" s="15">
        <v>2</v>
      </c>
      <c r="CUU72" s="14"/>
      <c r="CUV72" s="17">
        <f t="shared" ref="CUV72" si="160">CUV73</f>
        <v>0</v>
      </c>
      <c r="CUW72" s="18"/>
      <c r="CUX72" s="193"/>
      <c r="CUY72" s="18"/>
      <c r="CUZ72" s="193"/>
      <c r="CVA72" s="18"/>
      <c r="CVB72" s="195" t="s">
        <v>71</v>
      </c>
      <c r="CVC72" s="195"/>
      <c r="CVD72" s="195"/>
      <c r="CVE72" s="195"/>
      <c r="CVF72" s="195"/>
      <c r="CVG72" s="195"/>
      <c r="CVH72" s="195"/>
      <c r="CVI72" s="14"/>
      <c r="CVJ72" s="15">
        <v>2</v>
      </c>
      <c r="CVK72" s="14"/>
      <c r="CVL72" s="17">
        <f t="shared" ref="CVL72" si="161">CVL73</f>
        <v>0</v>
      </c>
      <c r="CVM72" s="18"/>
      <c r="CVN72" s="193"/>
      <c r="CVO72" s="18"/>
      <c r="CVP72" s="193"/>
      <c r="CVQ72" s="18"/>
      <c r="CVR72" s="195" t="s">
        <v>71</v>
      </c>
      <c r="CVS72" s="195"/>
      <c r="CVT72" s="195"/>
      <c r="CVU72" s="195"/>
      <c r="CVV72" s="195"/>
      <c r="CVW72" s="195"/>
      <c r="CVX72" s="195"/>
      <c r="CVY72" s="14"/>
      <c r="CVZ72" s="15">
        <v>2</v>
      </c>
      <c r="CWA72" s="14"/>
      <c r="CWB72" s="17">
        <f t="shared" ref="CWB72" si="162">CWB73</f>
        <v>0</v>
      </c>
      <c r="CWC72" s="18"/>
      <c r="CWD72" s="193"/>
      <c r="CWE72" s="18"/>
      <c r="CWF72" s="193"/>
      <c r="CWG72" s="18"/>
      <c r="CWH72" s="195" t="s">
        <v>71</v>
      </c>
      <c r="CWI72" s="195"/>
      <c r="CWJ72" s="195"/>
      <c r="CWK72" s="195"/>
      <c r="CWL72" s="195"/>
      <c r="CWM72" s="195"/>
      <c r="CWN72" s="195"/>
      <c r="CWO72" s="14"/>
      <c r="CWP72" s="15">
        <v>2</v>
      </c>
      <c r="CWQ72" s="14"/>
      <c r="CWR72" s="17">
        <f t="shared" ref="CWR72" si="163">CWR73</f>
        <v>0</v>
      </c>
      <c r="CWS72" s="18"/>
      <c r="CWT72" s="193"/>
      <c r="CWU72" s="18"/>
      <c r="CWV72" s="193"/>
      <c r="CWW72" s="18"/>
      <c r="CWX72" s="195" t="s">
        <v>71</v>
      </c>
      <c r="CWY72" s="195"/>
      <c r="CWZ72" s="195"/>
      <c r="CXA72" s="195"/>
      <c r="CXB72" s="195"/>
      <c r="CXC72" s="195"/>
      <c r="CXD72" s="195"/>
      <c r="CXE72" s="14"/>
      <c r="CXF72" s="15">
        <v>2</v>
      </c>
      <c r="CXG72" s="14"/>
      <c r="CXH72" s="17">
        <f t="shared" ref="CXH72" si="164">CXH73</f>
        <v>0</v>
      </c>
      <c r="CXI72" s="18"/>
      <c r="CXJ72" s="193"/>
      <c r="CXK72" s="18"/>
      <c r="CXL72" s="193"/>
      <c r="CXM72" s="18"/>
      <c r="CXN72" s="195" t="s">
        <v>71</v>
      </c>
      <c r="CXO72" s="195"/>
      <c r="CXP72" s="195"/>
      <c r="CXQ72" s="195"/>
      <c r="CXR72" s="195"/>
      <c r="CXS72" s="195"/>
      <c r="CXT72" s="195"/>
      <c r="CXU72" s="14"/>
      <c r="CXV72" s="15">
        <v>2</v>
      </c>
      <c r="CXW72" s="14"/>
      <c r="CXX72" s="17">
        <f t="shared" ref="CXX72" si="165">CXX73</f>
        <v>0</v>
      </c>
      <c r="CXY72" s="18"/>
      <c r="CXZ72" s="193"/>
      <c r="CYA72" s="18"/>
      <c r="CYB72" s="193"/>
      <c r="CYC72" s="18"/>
      <c r="CYD72" s="195" t="s">
        <v>71</v>
      </c>
      <c r="CYE72" s="195"/>
      <c r="CYF72" s="195"/>
      <c r="CYG72" s="195"/>
      <c r="CYH72" s="195"/>
      <c r="CYI72" s="195"/>
      <c r="CYJ72" s="195"/>
      <c r="CYK72" s="14"/>
      <c r="CYL72" s="15">
        <v>2</v>
      </c>
      <c r="CYM72" s="14"/>
      <c r="CYN72" s="17">
        <f t="shared" ref="CYN72" si="166">CYN73</f>
        <v>0</v>
      </c>
      <c r="CYO72" s="18"/>
      <c r="CYP72" s="193"/>
      <c r="CYQ72" s="18"/>
      <c r="CYR72" s="193"/>
      <c r="CYS72" s="18"/>
      <c r="CYT72" s="195" t="s">
        <v>71</v>
      </c>
      <c r="CYU72" s="195"/>
      <c r="CYV72" s="195"/>
      <c r="CYW72" s="195"/>
      <c r="CYX72" s="195"/>
      <c r="CYY72" s="195"/>
      <c r="CYZ72" s="195"/>
      <c r="CZA72" s="14"/>
      <c r="CZB72" s="15">
        <v>2</v>
      </c>
      <c r="CZC72" s="14"/>
      <c r="CZD72" s="17">
        <f t="shared" ref="CZD72" si="167">CZD73</f>
        <v>0</v>
      </c>
      <c r="CZE72" s="18"/>
      <c r="CZF72" s="193"/>
      <c r="CZG72" s="18"/>
      <c r="CZH72" s="193"/>
      <c r="CZI72" s="18"/>
      <c r="CZJ72" s="195" t="s">
        <v>71</v>
      </c>
      <c r="CZK72" s="195"/>
      <c r="CZL72" s="195"/>
      <c r="CZM72" s="195"/>
      <c r="CZN72" s="195"/>
      <c r="CZO72" s="195"/>
      <c r="CZP72" s="195"/>
      <c r="CZQ72" s="14"/>
      <c r="CZR72" s="15">
        <v>2</v>
      </c>
      <c r="CZS72" s="14"/>
      <c r="CZT72" s="17">
        <f t="shared" ref="CZT72" si="168">CZT73</f>
        <v>0</v>
      </c>
      <c r="CZU72" s="18"/>
      <c r="CZV72" s="193"/>
      <c r="CZW72" s="18"/>
      <c r="CZX72" s="193"/>
      <c r="CZY72" s="18"/>
      <c r="CZZ72" s="195" t="s">
        <v>71</v>
      </c>
      <c r="DAA72" s="195"/>
      <c r="DAB72" s="195"/>
      <c r="DAC72" s="195"/>
      <c r="DAD72" s="195"/>
      <c r="DAE72" s="195"/>
      <c r="DAF72" s="195"/>
      <c r="DAG72" s="14"/>
      <c r="DAH72" s="15">
        <v>2</v>
      </c>
      <c r="DAI72" s="14"/>
      <c r="DAJ72" s="17">
        <f t="shared" ref="DAJ72" si="169">DAJ73</f>
        <v>0</v>
      </c>
      <c r="DAK72" s="18"/>
      <c r="DAL72" s="193"/>
      <c r="DAM72" s="18"/>
      <c r="DAN72" s="193"/>
      <c r="DAO72" s="18"/>
      <c r="DAP72" s="195" t="s">
        <v>71</v>
      </c>
      <c r="DAQ72" s="195"/>
      <c r="DAR72" s="195"/>
      <c r="DAS72" s="195"/>
      <c r="DAT72" s="195"/>
      <c r="DAU72" s="195"/>
      <c r="DAV72" s="195"/>
      <c r="DAW72" s="14"/>
      <c r="DAX72" s="15">
        <v>2</v>
      </c>
      <c r="DAY72" s="14"/>
      <c r="DAZ72" s="17">
        <f t="shared" ref="DAZ72" si="170">DAZ73</f>
        <v>0</v>
      </c>
      <c r="DBA72" s="18"/>
      <c r="DBB72" s="193"/>
      <c r="DBC72" s="18"/>
      <c r="DBD72" s="193"/>
      <c r="DBE72" s="18"/>
      <c r="DBF72" s="195" t="s">
        <v>71</v>
      </c>
      <c r="DBG72" s="195"/>
      <c r="DBH72" s="195"/>
      <c r="DBI72" s="195"/>
      <c r="DBJ72" s="195"/>
      <c r="DBK72" s="195"/>
      <c r="DBL72" s="195"/>
      <c r="DBM72" s="14"/>
      <c r="DBN72" s="15">
        <v>2</v>
      </c>
      <c r="DBO72" s="14"/>
      <c r="DBP72" s="17">
        <f t="shared" ref="DBP72" si="171">DBP73</f>
        <v>0</v>
      </c>
      <c r="DBQ72" s="18"/>
      <c r="DBR72" s="193"/>
      <c r="DBS72" s="18"/>
      <c r="DBT72" s="193"/>
      <c r="DBU72" s="18"/>
      <c r="DBV72" s="195" t="s">
        <v>71</v>
      </c>
      <c r="DBW72" s="195"/>
      <c r="DBX72" s="195"/>
      <c r="DBY72" s="195"/>
      <c r="DBZ72" s="195"/>
      <c r="DCA72" s="195"/>
      <c r="DCB72" s="195"/>
      <c r="DCC72" s="14"/>
      <c r="DCD72" s="15">
        <v>2</v>
      </c>
      <c r="DCE72" s="14"/>
      <c r="DCF72" s="17">
        <f t="shared" ref="DCF72" si="172">DCF73</f>
        <v>0</v>
      </c>
      <c r="DCG72" s="18"/>
      <c r="DCH72" s="193"/>
      <c r="DCI72" s="18"/>
      <c r="DCJ72" s="193"/>
      <c r="DCK72" s="18"/>
      <c r="DCL72" s="195" t="s">
        <v>71</v>
      </c>
      <c r="DCM72" s="195"/>
      <c r="DCN72" s="195"/>
      <c r="DCO72" s="195"/>
      <c r="DCP72" s="195"/>
      <c r="DCQ72" s="195"/>
      <c r="DCR72" s="195"/>
      <c r="DCS72" s="14"/>
      <c r="DCT72" s="15">
        <v>2</v>
      </c>
      <c r="DCU72" s="14"/>
      <c r="DCV72" s="17">
        <f t="shared" ref="DCV72" si="173">DCV73</f>
        <v>0</v>
      </c>
      <c r="DCW72" s="18"/>
      <c r="DCX72" s="193"/>
      <c r="DCY72" s="18"/>
      <c r="DCZ72" s="193"/>
      <c r="DDA72" s="18"/>
      <c r="DDB72" s="195" t="s">
        <v>71</v>
      </c>
      <c r="DDC72" s="195"/>
      <c r="DDD72" s="195"/>
      <c r="DDE72" s="195"/>
      <c r="DDF72" s="195"/>
      <c r="DDG72" s="195"/>
      <c r="DDH72" s="195"/>
      <c r="DDI72" s="14"/>
      <c r="DDJ72" s="15">
        <v>2</v>
      </c>
      <c r="DDK72" s="14"/>
      <c r="DDL72" s="17">
        <f t="shared" ref="DDL72" si="174">DDL73</f>
        <v>0</v>
      </c>
      <c r="DDM72" s="18"/>
      <c r="DDN72" s="193"/>
      <c r="DDO72" s="18"/>
      <c r="DDP72" s="193"/>
      <c r="DDQ72" s="18"/>
      <c r="DDR72" s="195" t="s">
        <v>71</v>
      </c>
      <c r="DDS72" s="195"/>
      <c r="DDT72" s="195"/>
      <c r="DDU72" s="195"/>
      <c r="DDV72" s="195"/>
      <c r="DDW72" s="195"/>
      <c r="DDX72" s="195"/>
      <c r="DDY72" s="14"/>
      <c r="DDZ72" s="15">
        <v>2</v>
      </c>
      <c r="DEA72" s="14"/>
      <c r="DEB72" s="17">
        <f t="shared" ref="DEB72" si="175">DEB73</f>
        <v>0</v>
      </c>
      <c r="DEC72" s="18"/>
      <c r="DED72" s="193"/>
      <c r="DEE72" s="18"/>
      <c r="DEF72" s="193"/>
      <c r="DEG72" s="18"/>
      <c r="DEH72" s="195" t="s">
        <v>71</v>
      </c>
      <c r="DEI72" s="195"/>
      <c r="DEJ72" s="195"/>
      <c r="DEK72" s="195"/>
      <c r="DEL72" s="195"/>
      <c r="DEM72" s="195"/>
      <c r="DEN72" s="195"/>
      <c r="DEO72" s="14"/>
      <c r="DEP72" s="15">
        <v>2</v>
      </c>
      <c r="DEQ72" s="14"/>
      <c r="DER72" s="17">
        <f t="shared" ref="DER72" si="176">DER73</f>
        <v>0</v>
      </c>
      <c r="DES72" s="18"/>
      <c r="DET72" s="193"/>
      <c r="DEU72" s="18"/>
      <c r="DEV72" s="193"/>
      <c r="DEW72" s="18"/>
      <c r="DEX72" s="195" t="s">
        <v>71</v>
      </c>
      <c r="DEY72" s="195"/>
      <c r="DEZ72" s="195"/>
      <c r="DFA72" s="195"/>
      <c r="DFB72" s="195"/>
      <c r="DFC72" s="195"/>
      <c r="DFD72" s="195"/>
      <c r="DFE72" s="14"/>
      <c r="DFF72" s="15">
        <v>2</v>
      </c>
      <c r="DFG72" s="14"/>
      <c r="DFH72" s="17">
        <f t="shared" ref="DFH72" si="177">DFH73</f>
        <v>0</v>
      </c>
      <c r="DFI72" s="18"/>
      <c r="DFJ72" s="193"/>
      <c r="DFK72" s="18"/>
      <c r="DFL72" s="193"/>
      <c r="DFM72" s="18"/>
      <c r="DFN72" s="195" t="s">
        <v>71</v>
      </c>
      <c r="DFO72" s="195"/>
      <c r="DFP72" s="195"/>
      <c r="DFQ72" s="195"/>
      <c r="DFR72" s="195"/>
      <c r="DFS72" s="195"/>
      <c r="DFT72" s="195"/>
      <c r="DFU72" s="14"/>
      <c r="DFV72" s="15">
        <v>2</v>
      </c>
      <c r="DFW72" s="14"/>
      <c r="DFX72" s="17">
        <f t="shared" ref="DFX72" si="178">DFX73</f>
        <v>0</v>
      </c>
      <c r="DFY72" s="18"/>
      <c r="DFZ72" s="193"/>
      <c r="DGA72" s="18"/>
      <c r="DGB72" s="193"/>
      <c r="DGC72" s="18"/>
      <c r="DGD72" s="195" t="s">
        <v>71</v>
      </c>
      <c r="DGE72" s="195"/>
      <c r="DGF72" s="195"/>
      <c r="DGG72" s="195"/>
      <c r="DGH72" s="195"/>
      <c r="DGI72" s="195"/>
      <c r="DGJ72" s="195"/>
      <c r="DGK72" s="14"/>
      <c r="DGL72" s="15">
        <v>2</v>
      </c>
      <c r="DGM72" s="14"/>
      <c r="DGN72" s="17">
        <f t="shared" ref="DGN72" si="179">DGN73</f>
        <v>0</v>
      </c>
      <c r="DGO72" s="18"/>
      <c r="DGP72" s="193"/>
      <c r="DGQ72" s="18"/>
      <c r="DGR72" s="193"/>
      <c r="DGS72" s="18"/>
      <c r="DGT72" s="195" t="s">
        <v>71</v>
      </c>
      <c r="DGU72" s="195"/>
      <c r="DGV72" s="195"/>
      <c r="DGW72" s="195"/>
      <c r="DGX72" s="195"/>
      <c r="DGY72" s="195"/>
      <c r="DGZ72" s="195"/>
      <c r="DHA72" s="14"/>
      <c r="DHB72" s="15">
        <v>2</v>
      </c>
      <c r="DHC72" s="14"/>
      <c r="DHD72" s="17">
        <f t="shared" ref="DHD72" si="180">DHD73</f>
        <v>0</v>
      </c>
      <c r="DHE72" s="18"/>
      <c r="DHF72" s="193"/>
      <c r="DHG72" s="18"/>
      <c r="DHH72" s="193"/>
      <c r="DHI72" s="18"/>
      <c r="DHJ72" s="195" t="s">
        <v>71</v>
      </c>
      <c r="DHK72" s="195"/>
      <c r="DHL72" s="195"/>
      <c r="DHM72" s="195"/>
      <c r="DHN72" s="195"/>
      <c r="DHO72" s="195"/>
      <c r="DHP72" s="195"/>
      <c r="DHQ72" s="14"/>
      <c r="DHR72" s="15">
        <v>2</v>
      </c>
      <c r="DHS72" s="14"/>
      <c r="DHT72" s="17">
        <f t="shared" ref="DHT72" si="181">DHT73</f>
        <v>0</v>
      </c>
      <c r="DHU72" s="18"/>
      <c r="DHV72" s="193"/>
      <c r="DHW72" s="18"/>
      <c r="DHX72" s="193"/>
      <c r="DHY72" s="18"/>
      <c r="DHZ72" s="195" t="s">
        <v>71</v>
      </c>
      <c r="DIA72" s="195"/>
      <c r="DIB72" s="195"/>
      <c r="DIC72" s="195"/>
      <c r="DID72" s="195"/>
      <c r="DIE72" s="195"/>
      <c r="DIF72" s="195"/>
      <c r="DIG72" s="14"/>
      <c r="DIH72" s="15">
        <v>2</v>
      </c>
      <c r="DII72" s="14"/>
      <c r="DIJ72" s="17">
        <f t="shared" ref="DIJ72" si="182">DIJ73</f>
        <v>0</v>
      </c>
      <c r="DIK72" s="18"/>
      <c r="DIL72" s="193"/>
      <c r="DIM72" s="18"/>
      <c r="DIN72" s="193"/>
      <c r="DIO72" s="18"/>
      <c r="DIP72" s="195" t="s">
        <v>71</v>
      </c>
      <c r="DIQ72" s="195"/>
      <c r="DIR72" s="195"/>
      <c r="DIS72" s="195"/>
      <c r="DIT72" s="195"/>
      <c r="DIU72" s="195"/>
      <c r="DIV72" s="195"/>
      <c r="DIW72" s="14"/>
      <c r="DIX72" s="15">
        <v>2</v>
      </c>
      <c r="DIY72" s="14"/>
      <c r="DIZ72" s="17">
        <f t="shared" ref="DIZ72" si="183">DIZ73</f>
        <v>0</v>
      </c>
      <c r="DJA72" s="18"/>
      <c r="DJB72" s="193"/>
      <c r="DJC72" s="18"/>
      <c r="DJD72" s="193"/>
      <c r="DJE72" s="18"/>
      <c r="DJF72" s="195" t="s">
        <v>71</v>
      </c>
      <c r="DJG72" s="195"/>
      <c r="DJH72" s="195"/>
      <c r="DJI72" s="195"/>
      <c r="DJJ72" s="195"/>
      <c r="DJK72" s="195"/>
      <c r="DJL72" s="195"/>
      <c r="DJM72" s="14"/>
      <c r="DJN72" s="15">
        <v>2</v>
      </c>
      <c r="DJO72" s="14"/>
      <c r="DJP72" s="17">
        <f t="shared" ref="DJP72" si="184">DJP73</f>
        <v>0</v>
      </c>
      <c r="DJQ72" s="18"/>
      <c r="DJR72" s="193"/>
      <c r="DJS72" s="18"/>
      <c r="DJT72" s="193"/>
      <c r="DJU72" s="18"/>
      <c r="DJV72" s="195" t="s">
        <v>71</v>
      </c>
      <c r="DJW72" s="195"/>
      <c r="DJX72" s="195"/>
      <c r="DJY72" s="195"/>
      <c r="DJZ72" s="195"/>
      <c r="DKA72" s="195"/>
      <c r="DKB72" s="195"/>
      <c r="DKC72" s="14"/>
      <c r="DKD72" s="15">
        <v>2</v>
      </c>
      <c r="DKE72" s="14"/>
      <c r="DKF72" s="17">
        <f t="shared" ref="DKF72" si="185">DKF73</f>
        <v>0</v>
      </c>
      <c r="DKG72" s="18"/>
      <c r="DKH72" s="193"/>
      <c r="DKI72" s="18"/>
      <c r="DKJ72" s="193"/>
      <c r="DKK72" s="18"/>
      <c r="DKL72" s="195" t="s">
        <v>71</v>
      </c>
      <c r="DKM72" s="195"/>
      <c r="DKN72" s="195"/>
      <c r="DKO72" s="195"/>
      <c r="DKP72" s="195"/>
      <c r="DKQ72" s="195"/>
      <c r="DKR72" s="195"/>
      <c r="DKS72" s="14"/>
      <c r="DKT72" s="15">
        <v>2</v>
      </c>
      <c r="DKU72" s="14"/>
      <c r="DKV72" s="17">
        <f t="shared" ref="DKV72" si="186">DKV73</f>
        <v>0</v>
      </c>
      <c r="DKW72" s="18"/>
      <c r="DKX72" s="193"/>
      <c r="DKY72" s="18"/>
      <c r="DKZ72" s="193"/>
      <c r="DLA72" s="18"/>
      <c r="DLB72" s="195" t="s">
        <v>71</v>
      </c>
      <c r="DLC72" s="195"/>
      <c r="DLD72" s="195"/>
      <c r="DLE72" s="195"/>
      <c r="DLF72" s="195"/>
      <c r="DLG72" s="195"/>
      <c r="DLH72" s="195"/>
      <c r="DLI72" s="14"/>
      <c r="DLJ72" s="15">
        <v>2</v>
      </c>
      <c r="DLK72" s="14"/>
      <c r="DLL72" s="17">
        <f t="shared" ref="DLL72" si="187">DLL73</f>
        <v>0</v>
      </c>
      <c r="DLM72" s="18"/>
      <c r="DLN72" s="193"/>
      <c r="DLO72" s="18"/>
      <c r="DLP72" s="193"/>
      <c r="DLQ72" s="18"/>
      <c r="DLR72" s="195" t="s">
        <v>71</v>
      </c>
      <c r="DLS72" s="195"/>
      <c r="DLT72" s="195"/>
      <c r="DLU72" s="195"/>
      <c r="DLV72" s="195"/>
      <c r="DLW72" s="195"/>
      <c r="DLX72" s="195"/>
      <c r="DLY72" s="14"/>
      <c r="DLZ72" s="15">
        <v>2</v>
      </c>
      <c r="DMA72" s="14"/>
      <c r="DMB72" s="17">
        <f t="shared" ref="DMB72" si="188">DMB73</f>
        <v>0</v>
      </c>
      <c r="DMC72" s="18"/>
      <c r="DMD72" s="193"/>
      <c r="DME72" s="18"/>
      <c r="DMF72" s="193"/>
      <c r="DMG72" s="18"/>
      <c r="DMH72" s="195" t="s">
        <v>71</v>
      </c>
      <c r="DMI72" s="195"/>
      <c r="DMJ72" s="195"/>
      <c r="DMK72" s="195"/>
      <c r="DML72" s="195"/>
      <c r="DMM72" s="195"/>
      <c r="DMN72" s="195"/>
      <c r="DMO72" s="14"/>
      <c r="DMP72" s="15">
        <v>2</v>
      </c>
      <c r="DMQ72" s="14"/>
      <c r="DMR72" s="17">
        <f t="shared" ref="DMR72" si="189">DMR73</f>
        <v>0</v>
      </c>
      <c r="DMS72" s="18"/>
      <c r="DMT72" s="193"/>
      <c r="DMU72" s="18"/>
      <c r="DMV72" s="193"/>
      <c r="DMW72" s="18"/>
      <c r="DMX72" s="195" t="s">
        <v>71</v>
      </c>
      <c r="DMY72" s="195"/>
      <c r="DMZ72" s="195"/>
      <c r="DNA72" s="195"/>
      <c r="DNB72" s="195"/>
      <c r="DNC72" s="195"/>
      <c r="DND72" s="195"/>
      <c r="DNE72" s="14"/>
      <c r="DNF72" s="15">
        <v>2</v>
      </c>
      <c r="DNG72" s="14"/>
      <c r="DNH72" s="17">
        <f t="shared" ref="DNH72" si="190">DNH73</f>
        <v>0</v>
      </c>
      <c r="DNI72" s="18"/>
      <c r="DNJ72" s="193"/>
      <c r="DNK72" s="18"/>
      <c r="DNL72" s="193"/>
      <c r="DNM72" s="18"/>
      <c r="DNN72" s="195" t="s">
        <v>71</v>
      </c>
      <c r="DNO72" s="195"/>
      <c r="DNP72" s="195"/>
      <c r="DNQ72" s="195"/>
      <c r="DNR72" s="195"/>
      <c r="DNS72" s="195"/>
      <c r="DNT72" s="195"/>
      <c r="DNU72" s="14"/>
      <c r="DNV72" s="15">
        <v>2</v>
      </c>
      <c r="DNW72" s="14"/>
      <c r="DNX72" s="17">
        <f t="shared" ref="DNX72" si="191">DNX73</f>
        <v>0</v>
      </c>
      <c r="DNY72" s="18"/>
      <c r="DNZ72" s="193"/>
      <c r="DOA72" s="18"/>
      <c r="DOB72" s="193"/>
      <c r="DOC72" s="18"/>
      <c r="DOD72" s="195" t="s">
        <v>71</v>
      </c>
      <c r="DOE72" s="195"/>
      <c r="DOF72" s="195"/>
      <c r="DOG72" s="195"/>
      <c r="DOH72" s="195"/>
      <c r="DOI72" s="195"/>
      <c r="DOJ72" s="195"/>
      <c r="DOK72" s="14"/>
      <c r="DOL72" s="15">
        <v>2</v>
      </c>
      <c r="DOM72" s="14"/>
      <c r="DON72" s="17">
        <f t="shared" ref="DON72" si="192">DON73</f>
        <v>0</v>
      </c>
      <c r="DOO72" s="18"/>
      <c r="DOP72" s="193"/>
      <c r="DOQ72" s="18"/>
      <c r="DOR72" s="193"/>
      <c r="DOS72" s="18"/>
      <c r="DOT72" s="195" t="s">
        <v>71</v>
      </c>
      <c r="DOU72" s="195"/>
      <c r="DOV72" s="195"/>
      <c r="DOW72" s="195"/>
      <c r="DOX72" s="195"/>
      <c r="DOY72" s="195"/>
      <c r="DOZ72" s="195"/>
      <c r="DPA72" s="14"/>
      <c r="DPB72" s="15">
        <v>2</v>
      </c>
      <c r="DPC72" s="14"/>
      <c r="DPD72" s="17">
        <f t="shared" ref="DPD72" si="193">DPD73</f>
        <v>0</v>
      </c>
      <c r="DPE72" s="18"/>
      <c r="DPF72" s="193"/>
      <c r="DPG72" s="18"/>
      <c r="DPH72" s="193"/>
      <c r="DPI72" s="18"/>
      <c r="DPJ72" s="195" t="s">
        <v>71</v>
      </c>
      <c r="DPK72" s="195"/>
      <c r="DPL72" s="195"/>
      <c r="DPM72" s="195"/>
      <c r="DPN72" s="195"/>
      <c r="DPO72" s="195"/>
      <c r="DPP72" s="195"/>
      <c r="DPQ72" s="14"/>
      <c r="DPR72" s="15">
        <v>2</v>
      </c>
      <c r="DPS72" s="14"/>
      <c r="DPT72" s="17">
        <f t="shared" ref="DPT72" si="194">DPT73</f>
        <v>0</v>
      </c>
      <c r="DPU72" s="18"/>
      <c r="DPV72" s="193"/>
      <c r="DPW72" s="18"/>
      <c r="DPX72" s="193"/>
      <c r="DPY72" s="18"/>
      <c r="DPZ72" s="195" t="s">
        <v>71</v>
      </c>
      <c r="DQA72" s="195"/>
      <c r="DQB72" s="195"/>
      <c r="DQC72" s="195"/>
      <c r="DQD72" s="195"/>
      <c r="DQE72" s="195"/>
      <c r="DQF72" s="195"/>
      <c r="DQG72" s="14"/>
      <c r="DQH72" s="15">
        <v>2</v>
      </c>
      <c r="DQI72" s="14"/>
      <c r="DQJ72" s="17">
        <f t="shared" ref="DQJ72" si="195">DQJ73</f>
        <v>0</v>
      </c>
      <c r="DQK72" s="18"/>
      <c r="DQL72" s="193"/>
      <c r="DQM72" s="18"/>
      <c r="DQN72" s="193"/>
      <c r="DQO72" s="18"/>
      <c r="DQP72" s="195" t="s">
        <v>71</v>
      </c>
      <c r="DQQ72" s="195"/>
      <c r="DQR72" s="195"/>
      <c r="DQS72" s="195"/>
      <c r="DQT72" s="195"/>
      <c r="DQU72" s="195"/>
      <c r="DQV72" s="195"/>
      <c r="DQW72" s="14"/>
      <c r="DQX72" s="15">
        <v>2</v>
      </c>
      <c r="DQY72" s="14"/>
      <c r="DQZ72" s="17">
        <f t="shared" ref="DQZ72" si="196">DQZ73</f>
        <v>0</v>
      </c>
      <c r="DRA72" s="18"/>
      <c r="DRB72" s="193"/>
      <c r="DRC72" s="18"/>
      <c r="DRD72" s="193"/>
      <c r="DRE72" s="18"/>
      <c r="DRF72" s="195" t="s">
        <v>71</v>
      </c>
      <c r="DRG72" s="195"/>
      <c r="DRH72" s="195"/>
      <c r="DRI72" s="195"/>
      <c r="DRJ72" s="195"/>
      <c r="DRK72" s="195"/>
      <c r="DRL72" s="195"/>
      <c r="DRM72" s="14"/>
      <c r="DRN72" s="15">
        <v>2</v>
      </c>
      <c r="DRO72" s="14"/>
      <c r="DRP72" s="17">
        <f t="shared" ref="DRP72" si="197">DRP73</f>
        <v>0</v>
      </c>
      <c r="DRQ72" s="18"/>
      <c r="DRR72" s="193"/>
      <c r="DRS72" s="18"/>
      <c r="DRT72" s="193"/>
      <c r="DRU72" s="18"/>
      <c r="DRV72" s="195" t="s">
        <v>71</v>
      </c>
      <c r="DRW72" s="195"/>
      <c r="DRX72" s="195"/>
      <c r="DRY72" s="195"/>
      <c r="DRZ72" s="195"/>
      <c r="DSA72" s="195"/>
      <c r="DSB72" s="195"/>
      <c r="DSC72" s="14"/>
      <c r="DSD72" s="15">
        <v>2</v>
      </c>
      <c r="DSE72" s="14"/>
      <c r="DSF72" s="17">
        <f t="shared" ref="DSF72" si="198">DSF73</f>
        <v>0</v>
      </c>
      <c r="DSG72" s="18"/>
      <c r="DSH72" s="193"/>
      <c r="DSI72" s="18"/>
      <c r="DSJ72" s="193"/>
      <c r="DSK72" s="18"/>
      <c r="DSL72" s="195" t="s">
        <v>71</v>
      </c>
      <c r="DSM72" s="195"/>
      <c r="DSN72" s="195"/>
      <c r="DSO72" s="195"/>
      <c r="DSP72" s="195"/>
      <c r="DSQ72" s="195"/>
      <c r="DSR72" s="195"/>
      <c r="DSS72" s="14"/>
      <c r="DST72" s="15">
        <v>2</v>
      </c>
      <c r="DSU72" s="14"/>
      <c r="DSV72" s="17">
        <f t="shared" ref="DSV72" si="199">DSV73</f>
        <v>0</v>
      </c>
      <c r="DSW72" s="18"/>
      <c r="DSX72" s="193"/>
      <c r="DSY72" s="18"/>
      <c r="DSZ72" s="193"/>
      <c r="DTA72" s="18"/>
      <c r="DTB72" s="195" t="s">
        <v>71</v>
      </c>
      <c r="DTC72" s="195"/>
      <c r="DTD72" s="195"/>
      <c r="DTE72" s="195"/>
      <c r="DTF72" s="195"/>
      <c r="DTG72" s="195"/>
      <c r="DTH72" s="195"/>
      <c r="DTI72" s="14"/>
      <c r="DTJ72" s="15">
        <v>2</v>
      </c>
      <c r="DTK72" s="14"/>
      <c r="DTL72" s="17">
        <f t="shared" ref="DTL72" si="200">DTL73</f>
        <v>0</v>
      </c>
      <c r="DTM72" s="18"/>
      <c r="DTN72" s="193"/>
      <c r="DTO72" s="18"/>
      <c r="DTP72" s="193"/>
      <c r="DTQ72" s="18"/>
      <c r="DTR72" s="195" t="s">
        <v>71</v>
      </c>
      <c r="DTS72" s="195"/>
      <c r="DTT72" s="195"/>
      <c r="DTU72" s="195"/>
      <c r="DTV72" s="195"/>
      <c r="DTW72" s="195"/>
      <c r="DTX72" s="195"/>
      <c r="DTY72" s="14"/>
      <c r="DTZ72" s="15">
        <v>2</v>
      </c>
      <c r="DUA72" s="14"/>
      <c r="DUB72" s="17">
        <f t="shared" ref="DUB72" si="201">DUB73</f>
        <v>0</v>
      </c>
      <c r="DUC72" s="18"/>
      <c r="DUD72" s="193"/>
      <c r="DUE72" s="18"/>
      <c r="DUF72" s="193"/>
      <c r="DUG72" s="18"/>
      <c r="DUH72" s="195" t="s">
        <v>71</v>
      </c>
      <c r="DUI72" s="195"/>
      <c r="DUJ72" s="195"/>
      <c r="DUK72" s="195"/>
      <c r="DUL72" s="195"/>
      <c r="DUM72" s="195"/>
      <c r="DUN72" s="195"/>
      <c r="DUO72" s="14"/>
      <c r="DUP72" s="15">
        <v>2</v>
      </c>
      <c r="DUQ72" s="14"/>
      <c r="DUR72" s="17">
        <f t="shared" ref="DUR72" si="202">DUR73</f>
        <v>0</v>
      </c>
      <c r="DUS72" s="18"/>
      <c r="DUT72" s="193"/>
      <c r="DUU72" s="18"/>
      <c r="DUV72" s="193"/>
      <c r="DUW72" s="18"/>
      <c r="DUX72" s="195" t="s">
        <v>71</v>
      </c>
      <c r="DUY72" s="195"/>
      <c r="DUZ72" s="195"/>
      <c r="DVA72" s="195"/>
      <c r="DVB72" s="195"/>
      <c r="DVC72" s="195"/>
      <c r="DVD72" s="195"/>
      <c r="DVE72" s="14"/>
      <c r="DVF72" s="15">
        <v>2</v>
      </c>
      <c r="DVG72" s="14"/>
      <c r="DVH72" s="17">
        <f t="shared" ref="DVH72" si="203">DVH73</f>
        <v>0</v>
      </c>
      <c r="DVI72" s="18"/>
      <c r="DVJ72" s="193"/>
      <c r="DVK72" s="18"/>
      <c r="DVL72" s="193"/>
      <c r="DVM72" s="18"/>
      <c r="DVN72" s="195" t="s">
        <v>71</v>
      </c>
      <c r="DVO72" s="195"/>
      <c r="DVP72" s="195"/>
      <c r="DVQ72" s="195"/>
      <c r="DVR72" s="195"/>
      <c r="DVS72" s="195"/>
      <c r="DVT72" s="195"/>
      <c r="DVU72" s="14"/>
      <c r="DVV72" s="15">
        <v>2</v>
      </c>
      <c r="DVW72" s="14"/>
      <c r="DVX72" s="17">
        <f t="shared" ref="DVX72" si="204">DVX73</f>
        <v>0</v>
      </c>
      <c r="DVY72" s="18"/>
      <c r="DVZ72" s="193"/>
      <c r="DWA72" s="18"/>
      <c r="DWB72" s="193"/>
      <c r="DWC72" s="18"/>
      <c r="DWD72" s="195" t="s">
        <v>71</v>
      </c>
      <c r="DWE72" s="195"/>
      <c r="DWF72" s="195"/>
      <c r="DWG72" s="195"/>
      <c r="DWH72" s="195"/>
      <c r="DWI72" s="195"/>
      <c r="DWJ72" s="195"/>
      <c r="DWK72" s="14"/>
      <c r="DWL72" s="15">
        <v>2</v>
      </c>
      <c r="DWM72" s="14"/>
      <c r="DWN72" s="17">
        <f t="shared" ref="DWN72" si="205">DWN73</f>
        <v>0</v>
      </c>
      <c r="DWO72" s="18"/>
      <c r="DWP72" s="193"/>
      <c r="DWQ72" s="18"/>
      <c r="DWR72" s="193"/>
      <c r="DWS72" s="18"/>
      <c r="DWT72" s="195" t="s">
        <v>71</v>
      </c>
      <c r="DWU72" s="195"/>
      <c r="DWV72" s="195"/>
      <c r="DWW72" s="195"/>
      <c r="DWX72" s="195"/>
      <c r="DWY72" s="195"/>
      <c r="DWZ72" s="195"/>
      <c r="DXA72" s="14"/>
      <c r="DXB72" s="15">
        <v>2</v>
      </c>
      <c r="DXC72" s="14"/>
      <c r="DXD72" s="17">
        <f t="shared" ref="DXD72" si="206">DXD73</f>
        <v>0</v>
      </c>
      <c r="DXE72" s="18"/>
      <c r="DXF72" s="193"/>
      <c r="DXG72" s="18"/>
      <c r="DXH72" s="193"/>
      <c r="DXI72" s="18"/>
      <c r="DXJ72" s="195" t="s">
        <v>71</v>
      </c>
      <c r="DXK72" s="195"/>
      <c r="DXL72" s="195"/>
      <c r="DXM72" s="195"/>
      <c r="DXN72" s="195"/>
      <c r="DXO72" s="195"/>
      <c r="DXP72" s="195"/>
      <c r="DXQ72" s="14"/>
      <c r="DXR72" s="15">
        <v>2</v>
      </c>
      <c r="DXS72" s="14"/>
      <c r="DXT72" s="17">
        <f t="shared" ref="DXT72" si="207">DXT73</f>
        <v>0</v>
      </c>
      <c r="DXU72" s="18"/>
      <c r="DXV72" s="193"/>
      <c r="DXW72" s="18"/>
      <c r="DXX72" s="193"/>
      <c r="DXY72" s="18"/>
      <c r="DXZ72" s="195" t="s">
        <v>71</v>
      </c>
      <c r="DYA72" s="195"/>
      <c r="DYB72" s="195"/>
      <c r="DYC72" s="195"/>
      <c r="DYD72" s="195"/>
      <c r="DYE72" s="195"/>
      <c r="DYF72" s="195"/>
      <c r="DYG72" s="14"/>
      <c r="DYH72" s="15">
        <v>2</v>
      </c>
      <c r="DYI72" s="14"/>
      <c r="DYJ72" s="17">
        <f t="shared" ref="DYJ72" si="208">DYJ73</f>
        <v>0</v>
      </c>
      <c r="DYK72" s="18"/>
      <c r="DYL72" s="193"/>
      <c r="DYM72" s="18"/>
      <c r="DYN72" s="193"/>
      <c r="DYO72" s="18"/>
      <c r="DYP72" s="195" t="s">
        <v>71</v>
      </c>
      <c r="DYQ72" s="195"/>
      <c r="DYR72" s="195"/>
      <c r="DYS72" s="195"/>
      <c r="DYT72" s="195"/>
      <c r="DYU72" s="195"/>
      <c r="DYV72" s="195"/>
      <c r="DYW72" s="14"/>
      <c r="DYX72" s="15">
        <v>2</v>
      </c>
      <c r="DYY72" s="14"/>
      <c r="DYZ72" s="17">
        <f t="shared" ref="DYZ72" si="209">DYZ73</f>
        <v>0</v>
      </c>
      <c r="DZA72" s="18"/>
      <c r="DZB72" s="193"/>
      <c r="DZC72" s="18"/>
      <c r="DZD72" s="193"/>
      <c r="DZE72" s="18"/>
      <c r="DZF72" s="195" t="s">
        <v>71</v>
      </c>
      <c r="DZG72" s="195"/>
      <c r="DZH72" s="195"/>
      <c r="DZI72" s="195"/>
      <c r="DZJ72" s="195"/>
      <c r="DZK72" s="195"/>
      <c r="DZL72" s="195"/>
      <c r="DZM72" s="14"/>
      <c r="DZN72" s="15">
        <v>2</v>
      </c>
      <c r="DZO72" s="14"/>
      <c r="DZP72" s="17">
        <f t="shared" ref="DZP72" si="210">DZP73</f>
        <v>0</v>
      </c>
      <c r="DZQ72" s="18"/>
      <c r="DZR72" s="193"/>
      <c r="DZS72" s="18"/>
      <c r="DZT72" s="193"/>
      <c r="DZU72" s="18"/>
      <c r="DZV72" s="195" t="s">
        <v>71</v>
      </c>
      <c r="DZW72" s="195"/>
      <c r="DZX72" s="195"/>
      <c r="DZY72" s="195"/>
      <c r="DZZ72" s="195"/>
      <c r="EAA72" s="195"/>
      <c r="EAB72" s="195"/>
      <c r="EAC72" s="14"/>
      <c r="EAD72" s="15">
        <v>2</v>
      </c>
      <c r="EAE72" s="14"/>
      <c r="EAF72" s="17">
        <f t="shared" ref="EAF72" si="211">EAF73</f>
        <v>0</v>
      </c>
      <c r="EAG72" s="18"/>
      <c r="EAH72" s="193"/>
      <c r="EAI72" s="18"/>
      <c r="EAJ72" s="193"/>
      <c r="EAK72" s="18"/>
      <c r="EAL72" s="195" t="s">
        <v>71</v>
      </c>
      <c r="EAM72" s="195"/>
      <c r="EAN72" s="195"/>
      <c r="EAO72" s="195"/>
      <c r="EAP72" s="195"/>
      <c r="EAQ72" s="195"/>
      <c r="EAR72" s="195"/>
      <c r="EAS72" s="14"/>
      <c r="EAT72" s="15">
        <v>2</v>
      </c>
      <c r="EAU72" s="14"/>
      <c r="EAV72" s="17">
        <f t="shared" ref="EAV72" si="212">EAV73</f>
        <v>0</v>
      </c>
      <c r="EAW72" s="18"/>
      <c r="EAX72" s="193"/>
      <c r="EAY72" s="18"/>
      <c r="EAZ72" s="193"/>
      <c r="EBA72" s="18"/>
      <c r="EBB72" s="195" t="s">
        <v>71</v>
      </c>
      <c r="EBC72" s="195"/>
      <c r="EBD72" s="195"/>
      <c r="EBE72" s="195"/>
      <c r="EBF72" s="195"/>
      <c r="EBG72" s="195"/>
      <c r="EBH72" s="195"/>
      <c r="EBI72" s="14"/>
      <c r="EBJ72" s="15">
        <v>2</v>
      </c>
      <c r="EBK72" s="14"/>
      <c r="EBL72" s="17">
        <f t="shared" ref="EBL72" si="213">EBL73</f>
        <v>0</v>
      </c>
      <c r="EBM72" s="18"/>
      <c r="EBN72" s="193"/>
      <c r="EBO72" s="18"/>
      <c r="EBP72" s="193"/>
      <c r="EBQ72" s="18"/>
      <c r="EBR72" s="195" t="s">
        <v>71</v>
      </c>
      <c r="EBS72" s="195"/>
      <c r="EBT72" s="195"/>
      <c r="EBU72" s="195"/>
      <c r="EBV72" s="195"/>
      <c r="EBW72" s="195"/>
      <c r="EBX72" s="195"/>
      <c r="EBY72" s="14"/>
      <c r="EBZ72" s="15">
        <v>2</v>
      </c>
      <c r="ECA72" s="14"/>
      <c r="ECB72" s="17">
        <f t="shared" ref="ECB72" si="214">ECB73</f>
        <v>0</v>
      </c>
      <c r="ECC72" s="18"/>
      <c r="ECD72" s="193"/>
      <c r="ECE72" s="18"/>
      <c r="ECF72" s="193"/>
      <c r="ECG72" s="18"/>
      <c r="ECH72" s="195" t="s">
        <v>71</v>
      </c>
      <c r="ECI72" s="195"/>
      <c r="ECJ72" s="195"/>
      <c r="ECK72" s="195"/>
      <c r="ECL72" s="195"/>
      <c r="ECM72" s="195"/>
      <c r="ECN72" s="195"/>
      <c r="ECO72" s="14"/>
      <c r="ECP72" s="15">
        <v>2</v>
      </c>
      <c r="ECQ72" s="14"/>
      <c r="ECR72" s="17">
        <f t="shared" ref="ECR72" si="215">ECR73</f>
        <v>0</v>
      </c>
      <c r="ECS72" s="18"/>
      <c r="ECT72" s="193"/>
      <c r="ECU72" s="18"/>
      <c r="ECV72" s="193"/>
      <c r="ECW72" s="18"/>
      <c r="ECX72" s="195" t="s">
        <v>71</v>
      </c>
      <c r="ECY72" s="195"/>
      <c r="ECZ72" s="195"/>
      <c r="EDA72" s="195"/>
      <c r="EDB72" s="195"/>
      <c r="EDC72" s="195"/>
      <c r="EDD72" s="195"/>
      <c r="EDE72" s="14"/>
      <c r="EDF72" s="15">
        <v>2</v>
      </c>
      <c r="EDG72" s="14"/>
      <c r="EDH72" s="17">
        <f t="shared" ref="EDH72" si="216">EDH73</f>
        <v>0</v>
      </c>
      <c r="EDI72" s="18"/>
      <c r="EDJ72" s="193"/>
      <c r="EDK72" s="18"/>
      <c r="EDL72" s="193"/>
      <c r="EDM72" s="18"/>
      <c r="EDN72" s="195" t="s">
        <v>71</v>
      </c>
      <c r="EDO72" s="195"/>
      <c r="EDP72" s="195"/>
      <c r="EDQ72" s="195"/>
      <c r="EDR72" s="195"/>
      <c r="EDS72" s="195"/>
      <c r="EDT72" s="195"/>
      <c r="EDU72" s="14"/>
      <c r="EDV72" s="15">
        <v>2</v>
      </c>
      <c r="EDW72" s="14"/>
      <c r="EDX72" s="17">
        <f t="shared" ref="EDX72" si="217">EDX73</f>
        <v>0</v>
      </c>
      <c r="EDY72" s="18"/>
      <c r="EDZ72" s="193"/>
      <c r="EEA72" s="18"/>
      <c r="EEB72" s="193"/>
      <c r="EEC72" s="18"/>
      <c r="EED72" s="195" t="s">
        <v>71</v>
      </c>
      <c r="EEE72" s="195"/>
      <c r="EEF72" s="195"/>
      <c r="EEG72" s="195"/>
      <c r="EEH72" s="195"/>
      <c r="EEI72" s="195"/>
      <c r="EEJ72" s="195"/>
      <c r="EEK72" s="14"/>
      <c r="EEL72" s="15">
        <v>2</v>
      </c>
      <c r="EEM72" s="14"/>
      <c r="EEN72" s="17">
        <f t="shared" ref="EEN72" si="218">EEN73</f>
        <v>0</v>
      </c>
      <c r="EEO72" s="18"/>
      <c r="EEP72" s="193"/>
      <c r="EEQ72" s="18"/>
      <c r="EER72" s="193"/>
      <c r="EES72" s="18"/>
      <c r="EET72" s="195" t="s">
        <v>71</v>
      </c>
      <c r="EEU72" s="195"/>
      <c r="EEV72" s="195"/>
      <c r="EEW72" s="195"/>
      <c r="EEX72" s="195"/>
      <c r="EEY72" s="195"/>
      <c r="EEZ72" s="195"/>
      <c r="EFA72" s="14"/>
      <c r="EFB72" s="15">
        <v>2</v>
      </c>
      <c r="EFC72" s="14"/>
      <c r="EFD72" s="17">
        <f t="shared" ref="EFD72" si="219">EFD73</f>
        <v>0</v>
      </c>
      <c r="EFE72" s="18"/>
      <c r="EFF72" s="193"/>
      <c r="EFG72" s="18"/>
      <c r="EFH72" s="193"/>
      <c r="EFI72" s="18"/>
      <c r="EFJ72" s="195" t="s">
        <v>71</v>
      </c>
      <c r="EFK72" s="195"/>
      <c r="EFL72" s="195"/>
      <c r="EFM72" s="195"/>
      <c r="EFN72" s="195"/>
      <c r="EFO72" s="195"/>
      <c r="EFP72" s="195"/>
      <c r="EFQ72" s="14"/>
      <c r="EFR72" s="15">
        <v>2</v>
      </c>
      <c r="EFS72" s="14"/>
      <c r="EFT72" s="17">
        <f t="shared" ref="EFT72" si="220">EFT73</f>
        <v>0</v>
      </c>
      <c r="EFU72" s="18"/>
      <c r="EFV72" s="193"/>
      <c r="EFW72" s="18"/>
      <c r="EFX72" s="193"/>
      <c r="EFY72" s="18"/>
      <c r="EFZ72" s="195" t="s">
        <v>71</v>
      </c>
      <c r="EGA72" s="195"/>
      <c r="EGB72" s="195"/>
      <c r="EGC72" s="195"/>
      <c r="EGD72" s="195"/>
      <c r="EGE72" s="195"/>
      <c r="EGF72" s="195"/>
      <c r="EGG72" s="14"/>
      <c r="EGH72" s="15">
        <v>2</v>
      </c>
      <c r="EGI72" s="14"/>
      <c r="EGJ72" s="17">
        <f t="shared" ref="EGJ72" si="221">EGJ73</f>
        <v>0</v>
      </c>
      <c r="EGK72" s="18"/>
      <c r="EGL72" s="193"/>
      <c r="EGM72" s="18"/>
      <c r="EGN72" s="193"/>
      <c r="EGO72" s="18"/>
      <c r="EGP72" s="195" t="s">
        <v>71</v>
      </c>
      <c r="EGQ72" s="195"/>
      <c r="EGR72" s="195"/>
      <c r="EGS72" s="195"/>
      <c r="EGT72" s="195"/>
      <c r="EGU72" s="195"/>
      <c r="EGV72" s="195"/>
      <c r="EGW72" s="14"/>
      <c r="EGX72" s="15">
        <v>2</v>
      </c>
      <c r="EGY72" s="14"/>
      <c r="EGZ72" s="17">
        <f t="shared" ref="EGZ72" si="222">EGZ73</f>
        <v>0</v>
      </c>
      <c r="EHA72" s="18"/>
      <c r="EHB72" s="193"/>
      <c r="EHC72" s="18"/>
      <c r="EHD72" s="193"/>
      <c r="EHE72" s="18"/>
      <c r="EHF72" s="195" t="s">
        <v>71</v>
      </c>
      <c r="EHG72" s="195"/>
      <c r="EHH72" s="195"/>
      <c r="EHI72" s="195"/>
      <c r="EHJ72" s="195"/>
      <c r="EHK72" s="195"/>
      <c r="EHL72" s="195"/>
      <c r="EHM72" s="14"/>
      <c r="EHN72" s="15">
        <v>2</v>
      </c>
      <c r="EHO72" s="14"/>
      <c r="EHP72" s="17">
        <f t="shared" ref="EHP72" si="223">EHP73</f>
        <v>0</v>
      </c>
      <c r="EHQ72" s="18"/>
      <c r="EHR72" s="193"/>
      <c r="EHS72" s="18"/>
      <c r="EHT72" s="193"/>
      <c r="EHU72" s="18"/>
      <c r="EHV72" s="195" t="s">
        <v>71</v>
      </c>
      <c r="EHW72" s="195"/>
      <c r="EHX72" s="195"/>
      <c r="EHY72" s="195"/>
      <c r="EHZ72" s="195"/>
      <c r="EIA72" s="195"/>
      <c r="EIB72" s="195"/>
      <c r="EIC72" s="14"/>
      <c r="EID72" s="15">
        <v>2</v>
      </c>
      <c r="EIE72" s="14"/>
      <c r="EIF72" s="17">
        <f t="shared" ref="EIF72" si="224">EIF73</f>
        <v>0</v>
      </c>
      <c r="EIG72" s="18"/>
      <c r="EIH72" s="193"/>
      <c r="EII72" s="18"/>
      <c r="EIJ72" s="193"/>
      <c r="EIK72" s="18"/>
      <c r="EIL72" s="195" t="s">
        <v>71</v>
      </c>
      <c r="EIM72" s="195"/>
      <c r="EIN72" s="195"/>
      <c r="EIO72" s="195"/>
      <c r="EIP72" s="195"/>
      <c r="EIQ72" s="195"/>
      <c r="EIR72" s="195"/>
      <c r="EIS72" s="14"/>
      <c r="EIT72" s="15">
        <v>2</v>
      </c>
      <c r="EIU72" s="14"/>
      <c r="EIV72" s="17">
        <f t="shared" ref="EIV72" si="225">EIV73</f>
        <v>0</v>
      </c>
      <c r="EIW72" s="18"/>
      <c r="EIX72" s="193"/>
      <c r="EIY72" s="18"/>
      <c r="EIZ72" s="193"/>
      <c r="EJA72" s="18"/>
      <c r="EJB72" s="195" t="s">
        <v>71</v>
      </c>
      <c r="EJC72" s="195"/>
      <c r="EJD72" s="195"/>
      <c r="EJE72" s="195"/>
      <c r="EJF72" s="195"/>
      <c r="EJG72" s="195"/>
      <c r="EJH72" s="195"/>
      <c r="EJI72" s="14"/>
      <c r="EJJ72" s="15">
        <v>2</v>
      </c>
      <c r="EJK72" s="14"/>
      <c r="EJL72" s="17">
        <f t="shared" ref="EJL72" si="226">EJL73</f>
        <v>0</v>
      </c>
      <c r="EJM72" s="18"/>
      <c r="EJN72" s="193"/>
      <c r="EJO72" s="18"/>
      <c r="EJP72" s="193"/>
      <c r="EJQ72" s="18"/>
      <c r="EJR72" s="195" t="s">
        <v>71</v>
      </c>
      <c r="EJS72" s="195"/>
      <c r="EJT72" s="195"/>
      <c r="EJU72" s="195"/>
      <c r="EJV72" s="195"/>
      <c r="EJW72" s="195"/>
      <c r="EJX72" s="195"/>
      <c r="EJY72" s="14"/>
      <c r="EJZ72" s="15">
        <v>2</v>
      </c>
      <c r="EKA72" s="14"/>
      <c r="EKB72" s="17">
        <f t="shared" ref="EKB72" si="227">EKB73</f>
        <v>0</v>
      </c>
      <c r="EKC72" s="18"/>
      <c r="EKD72" s="193"/>
      <c r="EKE72" s="18"/>
      <c r="EKF72" s="193"/>
      <c r="EKG72" s="18"/>
      <c r="EKH72" s="195" t="s">
        <v>71</v>
      </c>
      <c r="EKI72" s="195"/>
      <c r="EKJ72" s="195"/>
      <c r="EKK72" s="195"/>
      <c r="EKL72" s="195"/>
      <c r="EKM72" s="195"/>
      <c r="EKN72" s="195"/>
      <c r="EKO72" s="14"/>
      <c r="EKP72" s="15">
        <v>2</v>
      </c>
      <c r="EKQ72" s="14"/>
      <c r="EKR72" s="17">
        <f t="shared" ref="EKR72" si="228">EKR73</f>
        <v>0</v>
      </c>
      <c r="EKS72" s="18"/>
      <c r="EKT72" s="193"/>
      <c r="EKU72" s="18"/>
      <c r="EKV72" s="193"/>
      <c r="EKW72" s="18"/>
      <c r="EKX72" s="195" t="s">
        <v>71</v>
      </c>
      <c r="EKY72" s="195"/>
      <c r="EKZ72" s="195"/>
      <c r="ELA72" s="195"/>
      <c r="ELB72" s="195"/>
      <c r="ELC72" s="195"/>
      <c r="ELD72" s="195"/>
      <c r="ELE72" s="14"/>
      <c r="ELF72" s="15">
        <v>2</v>
      </c>
      <c r="ELG72" s="14"/>
      <c r="ELH72" s="17">
        <f t="shared" ref="ELH72" si="229">ELH73</f>
        <v>0</v>
      </c>
      <c r="ELI72" s="18"/>
      <c r="ELJ72" s="193"/>
      <c r="ELK72" s="18"/>
      <c r="ELL72" s="193"/>
      <c r="ELM72" s="18"/>
      <c r="ELN72" s="195" t="s">
        <v>71</v>
      </c>
      <c r="ELO72" s="195"/>
      <c r="ELP72" s="195"/>
      <c r="ELQ72" s="195"/>
      <c r="ELR72" s="195"/>
      <c r="ELS72" s="195"/>
      <c r="ELT72" s="195"/>
      <c r="ELU72" s="14"/>
      <c r="ELV72" s="15">
        <v>2</v>
      </c>
      <c r="ELW72" s="14"/>
      <c r="ELX72" s="17">
        <f t="shared" ref="ELX72" si="230">ELX73</f>
        <v>0</v>
      </c>
      <c r="ELY72" s="18"/>
      <c r="ELZ72" s="193"/>
      <c r="EMA72" s="18"/>
      <c r="EMB72" s="193"/>
      <c r="EMC72" s="18"/>
      <c r="EMD72" s="195" t="s">
        <v>71</v>
      </c>
      <c r="EME72" s="195"/>
      <c r="EMF72" s="195"/>
      <c r="EMG72" s="195"/>
      <c r="EMH72" s="195"/>
      <c r="EMI72" s="195"/>
      <c r="EMJ72" s="195"/>
      <c r="EMK72" s="14"/>
      <c r="EML72" s="15">
        <v>2</v>
      </c>
      <c r="EMM72" s="14"/>
      <c r="EMN72" s="17">
        <f t="shared" ref="EMN72" si="231">EMN73</f>
        <v>0</v>
      </c>
      <c r="EMO72" s="18"/>
      <c r="EMP72" s="193"/>
      <c r="EMQ72" s="18"/>
      <c r="EMR72" s="193"/>
      <c r="EMS72" s="18"/>
      <c r="EMT72" s="195" t="s">
        <v>71</v>
      </c>
      <c r="EMU72" s="195"/>
      <c r="EMV72" s="195"/>
      <c r="EMW72" s="195"/>
      <c r="EMX72" s="195"/>
      <c r="EMY72" s="195"/>
      <c r="EMZ72" s="195"/>
      <c r="ENA72" s="14"/>
      <c r="ENB72" s="15">
        <v>2</v>
      </c>
      <c r="ENC72" s="14"/>
      <c r="END72" s="17">
        <f t="shared" ref="END72" si="232">END73</f>
        <v>0</v>
      </c>
      <c r="ENE72" s="18"/>
      <c r="ENF72" s="193"/>
      <c r="ENG72" s="18"/>
      <c r="ENH72" s="193"/>
      <c r="ENI72" s="18"/>
      <c r="ENJ72" s="195" t="s">
        <v>71</v>
      </c>
      <c r="ENK72" s="195"/>
      <c r="ENL72" s="195"/>
      <c r="ENM72" s="195"/>
      <c r="ENN72" s="195"/>
      <c r="ENO72" s="195"/>
      <c r="ENP72" s="195"/>
      <c r="ENQ72" s="14"/>
      <c r="ENR72" s="15">
        <v>2</v>
      </c>
      <c r="ENS72" s="14"/>
      <c r="ENT72" s="17">
        <f t="shared" ref="ENT72" si="233">ENT73</f>
        <v>0</v>
      </c>
      <c r="ENU72" s="18"/>
      <c r="ENV72" s="193"/>
      <c r="ENW72" s="18"/>
      <c r="ENX72" s="193"/>
      <c r="ENY72" s="18"/>
      <c r="ENZ72" s="195" t="s">
        <v>71</v>
      </c>
      <c r="EOA72" s="195"/>
      <c r="EOB72" s="195"/>
      <c r="EOC72" s="195"/>
      <c r="EOD72" s="195"/>
      <c r="EOE72" s="195"/>
      <c r="EOF72" s="195"/>
      <c r="EOG72" s="14"/>
      <c r="EOH72" s="15">
        <v>2</v>
      </c>
      <c r="EOI72" s="14"/>
      <c r="EOJ72" s="17">
        <f t="shared" ref="EOJ72" si="234">EOJ73</f>
        <v>0</v>
      </c>
      <c r="EOK72" s="18"/>
      <c r="EOL72" s="193"/>
      <c r="EOM72" s="18"/>
      <c r="EON72" s="193"/>
      <c r="EOO72" s="18"/>
      <c r="EOP72" s="195" t="s">
        <v>71</v>
      </c>
      <c r="EOQ72" s="195"/>
      <c r="EOR72" s="195"/>
      <c r="EOS72" s="195"/>
      <c r="EOT72" s="195"/>
      <c r="EOU72" s="195"/>
      <c r="EOV72" s="195"/>
      <c r="EOW72" s="14"/>
      <c r="EOX72" s="15">
        <v>2</v>
      </c>
      <c r="EOY72" s="14"/>
      <c r="EOZ72" s="17">
        <f t="shared" ref="EOZ72" si="235">EOZ73</f>
        <v>0</v>
      </c>
      <c r="EPA72" s="18"/>
      <c r="EPB72" s="193"/>
      <c r="EPC72" s="18"/>
      <c r="EPD72" s="193"/>
      <c r="EPE72" s="18"/>
      <c r="EPF72" s="195" t="s">
        <v>71</v>
      </c>
      <c r="EPG72" s="195"/>
      <c r="EPH72" s="195"/>
      <c r="EPI72" s="195"/>
      <c r="EPJ72" s="195"/>
      <c r="EPK72" s="195"/>
      <c r="EPL72" s="195"/>
      <c r="EPM72" s="14"/>
      <c r="EPN72" s="15">
        <v>2</v>
      </c>
      <c r="EPO72" s="14"/>
      <c r="EPP72" s="17">
        <f t="shared" ref="EPP72" si="236">EPP73</f>
        <v>0</v>
      </c>
      <c r="EPQ72" s="18"/>
      <c r="EPR72" s="193"/>
      <c r="EPS72" s="18"/>
      <c r="EPT72" s="193"/>
      <c r="EPU72" s="18"/>
      <c r="EPV72" s="195" t="s">
        <v>71</v>
      </c>
      <c r="EPW72" s="195"/>
      <c r="EPX72" s="195"/>
      <c r="EPY72" s="195"/>
      <c r="EPZ72" s="195"/>
      <c r="EQA72" s="195"/>
      <c r="EQB72" s="195"/>
      <c r="EQC72" s="14"/>
      <c r="EQD72" s="15">
        <v>2</v>
      </c>
      <c r="EQE72" s="14"/>
      <c r="EQF72" s="17">
        <f t="shared" ref="EQF72" si="237">EQF73</f>
        <v>0</v>
      </c>
      <c r="EQG72" s="18"/>
      <c r="EQH72" s="193"/>
      <c r="EQI72" s="18"/>
      <c r="EQJ72" s="193"/>
      <c r="EQK72" s="18"/>
      <c r="EQL72" s="195" t="s">
        <v>71</v>
      </c>
      <c r="EQM72" s="195"/>
      <c r="EQN72" s="195"/>
      <c r="EQO72" s="195"/>
      <c r="EQP72" s="195"/>
      <c r="EQQ72" s="195"/>
      <c r="EQR72" s="195"/>
      <c r="EQS72" s="14"/>
      <c r="EQT72" s="15">
        <v>2</v>
      </c>
      <c r="EQU72" s="14"/>
      <c r="EQV72" s="17">
        <f t="shared" ref="EQV72" si="238">EQV73</f>
        <v>0</v>
      </c>
      <c r="EQW72" s="18"/>
      <c r="EQX72" s="193"/>
      <c r="EQY72" s="18"/>
      <c r="EQZ72" s="193"/>
      <c r="ERA72" s="18"/>
      <c r="ERB72" s="195" t="s">
        <v>71</v>
      </c>
      <c r="ERC72" s="195"/>
      <c r="ERD72" s="195"/>
      <c r="ERE72" s="195"/>
      <c r="ERF72" s="195"/>
      <c r="ERG72" s="195"/>
      <c r="ERH72" s="195"/>
      <c r="ERI72" s="14"/>
      <c r="ERJ72" s="15">
        <v>2</v>
      </c>
      <c r="ERK72" s="14"/>
      <c r="ERL72" s="17">
        <f t="shared" ref="ERL72" si="239">ERL73</f>
        <v>0</v>
      </c>
      <c r="ERM72" s="18"/>
      <c r="ERN72" s="193"/>
      <c r="ERO72" s="18"/>
      <c r="ERP72" s="193"/>
      <c r="ERQ72" s="18"/>
      <c r="ERR72" s="195" t="s">
        <v>71</v>
      </c>
      <c r="ERS72" s="195"/>
      <c r="ERT72" s="195"/>
      <c r="ERU72" s="195"/>
      <c r="ERV72" s="195"/>
      <c r="ERW72" s="195"/>
      <c r="ERX72" s="195"/>
      <c r="ERY72" s="14"/>
      <c r="ERZ72" s="15">
        <v>2</v>
      </c>
      <c r="ESA72" s="14"/>
      <c r="ESB72" s="17">
        <f t="shared" ref="ESB72" si="240">ESB73</f>
        <v>0</v>
      </c>
      <c r="ESC72" s="18"/>
      <c r="ESD72" s="193"/>
      <c r="ESE72" s="18"/>
      <c r="ESF72" s="193"/>
      <c r="ESG72" s="18"/>
      <c r="ESH72" s="195" t="s">
        <v>71</v>
      </c>
      <c r="ESI72" s="195"/>
      <c r="ESJ72" s="195"/>
      <c r="ESK72" s="195"/>
      <c r="ESL72" s="195"/>
      <c r="ESM72" s="195"/>
      <c r="ESN72" s="195"/>
      <c r="ESO72" s="14"/>
      <c r="ESP72" s="15">
        <v>2</v>
      </c>
      <c r="ESQ72" s="14"/>
      <c r="ESR72" s="17">
        <f t="shared" ref="ESR72" si="241">ESR73</f>
        <v>0</v>
      </c>
      <c r="ESS72" s="18"/>
      <c r="EST72" s="193"/>
      <c r="ESU72" s="18"/>
      <c r="ESV72" s="193"/>
      <c r="ESW72" s="18"/>
      <c r="ESX72" s="195" t="s">
        <v>71</v>
      </c>
      <c r="ESY72" s="195"/>
      <c r="ESZ72" s="195"/>
      <c r="ETA72" s="195"/>
      <c r="ETB72" s="195"/>
      <c r="ETC72" s="195"/>
      <c r="ETD72" s="195"/>
      <c r="ETE72" s="14"/>
      <c r="ETF72" s="15">
        <v>2</v>
      </c>
      <c r="ETG72" s="14"/>
      <c r="ETH72" s="17">
        <f t="shared" ref="ETH72" si="242">ETH73</f>
        <v>0</v>
      </c>
      <c r="ETI72" s="18"/>
      <c r="ETJ72" s="193"/>
      <c r="ETK72" s="18"/>
      <c r="ETL72" s="193"/>
      <c r="ETM72" s="18"/>
      <c r="ETN72" s="195" t="s">
        <v>71</v>
      </c>
      <c r="ETO72" s="195"/>
      <c r="ETP72" s="195"/>
      <c r="ETQ72" s="195"/>
      <c r="ETR72" s="195"/>
      <c r="ETS72" s="195"/>
      <c r="ETT72" s="195"/>
      <c r="ETU72" s="14"/>
      <c r="ETV72" s="15">
        <v>2</v>
      </c>
      <c r="ETW72" s="14"/>
      <c r="ETX72" s="17">
        <f t="shared" ref="ETX72" si="243">ETX73</f>
        <v>0</v>
      </c>
      <c r="ETY72" s="18"/>
      <c r="ETZ72" s="193"/>
      <c r="EUA72" s="18"/>
      <c r="EUB72" s="193"/>
      <c r="EUC72" s="18"/>
      <c r="EUD72" s="195" t="s">
        <v>71</v>
      </c>
      <c r="EUE72" s="195"/>
      <c r="EUF72" s="195"/>
      <c r="EUG72" s="195"/>
      <c r="EUH72" s="195"/>
      <c r="EUI72" s="195"/>
      <c r="EUJ72" s="195"/>
      <c r="EUK72" s="14"/>
      <c r="EUL72" s="15">
        <v>2</v>
      </c>
      <c r="EUM72" s="14"/>
      <c r="EUN72" s="17">
        <f t="shared" ref="EUN72" si="244">EUN73</f>
        <v>0</v>
      </c>
      <c r="EUO72" s="18"/>
      <c r="EUP72" s="193"/>
      <c r="EUQ72" s="18"/>
      <c r="EUR72" s="193"/>
      <c r="EUS72" s="18"/>
      <c r="EUT72" s="195" t="s">
        <v>71</v>
      </c>
      <c r="EUU72" s="195"/>
      <c r="EUV72" s="195"/>
      <c r="EUW72" s="195"/>
      <c r="EUX72" s="195"/>
      <c r="EUY72" s="195"/>
      <c r="EUZ72" s="195"/>
      <c r="EVA72" s="14"/>
      <c r="EVB72" s="15">
        <v>2</v>
      </c>
      <c r="EVC72" s="14"/>
      <c r="EVD72" s="17">
        <f t="shared" ref="EVD72" si="245">EVD73</f>
        <v>0</v>
      </c>
      <c r="EVE72" s="18"/>
      <c r="EVF72" s="193"/>
      <c r="EVG72" s="18"/>
      <c r="EVH72" s="193"/>
      <c r="EVI72" s="18"/>
      <c r="EVJ72" s="195" t="s">
        <v>71</v>
      </c>
      <c r="EVK72" s="195"/>
      <c r="EVL72" s="195"/>
      <c r="EVM72" s="195"/>
      <c r="EVN72" s="195"/>
      <c r="EVO72" s="195"/>
      <c r="EVP72" s="195"/>
      <c r="EVQ72" s="14"/>
      <c r="EVR72" s="15">
        <v>2</v>
      </c>
      <c r="EVS72" s="14"/>
      <c r="EVT72" s="17">
        <f t="shared" ref="EVT72" si="246">EVT73</f>
        <v>0</v>
      </c>
      <c r="EVU72" s="18"/>
      <c r="EVV72" s="193"/>
      <c r="EVW72" s="18"/>
      <c r="EVX72" s="193"/>
      <c r="EVY72" s="18"/>
      <c r="EVZ72" s="195" t="s">
        <v>71</v>
      </c>
      <c r="EWA72" s="195"/>
      <c r="EWB72" s="195"/>
      <c r="EWC72" s="195"/>
      <c r="EWD72" s="195"/>
      <c r="EWE72" s="195"/>
      <c r="EWF72" s="195"/>
      <c r="EWG72" s="14"/>
      <c r="EWH72" s="15">
        <v>2</v>
      </c>
      <c r="EWI72" s="14"/>
      <c r="EWJ72" s="17">
        <f t="shared" ref="EWJ72" si="247">EWJ73</f>
        <v>0</v>
      </c>
      <c r="EWK72" s="18"/>
      <c r="EWL72" s="193"/>
      <c r="EWM72" s="18"/>
      <c r="EWN72" s="193"/>
      <c r="EWO72" s="18"/>
      <c r="EWP72" s="195" t="s">
        <v>71</v>
      </c>
      <c r="EWQ72" s="195"/>
      <c r="EWR72" s="195"/>
      <c r="EWS72" s="195"/>
      <c r="EWT72" s="195"/>
      <c r="EWU72" s="195"/>
      <c r="EWV72" s="195"/>
      <c r="EWW72" s="14"/>
      <c r="EWX72" s="15">
        <v>2</v>
      </c>
      <c r="EWY72" s="14"/>
      <c r="EWZ72" s="17">
        <f t="shared" ref="EWZ72" si="248">EWZ73</f>
        <v>0</v>
      </c>
      <c r="EXA72" s="18"/>
      <c r="EXB72" s="193"/>
      <c r="EXC72" s="18"/>
      <c r="EXD72" s="193"/>
      <c r="EXE72" s="18"/>
      <c r="EXF72" s="195" t="s">
        <v>71</v>
      </c>
      <c r="EXG72" s="195"/>
      <c r="EXH72" s="195"/>
      <c r="EXI72" s="195"/>
      <c r="EXJ72" s="195"/>
      <c r="EXK72" s="195"/>
      <c r="EXL72" s="195"/>
      <c r="EXM72" s="14"/>
      <c r="EXN72" s="15">
        <v>2</v>
      </c>
      <c r="EXO72" s="14"/>
      <c r="EXP72" s="17">
        <f t="shared" ref="EXP72" si="249">EXP73</f>
        <v>0</v>
      </c>
      <c r="EXQ72" s="18"/>
      <c r="EXR72" s="193"/>
      <c r="EXS72" s="18"/>
      <c r="EXT72" s="193"/>
      <c r="EXU72" s="18"/>
      <c r="EXV72" s="195" t="s">
        <v>71</v>
      </c>
      <c r="EXW72" s="195"/>
      <c r="EXX72" s="195"/>
      <c r="EXY72" s="195"/>
      <c r="EXZ72" s="195"/>
      <c r="EYA72" s="195"/>
      <c r="EYB72" s="195"/>
      <c r="EYC72" s="14"/>
      <c r="EYD72" s="15">
        <v>2</v>
      </c>
      <c r="EYE72" s="14"/>
      <c r="EYF72" s="17">
        <f t="shared" ref="EYF72" si="250">EYF73</f>
        <v>0</v>
      </c>
      <c r="EYG72" s="18"/>
      <c r="EYH72" s="193"/>
      <c r="EYI72" s="18"/>
      <c r="EYJ72" s="193"/>
      <c r="EYK72" s="18"/>
      <c r="EYL72" s="195" t="s">
        <v>71</v>
      </c>
      <c r="EYM72" s="195"/>
      <c r="EYN72" s="195"/>
      <c r="EYO72" s="195"/>
      <c r="EYP72" s="195"/>
      <c r="EYQ72" s="195"/>
      <c r="EYR72" s="195"/>
      <c r="EYS72" s="14"/>
      <c r="EYT72" s="15">
        <v>2</v>
      </c>
      <c r="EYU72" s="14"/>
      <c r="EYV72" s="17">
        <f t="shared" ref="EYV72" si="251">EYV73</f>
        <v>0</v>
      </c>
      <c r="EYW72" s="18"/>
      <c r="EYX72" s="193"/>
      <c r="EYY72" s="18"/>
      <c r="EYZ72" s="193"/>
      <c r="EZA72" s="18"/>
      <c r="EZB72" s="195" t="s">
        <v>71</v>
      </c>
      <c r="EZC72" s="195"/>
      <c r="EZD72" s="195"/>
      <c r="EZE72" s="195"/>
      <c r="EZF72" s="195"/>
      <c r="EZG72" s="195"/>
      <c r="EZH72" s="195"/>
      <c r="EZI72" s="14"/>
      <c r="EZJ72" s="15">
        <v>2</v>
      </c>
      <c r="EZK72" s="14"/>
      <c r="EZL72" s="17">
        <f t="shared" ref="EZL72" si="252">EZL73</f>
        <v>0</v>
      </c>
      <c r="EZM72" s="18"/>
      <c r="EZN72" s="193"/>
      <c r="EZO72" s="18"/>
      <c r="EZP72" s="193"/>
      <c r="EZQ72" s="18"/>
      <c r="EZR72" s="195" t="s">
        <v>71</v>
      </c>
      <c r="EZS72" s="195"/>
      <c r="EZT72" s="195"/>
      <c r="EZU72" s="195"/>
      <c r="EZV72" s="195"/>
      <c r="EZW72" s="195"/>
      <c r="EZX72" s="195"/>
      <c r="EZY72" s="14"/>
      <c r="EZZ72" s="15">
        <v>2</v>
      </c>
      <c r="FAA72" s="14"/>
      <c r="FAB72" s="17">
        <f t="shared" ref="FAB72" si="253">FAB73</f>
        <v>0</v>
      </c>
      <c r="FAC72" s="18"/>
      <c r="FAD72" s="193"/>
      <c r="FAE72" s="18"/>
      <c r="FAF72" s="193"/>
      <c r="FAG72" s="18"/>
      <c r="FAH72" s="195" t="s">
        <v>71</v>
      </c>
      <c r="FAI72" s="195"/>
      <c r="FAJ72" s="195"/>
      <c r="FAK72" s="195"/>
      <c r="FAL72" s="195"/>
      <c r="FAM72" s="195"/>
      <c r="FAN72" s="195"/>
      <c r="FAO72" s="14"/>
      <c r="FAP72" s="15">
        <v>2</v>
      </c>
      <c r="FAQ72" s="14"/>
      <c r="FAR72" s="17">
        <f t="shared" ref="FAR72" si="254">FAR73</f>
        <v>0</v>
      </c>
      <c r="FAS72" s="18"/>
      <c r="FAT72" s="193"/>
      <c r="FAU72" s="18"/>
      <c r="FAV72" s="193"/>
      <c r="FAW72" s="18"/>
      <c r="FAX72" s="195" t="s">
        <v>71</v>
      </c>
      <c r="FAY72" s="195"/>
      <c r="FAZ72" s="195"/>
      <c r="FBA72" s="195"/>
      <c r="FBB72" s="195"/>
      <c r="FBC72" s="195"/>
      <c r="FBD72" s="195"/>
      <c r="FBE72" s="14"/>
      <c r="FBF72" s="15">
        <v>2</v>
      </c>
      <c r="FBG72" s="14"/>
      <c r="FBH72" s="17">
        <f t="shared" ref="FBH72" si="255">FBH73</f>
        <v>0</v>
      </c>
      <c r="FBI72" s="18"/>
      <c r="FBJ72" s="193"/>
      <c r="FBK72" s="18"/>
      <c r="FBL72" s="193"/>
      <c r="FBM72" s="18"/>
      <c r="FBN72" s="195" t="s">
        <v>71</v>
      </c>
      <c r="FBO72" s="195"/>
      <c r="FBP72" s="195"/>
      <c r="FBQ72" s="195"/>
      <c r="FBR72" s="195"/>
      <c r="FBS72" s="195"/>
      <c r="FBT72" s="195"/>
      <c r="FBU72" s="14"/>
      <c r="FBV72" s="15">
        <v>2</v>
      </c>
      <c r="FBW72" s="14"/>
      <c r="FBX72" s="17">
        <f t="shared" ref="FBX72" si="256">FBX73</f>
        <v>0</v>
      </c>
      <c r="FBY72" s="18"/>
      <c r="FBZ72" s="193"/>
      <c r="FCA72" s="18"/>
      <c r="FCB72" s="193"/>
      <c r="FCC72" s="18"/>
      <c r="FCD72" s="195" t="s">
        <v>71</v>
      </c>
      <c r="FCE72" s="195"/>
      <c r="FCF72" s="195"/>
      <c r="FCG72" s="195"/>
      <c r="FCH72" s="195"/>
      <c r="FCI72" s="195"/>
      <c r="FCJ72" s="195"/>
      <c r="FCK72" s="14"/>
      <c r="FCL72" s="15">
        <v>2</v>
      </c>
      <c r="FCM72" s="14"/>
      <c r="FCN72" s="17">
        <f t="shared" ref="FCN72" si="257">FCN73</f>
        <v>0</v>
      </c>
      <c r="FCO72" s="18"/>
      <c r="FCP72" s="193"/>
      <c r="FCQ72" s="18"/>
      <c r="FCR72" s="193"/>
      <c r="FCS72" s="18"/>
      <c r="FCT72" s="195" t="s">
        <v>71</v>
      </c>
      <c r="FCU72" s="195"/>
      <c r="FCV72" s="195"/>
      <c r="FCW72" s="195"/>
      <c r="FCX72" s="195"/>
      <c r="FCY72" s="195"/>
      <c r="FCZ72" s="195"/>
      <c r="FDA72" s="14"/>
      <c r="FDB72" s="15">
        <v>2</v>
      </c>
      <c r="FDC72" s="14"/>
      <c r="FDD72" s="17">
        <f t="shared" ref="FDD72" si="258">FDD73</f>
        <v>0</v>
      </c>
      <c r="FDE72" s="18"/>
      <c r="FDF72" s="193"/>
      <c r="FDG72" s="18"/>
      <c r="FDH72" s="193"/>
      <c r="FDI72" s="18"/>
      <c r="FDJ72" s="195" t="s">
        <v>71</v>
      </c>
      <c r="FDK72" s="195"/>
      <c r="FDL72" s="195"/>
      <c r="FDM72" s="195"/>
      <c r="FDN72" s="195"/>
      <c r="FDO72" s="195"/>
      <c r="FDP72" s="195"/>
      <c r="FDQ72" s="14"/>
      <c r="FDR72" s="15">
        <v>2</v>
      </c>
      <c r="FDS72" s="14"/>
      <c r="FDT72" s="17">
        <f t="shared" ref="FDT72" si="259">FDT73</f>
        <v>0</v>
      </c>
      <c r="FDU72" s="18"/>
      <c r="FDV72" s="193"/>
      <c r="FDW72" s="18"/>
      <c r="FDX72" s="193"/>
      <c r="FDY72" s="18"/>
      <c r="FDZ72" s="195" t="s">
        <v>71</v>
      </c>
      <c r="FEA72" s="195"/>
      <c r="FEB72" s="195"/>
      <c r="FEC72" s="195"/>
      <c r="FED72" s="195"/>
      <c r="FEE72" s="195"/>
      <c r="FEF72" s="195"/>
      <c r="FEG72" s="14"/>
      <c r="FEH72" s="15">
        <v>2</v>
      </c>
      <c r="FEI72" s="14"/>
      <c r="FEJ72" s="17">
        <f t="shared" ref="FEJ72" si="260">FEJ73</f>
        <v>0</v>
      </c>
      <c r="FEK72" s="18"/>
      <c r="FEL72" s="193"/>
      <c r="FEM72" s="18"/>
      <c r="FEN72" s="193"/>
      <c r="FEO72" s="18"/>
      <c r="FEP72" s="195" t="s">
        <v>71</v>
      </c>
      <c r="FEQ72" s="195"/>
      <c r="FER72" s="195"/>
      <c r="FES72" s="195"/>
      <c r="FET72" s="195"/>
      <c r="FEU72" s="195"/>
      <c r="FEV72" s="195"/>
      <c r="FEW72" s="14"/>
      <c r="FEX72" s="15">
        <v>2</v>
      </c>
      <c r="FEY72" s="14"/>
      <c r="FEZ72" s="17">
        <f t="shared" ref="FEZ72" si="261">FEZ73</f>
        <v>0</v>
      </c>
      <c r="FFA72" s="18"/>
      <c r="FFB72" s="193"/>
      <c r="FFC72" s="18"/>
      <c r="FFD72" s="193"/>
      <c r="FFE72" s="18"/>
      <c r="FFF72" s="195" t="s">
        <v>71</v>
      </c>
      <c r="FFG72" s="195"/>
      <c r="FFH72" s="195"/>
      <c r="FFI72" s="195"/>
      <c r="FFJ72" s="195"/>
      <c r="FFK72" s="195"/>
      <c r="FFL72" s="195"/>
      <c r="FFM72" s="14"/>
      <c r="FFN72" s="15">
        <v>2</v>
      </c>
      <c r="FFO72" s="14"/>
      <c r="FFP72" s="17">
        <f t="shared" ref="FFP72" si="262">FFP73</f>
        <v>0</v>
      </c>
      <c r="FFQ72" s="18"/>
      <c r="FFR72" s="193"/>
      <c r="FFS72" s="18"/>
      <c r="FFT72" s="193"/>
      <c r="FFU72" s="18"/>
      <c r="FFV72" s="195" t="s">
        <v>71</v>
      </c>
      <c r="FFW72" s="195"/>
      <c r="FFX72" s="195"/>
      <c r="FFY72" s="195"/>
      <c r="FFZ72" s="195"/>
      <c r="FGA72" s="195"/>
      <c r="FGB72" s="195"/>
      <c r="FGC72" s="14"/>
      <c r="FGD72" s="15">
        <v>2</v>
      </c>
      <c r="FGE72" s="14"/>
      <c r="FGF72" s="17">
        <f t="shared" ref="FGF72" si="263">FGF73</f>
        <v>0</v>
      </c>
      <c r="FGG72" s="18"/>
      <c r="FGH72" s="193"/>
      <c r="FGI72" s="18"/>
      <c r="FGJ72" s="193"/>
      <c r="FGK72" s="18"/>
      <c r="FGL72" s="195" t="s">
        <v>71</v>
      </c>
      <c r="FGM72" s="195"/>
      <c r="FGN72" s="195"/>
      <c r="FGO72" s="195"/>
      <c r="FGP72" s="195"/>
      <c r="FGQ72" s="195"/>
      <c r="FGR72" s="195"/>
      <c r="FGS72" s="14"/>
      <c r="FGT72" s="15">
        <v>2</v>
      </c>
      <c r="FGU72" s="14"/>
      <c r="FGV72" s="17">
        <f t="shared" ref="FGV72" si="264">FGV73</f>
        <v>0</v>
      </c>
      <c r="FGW72" s="18"/>
      <c r="FGX72" s="193"/>
      <c r="FGY72" s="18"/>
      <c r="FGZ72" s="193"/>
      <c r="FHA72" s="18"/>
      <c r="FHB72" s="195" t="s">
        <v>71</v>
      </c>
      <c r="FHC72" s="195"/>
      <c r="FHD72" s="195"/>
      <c r="FHE72" s="195"/>
      <c r="FHF72" s="195"/>
      <c r="FHG72" s="195"/>
      <c r="FHH72" s="195"/>
      <c r="FHI72" s="14"/>
      <c r="FHJ72" s="15">
        <v>2</v>
      </c>
      <c r="FHK72" s="14"/>
      <c r="FHL72" s="17">
        <f t="shared" ref="FHL72" si="265">FHL73</f>
        <v>0</v>
      </c>
      <c r="FHM72" s="18"/>
      <c r="FHN72" s="193"/>
      <c r="FHO72" s="18"/>
      <c r="FHP72" s="193"/>
      <c r="FHQ72" s="18"/>
      <c r="FHR72" s="195" t="s">
        <v>71</v>
      </c>
      <c r="FHS72" s="195"/>
      <c r="FHT72" s="195"/>
      <c r="FHU72" s="195"/>
      <c r="FHV72" s="195"/>
      <c r="FHW72" s="195"/>
      <c r="FHX72" s="195"/>
      <c r="FHY72" s="14"/>
      <c r="FHZ72" s="15">
        <v>2</v>
      </c>
      <c r="FIA72" s="14"/>
      <c r="FIB72" s="17">
        <f t="shared" ref="FIB72" si="266">FIB73</f>
        <v>0</v>
      </c>
      <c r="FIC72" s="18"/>
      <c r="FID72" s="193"/>
      <c r="FIE72" s="18"/>
      <c r="FIF72" s="193"/>
      <c r="FIG72" s="18"/>
      <c r="FIH72" s="195" t="s">
        <v>71</v>
      </c>
      <c r="FII72" s="195"/>
      <c r="FIJ72" s="195"/>
      <c r="FIK72" s="195"/>
      <c r="FIL72" s="195"/>
      <c r="FIM72" s="195"/>
      <c r="FIN72" s="195"/>
      <c r="FIO72" s="14"/>
      <c r="FIP72" s="15">
        <v>2</v>
      </c>
      <c r="FIQ72" s="14"/>
      <c r="FIR72" s="17">
        <f t="shared" ref="FIR72" si="267">FIR73</f>
        <v>0</v>
      </c>
      <c r="FIS72" s="18"/>
      <c r="FIT72" s="193"/>
      <c r="FIU72" s="18"/>
      <c r="FIV72" s="193"/>
      <c r="FIW72" s="18"/>
      <c r="FIX72" s="195" t="s">
        <v>71</v>
      </c>
      <c r="FIY72" s="195"/>
      <c r="FIZ72" s="195"/>
      <c r="FJA72" s="195"/>
      <c r="FJB72" s="195"/>
      <c r="FJC72" s="195"/>
      <c r="FJD72" s="195"/>
      <c r="FJE72" s="14"/>
      <c r="FJF72" s="15">
        <v>2</v>
      </c>
      <c r="FJG72" s="14"/>
      <c r="FJH72" s="17">
        <f t="shared" ref="FJH72" si="268">FJH73</f>
        <v>0</v>
      </c>
      <c r="FJI72" s="18"/>
      <c r="FJJ72" s="193"/>
      <c r="FJK72" s="18"/>
      <c r="FJL72" s="193"/>
      <c r="FJM72" s="18"/>
      <c r="FJN72" s="195" t="s">
        <v>71</v>
      </c>
      <c r="FJO72" s="195"/>
      <c r="FJP72" s="195"/>
      <c r="FJQ72" s="195"/>
      <c r="FJR72" s="195"/>
      <c r="FJS72" s="195"/>
      <c r="FJT72" s="195"/>
      <c r="FJU72" s="14"/>
      <c r="FJV72" s="15">
        <v>2</v>
      </c>
      <c r="FJW72" s="14"/>
      <c r="FJX72" s="17">
        <f t="shared" ref="FJX72" si="269">FJX73</f>
        <v>0</v>
      </c>
      <c r="FJY72" s="18"/>
      <c r="FJZ72" s="193"/>
      <c r="FKA72" s="18"/>
      <c r="FKB72" s="193"/>
      <c r="FKC72" s="18"/>
      <c r="FKD72" s="195" t="s">
        <v>71</v>
      </c>
      <c r="FKE72" s="195"/>
      <c r="FKF72" s="195"/>
      <c r="FKG72" s="195"/>
      <c r="FKH72" s="195"/>
      <c r="FKI72" s="195"/>
      <c r="FKJ72" s="195"/>
      <c r="FKK72" s="14"/>
      <c r="FKL72" s="15">
        <v>2</v>
      </c>
      <c r="FKM72" s="14"/>
      <c r="FKN72" s="17">
        <f t="shared" ref="FKN72" si="270">FKN73</f>
        <v>0</v>
      </c>
      <c r="FKO72" s="18"/>
      <c r="FKP72" s="193"/>
      <c r="FKQ72" s="18"/>
      <c r="FKR72" s="193"/>
      <c r="FKS72" s="18"/>
      <c r="FKT72" s="195" t="s">
        <v>71</v>
      </c>
      <c r="FKU72" s="195"/>
      <c r="FKV72" s="195"/>
      <c r="FKW72" s="195"/>
      <c r="FKX72" s="195"/>
      <c r="FKY72" s="195"/>
      <c r="FKZ72" s="195"/>
      <c r="FLA72" s="14"/>
      <c r="FLB72" s="15">
        <v>2</v>
      </c>
      <c r="FLC72" s="14"/>
      <c r="FLD72" s="17">
        <f t="shared" ref="FLD72" si="271">FLD73</f>
        <v>0</v>
      </c>
      <c r="FLE72" s="18"/>
      <c r="FLF72" s="193"/>
      <c r="FLG72" s="18"/>
      <c r="FLH72" s="193"/>
      <c r="FLI72" s="18"/>
      <c r="FLJ72" s="195" t="s">
        <v>71</v>
      </c>
      <c r="FLK72" s="195"/>
      <c r="FLL72" s="195"/>
      <c r="FLM72" s="195"/>
      <c r="FLN72" s="195"/>
      <c r="FLO72" s="195"/>
      <c r="FLP72" s="195"/>
      <c r="FLQ72" s="14"/>
      <c r="FLR72" s="15">
        <v>2</v>
      </c>
      <c r="FLS72" s="14"/>
      <c r="FLT72" s="17">
        <f t="shared" ref="FLT72" si="272">FLT73</f>
        <v>0</v>
      </c>
      <c r="FLU72" s="18"/>
      <c r="FLV72" s="193"/>
      <c r="FLW72" s="18"/>
      <c r="FLX72" s="193"/>
      <c r="FLY72" s="18"/>
      <c r="FLZ72" s="195" t="s">
        <v>71</v>
      </c>
      <c r="FMA72" s="195"/>
      <c r="FMB72" s="195"/>
      <c r="FMC72" s="195"/>
      <c r="FMD72" s="195"/>
      <c r="FME72" s="195"/>
      <c r="FMF72" s="195"/>
      <c r="FMG72" s="14"/>
      <c r="FMH72" s="15">
        <v>2</v>
      </c>
      <c r="FMI72" s="14"/>
      <c r="FMJ72" s="17">
        <f t="shared" ref="FMJ72" si="273">FMJ73</f>
        <v>0</v>
      </c>
      <c r="FMK72" s="18"/>
      <c r="FML72" s="193"/>
      <c r="FMM72" s="18"/>
      <c r="FMN72" s="193"/>
      <c r="FMO72" s="18"/>
      <c r="FMP72" s="195" t="s">
        <v>71</v>
      </c>
      <c r="FMQ72" s="195"/>
      <c r="FMR72" s="195"/>
      <c r="FMS72" s="195"/>
      <c r="FMT72" s="195"/>
      <c r="FMU72" s="195"/>
      <c r="FMV72" s="195"/>
      <c r="FMW72" s="14"/>
      <c r="FMX72" s="15">
        <v>2</v>
      </c>
      <c r="FMY72" s="14"/>
      <c r="FMZ72" s="17">
        <f t="shared" ref="FMZ72" si="274">FMZ73</f>
        <v>0</v>
      </c>
      <c r="FNA72" s="18"/>
      <c r="FNB72" s="193"/>
      <c r="FNC72" s="18"/>
      <c r="FND72" s="193"/>
      <c r="FNE72" s="18"/>
      <c r="FNF72" s="195" t="s">
        <v>71</v>
      </c>
      <c r="FNG72" s="195"/>
      <c r="FNH72" s="195"/>
      <c r="FNI72" s="195"/>
      <c r="FNJ72" s="195"/>
      <c r="FNK72" s="195"/>
      <c r="FNL72" s="195"/>
      <c r="FNM72" s="14"/>
      <c r="FNN72" s="15">
        <v>2</v>
      </c>
      <c r="FNO72" s="14"/>
      <c r="FNP72" s="17">
        <f t="shared" ref="FNP72" si="275">FNP73</f>
        <v>0</v>
      </c>
      <c r="FNQ72" s="18"/>
      <c r="FNR72" s="193"/>
      <c r="FNS72" s="18"/>
      <c r="FNT72" s="193"/>
      <c r="FNU72" s="18"/>
      <c r="FNV72" s="195" t="s">
        <v>71</v>
      </c>
      <c r="FNW72" s="195"/>
      <c r="FNX72" s="195"/>
      <c r="FNY72" s="195"/>
      <c r="FNZ72" s="195"/>
      <c r="FOA72" s="195"/>
      <c r="FOB72" s="195"/>
      <c r="FOC72" s="14"/>
      <c r="FOD72" s="15">
        <v>2</v>
      </c>
      <c r="FOE72" s="14"/>
      <c r="FOF72" s="17">
        <f t="shared" ref="FOF72" si="276">FOF73</f>
        <v>0</v>
      </c>
      <c r="FOG72" s="18"/>
      <c r="FOH72" s="193"/>
      <c r="FOI72" s="18"/>
      <c r="FOJ72" s="193"/>
      <c r="FOK72" s="18"/>
      <c r="FOL72" s="195" t="s">
        <v>71</v>
      </c>
      <c r="FOM72" s="195"/>
      <c r="FON72" s="195"/>
      <c r="FOO72" s="195"/>
      <c r="FOP72" s="195"/>
      <c r="FOQ72" s="195"/>
      <c r="FOR72" s="195"/>
      <c r="FOS72" s="14"/>
      <c r="FOT72" s="15">
        <v>2</v>
      </c>
      <c r="FOU72" s="14"/>
      <c r="FOV72" s="17">
        <f t="shared" ref="FOV72" si="277">FOV73</f>
        <v>0</v>
      </c>
      <c r="FOW72" s="18"/>
      <c r="FOX72" s="193"/>
      <c r="FOY72" s="18"/>
      <c r="FOZ72" s="193"/>
      <c r="FPA72" s="18"/>
      <c r="FPB72" s="195" t="s">
        <v>71</v>
      </c>
      <c r="FPC72" s="195"/>
      <c r="FPD72" s="195"/>
      <c r="FPE72" s="195"/>
      <c r="FPF72" s="195"/>
      <c r="FPG72" s="195"/>
      <c r="FPH72" s="195"/>
      <c r="FPI72" s="14"/>
      <c r="FPJ72" s="15">
        <v>2</v>
      </c>
      <c r="FPK72" s="14"/>
      <c r="FPL72" s="17">
        <f t="shared" ref="FPL72" si="278">FPL73</f>
        <v>0</v>
      </c>
      <c r="FPM72" s="18"/>
      <c r="FPN72" s="193"/>
      <c r="FPO72" s="18"/>
      <c r="FPP72" s="193"/>
      <c r="FPQ72" s="18"/>
      <c r="FPR72" s="195" t="s">
        <v>71</v>
      </c>
      <c r="FPS72" s="195"/>
      <c r="FPT72" s="195"/>
      <c r="FPU72" s="195"/>
      <c r="FPV72" s="195"/>
      <c r="FPW72" s="195"/>
      <c r="FPX72" s="195"/>
      <c r="FPY72" s="14"/>
      <c r="FPZ72" s="15">
        <v>2</v>
      </c>
      <c r="FQA72" s="14"/>
      <c r="FQB72" s="17">
        <f t="shared" ref="FQB72" si="279">FQB73</f>
        <v>0</v>
      </c>
      <c r="FQC72" s="18"/>
      <c r="FQD72" s="193"/>
      <c r="FQE72" s="18"/>
      <c r="FQF72" s="193"/>
      <c r="FQG72" s="18"/>
      <c r="FQH72" s="195" t="s">
        <v>71</v>
      </c>
      <c r="FQI72" s="195"/>
      <c r="FQJ72" s="195"/>
      <c r="FQK72" s="195"/>
      <c r="FQL72" s="195"/>
      <c r="FQM72" s="195"/>
      <c r="FQN72" s="195"/>
      <c r="FQO72" s="14"/>
      <c r="FQP72" s="15">
        <v>2</v>
      </c>
      <c r="FQQ72" s="14"/>
      <c r="FQR72" s="17">
        <f t="shared" ref="FQR72" si="280">FQR73</f>
        <v>0</v>
      </c>
      <c r="FQS72" s="18"/>
      <c r="FQT72" s="193"/>
      <c r="FQU72" s="18"/>
      <c r="FQV72" s="193"/>
      <c r="FQW72" s="18"/>
      <c r="FQX72" s="195" t="s">
        <v>71</v>
      </c>
      <c r="FQY72" s="195"/>
      <c r="FQZ72" s="195"/>
      <c r="FRA72" s="195"/>
      <c r="FRB72" s="195"/>
      <c r="FRC72" s="195"/>
      <c r="FRD72" s="195"/>
      <c r="FRE72" s="14"/>
      <c r="FRF72" s="15">
        <v>2</v>
      </c>
      <c r="FRG72" s="14"/>
      <c r="FRH72" s="17">
        <f t="shared" ref="FRH72" si="281">FRH73</f>
        <v>0</v>
      </c>
      <c r="FRI72" s="18"/>
      <c r="FRJ72" s="193"/>
      <c r="FRK72" s="18"/>
      <c r="FRL72" s="193"/>
      <c r="FRM72" s="18"/>
      <c r="FRN72" s="195" t="s">
        <v>71</v>
      </c>
      <c r="FRO72" s="195"/>
      <c r="FRP72" s="195"/>
      <c r="FRQ72" s="195"/>
      <c r="FRR72" s="195"/>
      <c r="FRS72" s="195"/>
      <c r="FRT72" s="195"/>
      <c r="FRU72" s="14"/>
      <c r="FRV72" s="15">
        <v>2</v>
      </c>
      <c r="FRW72" s="14"/>
      <c r="FRX72" s="17">
        <f t="shared" ref="FRX72" si="282">FRX73</f>
        <v>0</v>
      </c>
      <c r="FRY72" s="18"/>
      <c r="FRZ72" s="193"/>
      <c r="FSA72" s="18"/>
      <c r="FSB72" s="193"/>
      <c r="FSC72" s="18"/>
      <c r="FSD72" s="195" t="s">
        <v>71</v>
      </c>
      <c r="FSE72" s="195"/>
      <c r="FSF72" s="195"/>
      <c r="FSG72" s="195"/>
      <c r="FSH72" s="195"/>
      <c r="FSI72" s="195"/>
      <c r="FSJ72" s="195"/>
      <c r="FSK72" s="14"/>
      <c r="FSL72" s="15">
        <v>2</v>
      </c>
      <c r="FSM72" s="14"/>
      <c r="FSN72" s="17">
        <f t="shared" ref="FSN72" si="283">FSN73</f>
        <v>0</v>
      </c>
      <c r="FSO72" s="18"/>
      <c r="FSP72" s="193"/>
      <c r="FSQ72" s="18"/>
      <c r="FSR72" s="193"/>
      <c r="FSS72" s="18"/>
      <c r="FST72" s="195" t="s">
        <v>71</v>
      </c>
      <c r="FSU72" s="195"/>
      <c r="FSV72" s="195"/>
      <c r="FSW72" s="195"/>
      <c r="FSX72" s="195"/>
      <c r="FSY72" s="195"/>
      <c r="FSZ72" s="195"/>
      <c r="FTA72" s="14"/>
      <c r="FTB72" s="15">
        <v>2</v>
      </c>
      <c r="FTC72" s="14"/>
      <c r="FTD72" s="17">
        <f t="shared" ref="FTD72" si="284">FTD73</f>
        <v>0</v>
      </c>
      <c r="FTE72" s="18"/>
      <c r="FTF72" s="193"/>
      <c r="FTG72" s="18"/>
      <c r="FTH72" s="193"/>
      <c r="FTI72" s="18"/>
      <c r="FTJ72" s="195" t="s">
        <v>71</v>
      </c>
      <c r="FTK72" s="195"/>
      <c r="FTL72" s="195"/>
      <c r="FTM72" s="195"/>
      <c r="FTN72" s="195"/>
      <c r="FTO72" s="195"/>
      <c r="FTP72" s="195"/>
      <c r="FTQ72" s="14"/>
      <c r="FTR72" s="15">
        <v>2</v>
      </c>
      <c r="FTS72" s="14"/>
      <c r="FTT72" s="17">
        <f t="shared" ref="FTT72" si="285">FTT73</f>
        <v>0</v>
      </c>
      <c r="FTU72" s="18"/>
      <c r="FTV72" s="193"/>
      <c r="FTW72" s="18"/>
      <c r="FTX72" s="193"/>
      <c r="FTY72" s="18"/>
      <c r="FTZ72" s="195" t="s">
        <v>71</v>
      </c>
      <c r="FUA72" s="195"/>
      <c r="FUB72" s="195"/>
      <c r="FUC72" s="195"/>
      <c r="FUD72" s="195"/>
      <c r="FUE72" s="195"/>
      <c r="FUF72" s="195"/>
      <c r="FUG72" s="14"/>
      <c r="FUH72" s="15">
        <v>2</v>
      </c>
      <c r="FUI72" s="14"/>
      <c r="FUJ72" s="17">
        <f t="shared" ref="FUJ72" si="286">FUJ73</f>
        <v>0</v>
      </c>
      <c r="FUK72" s="18"/>
      <c r="FUL72" s="193"/>
      <c r="FUM72" s="18"/>
      <c r="FUN72" s="193"/>
      <c r="FUO72" s="18"/>
      <c r="FUP72" s="195" t="s">
        <v>71</v>
      </c>
      <c r="FUQ72" s="195"/>
      <c r="FUR72" s="195"/>
      <c r="FUS72" s="195"/>
      <c r="FUT72" s="195"/>
      <c r="FUU72" s="195"/>
      <c r="FUV72" s="195"/>
      <c r="FUW72" s="14"/>
      <c r="FUX72" s="15">
        <v>2</v>
      </c>
      <c r="FUY72" s="14"/>
      <c r="FUZ72" s="17">
        <f t="shared" ref="FUZ72" si="287">FUZ73</f>
        <v>0</v>
      </c>
      <c r="FVA72" s="18"/>
      <c r="FVB72" s="193"/>
      <c r="FVC72" s="18"/>
      <c r="FVD72" s="193"/>
      <c r="FVE72" s="18"/>
      <c r="FVF72" s="195" t="s">
        <v>71</v>
      </c>
      <c r="FVG72" s="195"/>
      <c r="FVH72" s="195"/>
      <c r="FVI72" s="195"/>
      <c r="FVJ72" s="195"/>
      <c r="FVK72" s="195"/>
      <c r="FVL72" s="195"/>
      <c r="FVM72" s="14"/>
      <c r="FVN72" s="15">
        <v>2</v>
      </c>
      <c r="FVO72" s="14"/>
      <c r="FVP72" s="17">
        <f t="shared" ref="FVP72" si="288">FVP73</f>
        <v>0</v>
      </c>
      <c r="FVQ72" s="18"/>
      <c r="FVR72" s="193"/>
      <c r="FVS72" s="18"/>
      <c r="FVT72" s="193"/>
      <c r="FVU72" s="18"/>
      <c r="FVV72" s="195" t="s">
        <v>71</v>
      </c>
      <c r="FVW72" s="195"/>
      <c r="FVX72" s="195"/>
      <c r="FVY72" s="195"/>
      <c r="FVZ72" s="195"/>
      <c r="FWA72" s="195"/>
      <c r="FWB72" s="195"/>
      <c r="FWC72" s="14"/>
      <c r="FWD72" s="15">
        <v>2</v>
      </c>
      <c r="FWE72" s="14"/>
      <c r="FWF72" s="17">
        <f t="shared" ref="FWF72" si="289">FWF73</f>
        <v>0</v>
      </c>
      <c r="FWG72" s="18"/>
      <c r="FWH72" s="193"/>
      <c r="FWI72" s="18"/>
      <c r="FWJ72" s="193"/>
      <c r="FWK72" s="18"/>
      <c r="FWL72" s="195" t="s">
        <v>71</v>
      </c>
      <c r="FWM72" s="195"/>
      <c r="FWN72" s="195"/>
      <c r="FWO72" s="195"/>
      <c r="FWP72" s="195"/>
      <c r="FWQ72" s="195"/>
      <c r="FWR72" s="195"/>
      <c r="FWS72" s="14"/>
      <c r="FWT72" s="15">
        <v>2</v>
      </c>
      <c r="FWU72" s="14"/>
      <c r="FWV72" s="17">
        <f t="shared" ref="FWV72" si="290">FWV73</f>
        <v>0</v>
      </c>
      <c r="FWW72" s="18"/>
      <c r="FWX72" s="193"/>
      <c r="FWY72" s="18"/>
      <c r="FWZ72" s="193"/>
      <c r="FXA72" s="18"/>
      <c r="FXB72" s="195" t="s">
        <v>71</v>
      </c>
      <c r="FXC72" s="195"/>
      <c r="FXD72" s="195"/>
      <c r="FXE72" s="195"/>
      <c r="FXF72" s="195"/>
      <c r="FXG72" s="195"/>
      <c r="FXH72" s="195"/>
      <c r="FXI72" s="14"/>
      <c r="FXJ72" s="15">
        <v>2</v>
      </c>
      <c r="FXK72" s="14"/>
      <c r="FXL72" s="17">
        <f t="shared" ref="FXL72" si="291">FXL73</f>
        <v>0</v>
      </c>
      <c r="FXM72" s="18"/>
      <c r="FXN72" s="193"/>
      <c r="FXO72" s="18"/>
      <c r="FXP72" s="193"/>
      <c r="FXQ72" s="18"/>
      <c r="FXR72" s="195" t="s">
        <v>71</v>
      </c>
      <c r="FXS72" s="195"/>
      <c r="FXT72" s="195"/>
      <c r="FXU72" s="195"/>
      <c r="FXV72" s="195"/>
      <c r="FXW72" s="195"/>
      <c r="FXX72" s="195"/>
      <c r="FXY72" s="14"/>
      <c r="FXZ72" s="15">
        <v>2</v>
      </c>
      <c r="FYA72" s="14"/>
      <c r="FYB72" s="17">
        <f t="shared" ref="FYB72" si="292">FYB73</f>
        <v>0</v>
      </c>
      <c r="FYC72" s="18"/>
      <c r="FYD72" s="193"/>
      <c r="FYE72" s="18"/>
      <c r="FYF72" s="193"/>
      <c r="FYG72" s="18"/>
      <c r="FYH72" s="195" t="s">
        <v>71</v>
      </c>
      <c r="FYI72" s="195"/>
      <c r="FYJ72" s="195"/>
      <c r="FYK72" s="195"/>
      <c r="FYL72" s="195"/>
      <c r="FYM72" s="195"/>
      <c r="FYN72" s="195"/>
      <c r="FYO72" s="14"/>
      <c r="FYP72" s="15">
        <v>2</v>
      </c>
      <c r="FYQ72" s="14"/>
      <c r="FYR72" s="17">
        <f t="shared" ref="FYR72" si="293">FYR73</f>
        <v>0</v>
      </c>
      <c r="FYS72" s="18"/>
      <c r="FYT72" s="193"/>
      <c r="FYU72" s="18"/>
      <c r="FYV72" s="193"/>
      <c r="FYW72" s="18"/>
      <c r="FYX72" s="195" t="s">
        <v>71</v>
      </c>
      <c r="FYY72" s="195"/>
      <c r="FYZ72" s="195"/>
      <c r="FZA72" s="195"/>
      <c r="FZB72" s="195"/>
      <c r="FZC72" s="195"/>
      <c r="FZD72" s="195"/>
      <c r="FZE72" s="14"/>
      <c r="FZF72" s="15">
        <v>2</v>
      </c>
      <c r="FZG72" s="14"/>
      <c r="FZH72" s="17">
        <f t="shared" ref="FZH72" si="294">FZH73</f>
        <v>0</v>
      </c>
      <c r="FZI72" s="18"/>
      <c r="FZJ72" s="193"/>
      <c r="FZK72" s="18"/>
      <c r="FZL72" s="193"/>
      <c r="FZM72" s="18"/>
      <c r="FZN72" s="195" t="s">
        <v>71</v>
      </c>
      <c r="FZO72" s="195"/>
      <c r="FZP72" s="195"/>
      <c r="FZQ72" s="195"/>
      <c r="FZR72" s="195"/>
      <c r="FZS72" s="195"/>
      <c r="FZT72" s="195"/>
      <c r="FZU72" s="14"/>
      <c r="FZV72" s="15">
        <v>2</v>
      </c>
      <c r="FZW72" s="14"/>
      <c r="FZX72" s="17">
        <f t="shared" ref="FZX72" si="295">FZX73</f>
        <v>0</v>
      </c>
      <c r="FZY72" s="18"/>
      <c r="FZZ72" s="193"/>
      <c r="GAA72" s="18"/>
      <c r="GAB72" s="193"/>
      <c r="GAC72" s="18"/>
      <c r="GAD72" s="195" t="s">
        <v>71</v>
      </c>
      <c r="GAE72" s="195"/>
      <c r="GAF72" s="195"/>
      <c r="GAG72" s="195"/>
      <c r="GAH72" s="195"/>
      <c r="GAI72" s="195"/>
      <c r="GAJ72" s="195"/>
      <c r="GAK72" s="14"/>
      <c r="GAL72" s="15">
        <v>2</v>
      </c>
      <c r="GAM72" s="14"/>
      <c r="GAN72" s="17">
        <f t="shared" ref="GAN72" si="296">GAN73</f>
        <v>0</v>
      </c>
      <c r="GAO72" s="18"/>
      <c r="GAP72" s="193"/>
      <c r="GAQ72" s="18"/>
      <c r="GAR72" s="193"/>
      <c r="GAS72" s="18"/>
      <c r="GAT72" s="195" t="s">
        <v>71</v>
      </c>
      <c r="GAU72" s="195"/>
      <c r="GAV72" s="195"/>
      <c r="GAW72" s="195"/>
      <c r="GAX72" s="195"/>
      <c r="GAY72" s="195"/>
      <c r="GAZ72" s="195"/>
      <c r="GBA72" s="14"/>
      <c r="GBB72" s="15">
        <v>2</v>
      </c>
      <c r="GBC72" s="14"/>
      <c r="GBD72" s="17">
        <f t="shared" ref="GBD72" si="297">GBD73</f>
        <v>0</v>
      </c>
      <c r="GBE72" s="18"/>
      <c r="GBF72" s="193"/>
      <c r="GBG72" s="18"/>
      <c r="GBH72" s="193"/>
      <c r="GBI72" s="18"/>
      <c r="GBJ72" s="195" t="s">
        <v>71</v>
      </c>
      <c r="GBK72" s="195"/>
      <c r="GBL72" s="195"/>
      <c r="GBM72" s="195"/>
      <c r="GBN72" s="195"/>
      <c r="GBO72" s="195"/>
      <c r="GBP72" s="195"/>
      <c r="GBQ72" s="14"/>
      <c r="GBR72" s="15">
        <v>2</v>
      </c>
      <c r="GBS72" s="14"/>
      <c r="GBT72" s="17">
        <f t="shared" ref="GBT72" si="298">GBT73</f>
        <v>0</v>
      </c>
      <c r="GBU72" s="18"/>
      <c r="GBV72" s="193"/>
      <c r="GBW72" s="18"/>
      <c r="GBX72" s="193"/>
      <c r="GBY72" s="18"/>
      <c r="GBZ72" s="195" t="s">
        <v>71</v>
      </c>
      <c r="GCA72" s="195"/>
      <c r="GCB72" s="195"/>
      <c r="GCC72" s="195"/>
      <c r="GCD72" s="195"/>
      <c r="GCE72" s="195"/>
      <c r="GCF72" s="195"/>
      <c r="GCG72" s="14"/>
      <c r="GCH72" s="15">
        <v>2</v>
      </c>
      <c r="GCI72" s="14"/>
      <c r="GCJ72" s="17">
        <f t="shared" ref="GCJ72" si="299">GCJ73</f>
        <v>0</v>
      </c>
      <c r="GCK72" s="18"/>
      <c r="GCL72" s="193"/>
      <c r="GCM72" s="18"/>
      <c r="GCN72" s="193"/>
      <c r="GCO72" s="18"/>
      <c r="GCP72" s="195" t="s">
        <v>71</v>
      </c>
      <c r="GCQ72" s="195"/>
      <c r="GCR72" s="195"/>
      <c r="GCS72" s="195"/>
      <c r="GCT72" s="195"/>
      <c r="GCU72" s="195"/>
      <c r="GCV72" s="195"/>
      <c r="GCW72" s="14"/>
      <c r="GCX72" s="15">
        <v>2</v>
      </c>
      <c r="GCY72" s="14"/>
      <c r="GCZ72" s="17">
        <f t="shared" ref="GCZ72" si="300">GCZ73</f>
        <v>0</v>
      </c>
      <c r="GDA72" s="18"/>
      <c r="GDB72" s="193"/>
      <c r="GDC72" s="18"/>
      <c r="GDD72" s="193"/>
      <c r="GDE72" s="18"/>
      <c r="GDF72" s="195" t="s">
        <v>71</v>
      </c>
      <c r="GDG72" s="195"/>
      <c r="GDH72" s="195"/>
      <c r="GDI72" s="195"/>
      <c r="GDJ72" s="195"/>
      <c r="GDK72" s="195"/>
      <c r="GDL72" s="195"/>
      <c r="GDM72" s="14"/>
      <c r="GDN72" s="15">
        <v>2</v>
      </c>
      <c r="GDO72" s="14"/>
      <c r="GDP72" s="17">
        <f t="shared" ref="GDP72" si="301">GDP73</f>
        <v>0</v>
      </c>
      <c r="GDQ72" s="18"/>
      <c r="GDR72" s="193"/>
      <c r="GDS72" s="18"/>
      <c r="GDT72" s="193"/>
      <c r="GDU72" s="18"/>
      <c r="GDV72" s="195" t="s">
        <v>71</v>
      </c>
      <c r="GDW72" s="195"/>
      <c r="GDX72" s="195"/>
      <c r="GDY72" s="195"/>
      <c r="GDZ72" s="195"/>
      <c r="GEA72" s="195"/>
      <c r="GEB72" s="195"/>
      <c r="GEC72" s="14"/>
      <c r="GED72" s="15">
        <v>2</v>
      </c>
      <c r="GEE72" s="14"/>
      <c r="GEF72" s="17">
        <f t="shared" ref="GEF72" si="302">GEF73</f>
        <v>0</v>
      </c>
      <c r="GEG72" s="18"/>
      <c r="GEH72" s="193"/>
      <c r="GEI72" s="18"/>
      <c r="GEJ72" s="193"/>
      <c r="GEK72" s="18"/>
      <c r="GEL72" s="195" t="s">
        <v>71</v>
      </c>
      <c r="GEM72" s="195"/>
      <c r="GEN72" s="195"/>
      <c r="GEO72" s="195"/>
      <c r="GEP72" s="195"/>
      <c r="GEQ72" s="195"/>
      <c r="GER72" s="195"/>
      <c r="GES72" s="14"/>
      <c r="GET72" s="15">
        <v>2</v>
      </c>
      <c r="GEU72" s="14"/>
      <c r="GEV72" s="17">
        <f t="shared" ref="GEV72" si="303">GEV73</f>
        <v>0</v>
      </c>
      <c r="GEW72" s="18"/>
      <c r="GEX72" s="193"/>
      <c r="GEY72" s="18"/>
      <c r="GEZ72" s="193"/>
      <c r="GFA72" s="18"/>
      <c r="GFB72" s="195" t="s">
        <v>71</v>
      </c>
      <c r="GFC72" s="195"/>
      <c r="GFD72" s="195"/>
      <c r="GFE72" s="195"/>
      <c r="GFF72" s="195"/>
      <c r="GFG72" s="195"/>
      <c r="GFH72" s="195"/>
      <c r="GFI72" s="14"/>
      <c r="GFJ72" s="15">
        <v>2</v>
      </c>
      <c r="GFK72" s="14"/>
      <c r="GFL72" s="17">
        <f t="shared" ref="GFL72" si="304">GFL73</f>
        <v>0</v>
      </c>
      <c r="GFM72" s="18"/>
      <c r="GFN72" s="193"/>
      <c r="GFO72" s="18"/>
      <c r="GFP72" s="193"/>
      <c r="GFQ72" s="18"/>
      <c r="GFR72" s="195" t="s">
        <v>71</v>
      </c>
      <c r="GFS72" s="195"/>
      <c r="GFT72" s="195"/>
      <c r="GFU72" s="195"/>
      <c r="GFV72" s="195"/>
      <c r="GFW72" s="195"/>
      <c r="GFX72" s="195"/>
      <c r="GFY72" s="14"/>
      <c r="GFZ72" s="15">
        <v>2</v>
      </c>
      <c r="GGA72" s="14"/>
      <c r="GGB72" s="17">
        <f t="shared" ref="GGB72" si="305">GGB73</f>
        <v>0</v>
      </c>
      <c r="GGC72" s="18"/>
      <c r="GGD72" s="193"/>
      <c r="GGE72" s="18"/>
      <c r="GGF72" s="193"/>
      <c r="GGG72" s="18"/>
      <c r="GGH72" s="195" t="s">
        <v>71</v>
      </c>
      <c r="GGI72" s="195"/>
      <c r="GGJ72" s="195"/>
      <c r="GGK72" s="195"/>
      <c r="GGL72" s="195"/>
      <c r="GGM72" s="195"/>
      <c r="GGN72" s="195"/>
      <c r="GGO72" s="14"/>
      <c r="GGP72" s="15">
        <v>2</v>
      </c>
      <c r="GGQ72" s="14"/>
      <c r="GGR72" s="17">
        <f t="shared" ref="GGR72" si="306">GGR73</f>
        <v>0</v>
      </c>
      <c r="GGS72" s="18"/>
      <c r="GGT72" s="193"/>
      <c r="GGU72" s="18"/>
      <c r="GGV72" s="193"/>
      <c r="GGW72" s="18"/>
      <c r="GGX72" s="195" t="s">
        <v>71</v>
      </c>
      <c r="GGY72" s="195"/>
      <c r="GGZ72" s="195"/>
      <c r="GHA72" s="195"/>
      <c r="GHB72" s="195"/>
      <c r="GHC72" s="195"/>
      <c r="GHD72" s="195"/>
      <c r="GHE72" s="14"/>
      <c r="GHF72" s="15">
        <v>2</v>
      </c>
      <c r="GHG72" s="14"/>
      <c r="GHH72" s="17">
        <f t="shared" ref="GHH72" si="307">GHH73</f>
        <v>0</v>
      </c>
      <c r="GHI72" s="18"/>
      <c r="GHJ72" s="193"/>
      <c r="GHK72" s="18"/>
      <c r="GHL72" s="193"/>
      <c r="GHM72" s="18"/>
      <c r="GHN72" s="195" t="s">
        <v>71</v>
      </c>
      <c r="GHO72" s="195"/>
      <c r="GHP72" s="195"/>
      <c r="GHQ72" s="195"/>
      <c r="GHR72" s="195"/>
      <c r="GHS72" s="195"/>
      <c r="GHT72" s="195"/>
      <c r="GHU72" s="14"/>
      <c r="GHV72" s="15">
        <v>2</v>
      </c>
      <c r="GHW72" s="14"/>
      <c r="GHX72" s="17">
        <f t="shared" ref="GHX72" si="308">GHX73</f>
        <v>0</v>
      </c>
      <c r="GHY72" s="18"/>
      <c r="GHZ72" s="193"/>
      <c r="GIA72" s="18"/>
      <c r="GIB72" s="193"/>
      <c r="GIC72" s="18"/>
      <c r="GID72" s="195" t="s">
        <v>71</v>
      </c>
      <c r="GIE72" s="195"/>
      <c r="GIF72" s="195"/>
      <c r="GIG72" s="195"/>
      <c r="GIH72" s="195"/>
      <c r="GII72" s="195"/>
      <c r="GIJ72" s="195"/>
      <c r="GIK72" s="14"/>
      <c r="GIL72" s="15">
        <v>2</v>
      </c>
      <c r="GIM72" s="14"/>
      <c r="GIN72" s="17">
        <f t="shared" ref="GIN72" si="309">GIN73</f>
        <v>0</v>
      </c>
      <c r="GIO72" s="18"/>
      <c r="GIP72" s="193"/>
      <c r="GIQ72" s="18"/>
      <c r="GIR72" s="193"/>
      <c r="GIS72" s="18"/>
      <c r="GIT72" s="195" t="s">
        <v>71</v>
      </c>
      <c r="GIU72" s="195"/>
      <c r="GIV72" s="195"/>
      <c r="GIW72" s="195"/>
      <c r="GIX72" s="195"/>
      <c r="GIY72" s="195"/>
      <c r="GIZ72" s="195"/>
      <c r="GJA72" s="14"/>
      <c r="GJB72" s="15">
        <v>2</v>
      </c>
      <c r="GJC72" s="14"/>
      <c r="GJD72" s="17">
        <f t="shared" ref="GJD72" si="310">GJD73</f>
        <v>0</v>
      </c>
      <c r="GJE72" s="18"/>
      <c r="GJF72" s="193"/>
      <c r="GJG72" s="18"/>
      <c r="GJH72" s="193"/>
      <c r="GJI72" s="18"/>
      <c r="GJJ72" s="195" t="s">
        <v>71</v>
      </c>
      <c r="GJK72" s="195"/>
      <c r="GJL72" s="195"/>
      <c r="GJM72" s="195"/>
      <c r="GJN72" s="195"/>
      <c r="GJO72" s="195"/>
      <c r="GJP72" s="195"/>
      <c r="GJQ72" s="14"/>
      <c r="GJR72" s="15">
        <v>2</v>
      </c>
      <c r="GJS72" s="14"/>
      <c r="GJT72" s="17">
        <f t="shared" ref="GJT72" si="311">GJT73</f>
        <v>0</v>
      </c>
      <c r="GJU72" s="18"/>
      <c r="GJV72" s="193"/>
      <c r="GJW72" s="18"/>
      <c r="GJX72" s="193"/>
      <c r="GJY72" s="18"/>
      <c r="GJZ72" s="195" t="s">
        <v>71</v>
      </c>
      <c r="GKA72" s="195"/>
      <c r="GKB72" s="195"/>
      <c r="GKC72" s="195"/>
      <c r="GKD72" s="195"/>
      <c r="GKE72" s="195"/>
      <c r="GKF72" s="195"/>
      <c r="GKG72" s="14"/>
      <c r="GKH72" s="15">
        <v>2</v>
      </c>
      <c r="GKI72" s="14"/>
      <c r="GKJ72" s="17">
        <f t="shared" ref="GKJ72" si="312">GKJ73</f>
        <v>0</v>
      </c>
      <c r="GKK72" s="18"/>
      <c r="GKL72" s="193"/>
      <c r="GKM72" s="18"/>
      <c r="GKN72" s="193"/>
      <c r="GKO72" s="18"/>
      <c r="GKP72" s="195" t="s">
        <v>71</v>
      </c>
      <c r="GKQ72" s="195"/>
      <c r="GKR72" s="195"/>
      <c r="GKS72" s="195"/>
      <c r="GKT72" s="195"/>
      <c r="GKU72" s="195"/>
      <c r="GKV72" s="195"/>
      <c r="GKW72" s="14"/>
      <c r="GKX72" s="15">
        <v>2</v>
      </c>
      <c r="GKY72" s="14"/>
      <c r="GKZ72" s="17">
        <f t="shared" ref="GKZ72" si="313">GKZ73</f>
        <v>0</v>
      </c>
      <c r="GLA72" s="18"/>
      <c r="GLB72" s="193"/>
      <c r="GLC72" s="18"/>
      <c r="GLD72" s="193"/>
      <c r="GLE72" s="18"/>
      <c r="GLF72" s="195" t="s">
        <v>71</v>
      </c>
      <c r="GLG72" s="195"/>
      <c r="GLH72" s="195"/>
      <c r="GLI72" s="195"/>
      <c r="GLJ72" s="195"/>
      <c r="GLK72" s="195"/>
      <c r="GLL72" s="195"/>
      <c r="GLM72" s="14"/>
      <c r="GLN72" s="15">
        <v>2</v>
      </c>
      <c r="GLO72" s="14"/>
      <c r="GLP72" s="17">
        <f t="shared" ref="GLP72" si="314">GLP73</f>
        <v>0</v>
      </c>
      <c r="GLQ72" s="18"/>
      <c r="GLR72" s="193"/>
      <c r="GLS72" s="18"/>
      <c r="GLT72" s="193"/>
      <c r="GLU72" s="18"/>
      <c r="GLV72" s="195" t="s">
        <v>71</v>
      </c>
      <c r="GLW72" s="195"/>
      <c r="GLX72" s="195"/>
      <c r="GLY72" s="195"/>
      <c r="GLZ72" s="195"/>
      <c r="GMA72" s="195"/>
      <c r="GMB72" s="195"/>
      <c r="GMC72" s="14"/>
      <c r="GMD72" s="15">
        <v>2</v>
      </c>
      <c r="GME72" s="14"/>
      <c r="GMF72" s="17">
        <f t="shared" ref="GMF72" si="315">GMF73</f>
        <v>0</v>
      </c>
      <c r="GMG72" s="18"/>
      <c r="GMH72" s="193"/>
      <c r="GMI72" s="18"/>
      <c r="GMJ72" s="193"/>
      <c r="GMK72" s="18"/>
      <c r="GML72" s="195" t="s">
        <v>71</v>
      </c>
      <c r="GMM72" s="195"/>
      <c r="GMN72" s="195"/>
      <c r="GMO72" s="195"/>
      <c r="GMP72" s="195"/>
      <c r="GMQ72" s="195"/>
      <c r="GMR72" s="195"/>
      <c r="GMS72" s="14"/>
      <c r="GMT72" s="15">
        <v>2</v>
      </c>
      <c r="GMU72" s="14"/>
      <c r="GMV72" s="17">
        <f t="shared" ref="GMV72" si="316">GMV73</f>
        <v>0</v>
      </c>
      <c r="GMW72" s="18"/>
      <c r="GMX72" s="193"/>
      <c r="GMY72" s="18"/>
      <c r="GMZ72" s="193"/>
      <c r="GNA72" s="18"/>
      <c r="GNB72" s="195" t="s">
        <v>71</v>
      </c>
      <c r="GNC72" s="195"/>
      <c r="GND72" s="195"/>
      <c r="GNE72" s="195"/>
      <c r="GNF72" s="195"/>
      <c r="GNG72" s="195"/>
      <c r="GNH72" s="195"/>
      <c r="GNI72" s="14"/>
      <c r="GNJ72" s="15">
        <v>2</v>
      </c>
      <c r="GNK72" s="14"/>
      <c r="GNL72" s="17">
        <f t="shared" ref="GNL72" si="317">GNL73</f>
        <v>0</v>
      </c>
      <c r="GNM72" s="18"/>
      <c r="GNN72" s="193"/>
      <c r="GNO72" s="18"/>
      <c r="GNP72" s="193"/>
      <c r="GNQ72" s="18"/>
      <c r="GNR72" s="195" t="s">
        <v>71</v>
      </c>
      <c r="GNS72" s="195"/>
      <c r="GNT72" s="195"/>
      <c r="GNU72" s="195"/>
      <c r="GNV72" s="195"/>
      <c r="GNW72" s="195"/>
      <c r="GNX72" s="195"/>
      <c r="GNY72" s="14"/>
      <c r="GNZ72" s="15">
        <v>2</v>
      </c>
      <c r="GOA72" s="14"/>
      <c r="GOB72" s="17">
        <f t="shared" ref="GOB72" si="318">GOB73</f>
        <v>0</v>
      </c>
      <c r="GOC72" s="18"/>
      <c r="GOD72" s="193"/>
      <c r="GOE72" s="18"/>
      <c r="GOF72" s="193"/>
      <c r="GOG72" s="18"/>
      <c r="GOH72" s="195" t="s">
        <v>71</v>
      </c>
      <c r="GOI72" s="195"/>
      <c r="GOJ72" s="195"/>
      <c r="GOK72" s="195"/>
      <c r="GOL72" s="195"/>
      <c r="GOM72" s="195"/>
      <c r="GON72" s="195"/>
      <c r="GOO72" s="14"/>
      <c r="GOP72" s="15">
        <v>2</v>
      </c>
      <c r="GOQ72" s="14"/>
      <c r="GOR72" s="17">
        <f t="shared" ref="GOR72" si="319">GOR73</f>
        <v>0</v>
      </c>
      <c r="GOS72" s="18"/>
      <c r="GOT72" s="193"/>
      <c r="GOU72" s="18"/>
      <c r="GOV72" s="193"/>
      <c r="GOW72" s="18"/>
      <c r="GOX72" s="195" t="s">
        <v>71</v>
      </c>
      <c r="GOY72" s="195"/>
      <c r="GOZ72" s="195"/>
      <c r="GPA72" s="195"/>
      <c r="GPB72" s="195"/>
      <c r="GPC72" s="195"/>
      <c r="GPD72" s="195"/>
      <c r="GPE72" s="14"/>
      <c r="GPF72" s="15">
        <v>2</v>
      </c>
      <c r="GPG72" s="14"/>
      <c r="GPH72" s="17">
        <f t="shared" ref="GPH72" si="320">GPH73</f>
        <v>0</v>
      </c>
      <c r="GPI72" s="18"/>
      <c r="GPJ72" s="193"/>
      <c r="GPK72" s="18"/>
      <c r="GPL72" s="193"/>
      <c r="GPM72" s="18"/>
      <c r="GPN72" s="195" t="s">
        <v>71</v>
      </c>
      <c r="GPO72" s="195"/>
      <c r="GPP72" s="195"/>
      <c r="GPQ72" s="195"/>
      <c r="GPR72" s="195"/>
      <c r="GPS72" s="195"/>
      <c r="GPT72" s="195"/>
      <c r="GPU72" s="14"/>
      <c r="GPV72" s="15">
        <v>2</v>
      </c>
      <c r="GPW72" s="14"/>
      <c r="GPX72" s="17">
        <f t="shared" ref="GPX72" si="321">GPX73</f>
        <v>0</v>
      </c>
      <c r="GPY72" s="18"/>
      <c r="GPZ72" s="193"/>
      <c r="GQA72" s="18"/>
      <c r="GQB72" s="193"/>
      <c r="GQC72" s="18"/>
      <c r="GQD72" s="195" t="s">
        <v>71</v>
      </c>
      <c r="GQE72" s="195"/>
      <c r="GQF72" s="195"/>
      <c r="GQG72" s="195"/>
      <c r="GQH72" s="195"/>
      <c r="GQI72" s="195"/>
      <c r="GQJ72" s="195"/>
      <c r="GQK72" s="14"/>
      <c r="GQL72" s="15">
        <v>2</v>
      </c>
      <c r="GQM72" s="14"/>
      <c r="GQN72" s="17">
        <f t="shared" ref="GQN72" si="322">GQN73</f>
        <v>0</v>
      </c>
      <c r="GQO72" s="18"/>
      <c r="GQP72" s="193"/>
      <c r="GQQ72" s="18"/>
      <c r="GQR72" s="193"/>
      <c r="GQS72" s="18"/>
      <c r="GQT72" s="195" t="s">
        <v>71</v>
      </c>
      <c r="GQU72" s="195"/>
      <c r="GQV72" s="195"/>
      <c r="GQW72" s="195"/>
      <c r="GQX72" s="195"/>
      <c r="GQY72" s="195"/>
      <c r="GQZ72" s="195"/>
      <c r="GRA72" s="14"/>
      <c r="GRB72" s="15">
        <v>2</v>
      </c>
      <c r="GRC72" s="14"/>
      <c r="GRD72" s="17">
        <f t="shared" ref="GRD72" si="323">GRD73</f>
        <v>0</v>
      </c>
      <c r="GRE72" s="18"/>
      <c r="GRF72" s="193"/>
      <c r="GRG72" s="18"/>
      <c r="GRH72" s="193"/>
      <c r="GRI72" s="18"/>
      <c r="GRJ72" s="195" t="s">
        <v>71</v>
      </c>
      <c r="GRK72" s="195"/>
      <c r="GRL72" s="195"/>
      <c r="GRM72" s="195"/>
      <c r="GRN72" s="195"/>
      <c r="GRO72" s="195"/>
      <c r="GRP72" s="195"/>
      <c r="GRQ72" s="14"/>
      <c r="GRR72" s="15">
        <v>2</v>
      </c>
      <c r="GRS72" s="14"/>
      <c r="GRT72" s="17">
        <f t="shared" ref="GRT72" si="324">GRT73</f>
        <v>0</v>
      </c>
      <c r="GRU72" s="18"/>
      <c r="GRV72" s="193"/>
      <c r="GRW72" s="18"/>
      <c r="GRX72" s="193"/>
      <c r="GRY72" s="18"/>
      <c r="GRZ72" s="195" t="s">
        <v>71</v>
      </c>
      <c r="GSA72" s="195"/>
      <c r="GSB72" s="195"/>
      <c r="GSC72" s="195"/>
      <c r="GSD72" s="195"/>
      <c r="GSE72" s="195"/>
      <c r="GSF72" s="195"/>
      <c r="GSG72" s="14"/>
      <c r="GSH72" s="15">
        <v>2</v>
      </c>
      <c r="GSI72" s="14"/>
      <c r="GSJ72" s="17">
        <f t="shared" ref="GSJ72" si="325">GSJ73</f>
        <v>0</v>
      </c>
      <c r="GSK72" s="18"/>
      <c r="GSL72" s="193"/>
      <c r="GSM72" s="18"/>
      <c r="GSN72" s="193"/>
      <c r="GSO72" s="18"/>
      <c r="GSP72" s="195" t="s">
        <v>71</v>
      </c>
      <c r="GSQ72" s="195"/>
      <c r="GSR72" s="195"/>
      <c r="GSS72" s="195"/>
      <c r="GST72" s="195"/>
      <c r="GSU72" s="195"/>
      <c r="GSV72" s="195"/>
      <c r="GSW72" s="14"/>
      <c r="GSX72" s="15">
        <v>2</v>
      </c>
      <c r="GSY72" s="14"/>
      <c r="GSZ72" s="17">
        <f t="shared" ref="GSZ72" si="326">GSZ73</f>
        <v>0</v>
      </c>
      <c r="GTA72" s="18"/>
      <c r="GTB72" s="193"/>
      <c r="GTC72" s="18"/>
      <c r="GTD72" s="193"/>
      <c r="GTE72" s="18"/>
      <c r="GTF72" s="195" t="s">
        <v>71</v>
      </c>
      <c r="GTG72" s="195"/>
      <c r="GTH72" s="195"/>
      <c r="GTI72" s="195"/>
      <c r="GTJ72" s="195"/>
      <c r="GTK72" s="195"/>
      <c r="GTL72" s="195"/>
      <c r="GTM72" s="14"/>
      <c r="GTN72" s="15">
        <v>2</v>
      </c>
      <c r="GTO72" s="14"/>
      <c r="GTP72" s="17">
        <f t="shared" ref="GTP72" si="327">GTP73</f>
        <v>0</v>
      </c>
      <c r="GTQ72" s="18"/>
      <c r="GTR72" s="193"/>
      <c r="GTS72" s="18"/>
      <c r="GTT72" s="193"/>
      <c r="GTU72" s="18"/>
      <c r="GTV72" s="195" t="s">
        <v>71</v>
      </c>
      <c r="GTW72" s="195"/>
      <c r="GTX72" s="195"/>
      <c r="GTY72" s="195"/>
      <c r="GTZ72" s="195"/>
      <c r="GUA72" s="195"/>
      <c r="GUB72" s="195"/>
      <c r="GUC72" s="14"/>
      <c r="GUD72" s="15">
        <v>2</v>
      </c>
      <c r="GUE72" s="14"/>
      <c r="GUF72" s="17">
        <f t="shared" ref="GUF72" si="328">GUF73</f>
        <v>0</v>
      </c>
      <c r="GUG72" s="18"/>
      <c r="GUH72" s="193"/>
      <c r="GUI72" s="18"/>
      <c r="GUJ72" s="193"/>
      <c r="GUK72" s="18"/>
      <c r="GUL72" s="195" t="s">
        <v>71</v>
      </c>
      <c r="GUM72" s="195"/>
      <c r="GUN72" s="195"/>
      <c r="GUO72" s="195"/>
      <c r="GUP72" s="195"/>
      <c r="GUQ72" s="195"/>
      <c r="GUR72" s="195"/>
      <c r="GUS72" s="14"/>
      <c r="GUT72" s="15">
        <v>2</v>
      </c>
      <c r="GUU72" s="14"/>
      <c r="GUV72" s="17">
        <f t="shared" ref="GUV72" si="329">GUV73</f>
        <v>0</v>
      </c>
      <c r="GUW72" s="18"/>
      <c r="GUX72" s="193"/>
      <c r="GUY72" s="18"/>
      <c r="GUZ72" s="193"/>
      <c r="GVA72" s="18"/>
      <c r="GVB72" s="195" t="s">
        <v>71</v>
      </c>
      <c r="GVC72" s="195"/>
      <c r="GVD72" s="195"/>
      <c r="GVE72" s="195"/>
      <c r="GVF72" s="195"/>
      <c r="GVG72" s="195"/>
      <c r="GVH72" s="195"/>
      <c r="GVI72" s="14"/>
      <c r="GVJ72" s="15">
        <v>2</v>
      </c>
      <c r="GVK72" s="14"/>
      <c r="GVL72" s="17">
        <f t="shared" ref="GVL72" si="330">GVL73</f>
        <v>0</v>
      </c>
      <c r="GVM72" s="18"/>
      <c r="GVN72" s="193"/>
      <c r="GVO72" s="18"/>
      <c r="GVP72" s="193"/>
      <c r="GVQ72" s="18"/>
      <c r="GVR72" s="195" t="s">
        <v>71</v>
      </c>
      <c r="GVS72" s="195"/>
      <c r="GVT72" s="195"/>
      <c r="GVU72" s="195"/>
      <c r="GVV72" s="195"/>
      <c r="GVW72" s="195"/>
      <c r="GVX72" s="195"/>
      <c r="GVY72" s="14"/>
      <c r="GVZ72" s="15">
        <v>2</v>
      </c>
      <c r="GWA72" s="14"/>
      <c r="GWB72" s="17">
        <f t="shared" ref="GWB72" si="331">GWB73</f>
        <v>0</v>
      </c>
      <c r="GWC72" s="18"/>
      <c r="GWD72" s="193"/>
      <c r="GWE72" s="18"/>
      <c r="GWF72" s="193"/>
      <c r="GWG72" s="18"/>
      <c r="GWH72" s="195" t="s">
        <v>71</v>
      </c>
      <c r="GWI72" s="195"/>
      <c r="GWJ72" s="195"/>
      <c r="GWK72" s="195"/>
      <c r="GWL72" s="195"/>
      <c r="GWM72" s="195"/>
      <c r="GWN72" s="195"/>
      <c r="GWO72" s="14"/>
      <c r="GWP72" s="15">
        <v>2</v>
      </c>
      <c r="GWQ72" s="14"/>
      <c r="GWR72" s="17">
        <f t="shared" ref="GWR72" si="332">GWR73</f>
        <v>0</v>
      </c>
      <c r="GWS72" s="18"/>
      <c r="GWT72" s="193"/>
      <c r="GWU72" s="18"/>
      <c r="GWV72" s="193"/>
      <c r="GWW72" s="18"/>
      <c r="GWX72" s="195" t="s">
        <v>71</v>
      </c>
      <c r="GWY72" s="195"/>
      <c r="GWZ72" s="195"/>
      <c r="GXA72" s="195"/>
      <c r="GXB72" s="195"/>
      <c r="GXC72" s="195"/>
      <c r="GXD72" s="195"/>
      <c r="GXE72" s="14"/>
      <c r="GXF72" s="15">
        <v>2</v>
      </c>
      <c r="GXG72" s="14"/>
      <c r="GXH72" s="17">
        <f t="shared" ref="GXH72" si="333">GXH73</f>
        <v>0</v>
      </c>
      <c r="GXI72" s="18"/>
      <c r="GXJ72" s="193"/>
      <c r="GXK72" s="18"/>
      <c r="GXL72" s="193"/>
      <c r="GXM72" s="18"/>
      <c r="GXN72" s="195" t="s">
        <v>71</v>
      </c>
      <c r="GXO72" s="195"/>
      <c r="GXP72" s="195"/>
      <c r="GXQ72" s="195"/>
      <c r="GXR72" s="195"/>
      <c r="GXS72" s="195"/>
      <c r="GXT72" s="195"/>
      <c r="GXU72" s="14"/>
      <c r="GXV72" s="15">
        <v>2</v>
      </c>
      <c r="GXW72" s="14"/>
      <c r="GXX72" s="17">
        <f t="shared" ref="GXX72" si="334">GXX73</f>
        <v>0</v>
      </c>
      <c r="GXY72" s="18"/>
      <c r="GXZ72" s="193"/>
      <c r="GYA72" s="18"/>
      <c r="GYB72" s="193"/>
      <c r="GYC72" s="18"/>
      <c r="GYD72" s="195" t="s">
        <v>71</v>
      </c>
      <c r="GYE72" s="195"/>
      <c r="GYF72" s="195"/>
      <c r="GYG72" s="195"/>
      <c r="GYH72" s="195"/>
      <c r="GYI72" s="195"/>
      <c r="GYJ72" s="195"/>
      <c r="GYK72" s="14"/>
      <c r="GYL72" s="15">
        <v>2</v>
      </c>
      <c r="GYM72" s="14"/>
      <c r="GYN72" s="17">
        <f t="shared" ref="GYN72" si="335">GYN73</f>
        <v>0</v>
      </c>
      <c r="GYO72" s="18"/>
      <c r="GYP72" s="193"/>
      <c r="GYQ72" s="18"/>
      <c r="GYR72" s="193"/>
      <c r="GYS72" s="18"/>
      <c r="GYT72" s="195" t="s">
        <v>71</v>
      </c>
      <c r="GYU72" s="195"/>
      <c r="GYV72" s="195"/>
      <c r="GYW72" s="195"/>
      <c r="GYX72" s="195"/>
      <c r="GYY72" s="195"/>
      <c r="GYZ72" s="195"/>
      <c r="GZA72" s="14"/>
      <c r="GZB72" s="15">
        <v>2</v>
      </c>
      <c r="GZC72" s="14"/>
      <c r="GZD72" s="17">
        <f t="shared" ref="GZD72" si="336">GZD73</f>
        <v>0</v>
      </c>
      <c r="GZE72" s="18"/>
      <c r="GZF72" s="193"/>
      <c r="GZG72" s="18"/>
      <c r="GZH72" s="193"/>
      <c r="GZI72" s="18"/>
      <c r="GZJ72" s="195" t="s">
        <v>71</v>
      </c>
      <c r="GZK72" s="195"/>
      <c r="GZL72" s="195"/>
      <c r="GZM72" s="195"/>
      <c r="GZN72" s="195"/>
      <c r="GZO72" s="195"/>
      <c r="GZP72" s="195"/>
      <c r="GZQ72" s="14"/>
      <c r="GZR72" s="15">
        <v>2</v>
      </c>
      <c r="GZS72" s="14"/>
      <c r="GZT72" s="17">
        <f t="shared" ref="GZT72" si="337">GZT73</f>
        <v>0</v>
      </c>
      <c r="GZU72" s="18"/>
      <c r="GZV72" s="193"/>
      <c r="GZW72" s="18"/>
      <c r="GZX72" s="193"/>
      <c r="GZY72" s="18"/>
      <c r="GZZ72" s="195" t="s">
        <v>71</v>
      </c>
      <c r="HAA72" s="195"/>
      <c r="HAB72" s="195"/>
      <c r="HAC72" s="195"/>
      <c r="HAD72" s="195"/>
      <c r="HAE72" s="195"/>
      <c r="HAF72" s="195"/>
      <c r="HAG72" s="14"/>
      <c r="HAH72" s="15">
        <v>2</v>
      </c>
      <c r="HAI72" s="14"/>
      <c r="HAJ72" s="17">
        <f t="shared" ref="HAJ72" si="338">HAJ73</f>
        <v>0</v>
      </c>
      <c r="HAK72" s="18"/>
      <c r="HAL72" s="193"/>
      <c r="HAM72" s="18"/>
      <c r="HAN72" s="193"/>
      <c r="HAO72" s="18"/>
      <c r="HAP72" s="195" t="s">
        <v>71</v>
      </c>
      <c r="HAQ72" s="195"/>
      <c r="HAR72" s="195"/>
      <c r="HAS72" s="195"/>
      <c r="HAT72" s="195"/>
      <c r="HAU72" s="195"/>
      <c r="HAV72" s="195"/>
      <c r="HAW72" s="14"/>
      <c r="HAX72" s="15">
        <v>2</v>
      </c>
      <c r="HAY72" s="14"/>
      <c r="HAZ72" s="17">
        <f t="shared" ref="HAZ72" si="339">HAZ73</f>
        <v>0</v>
      </c>
      <c r="HBA72" s="18"/>
      <c r="HBB72" s="193"/>
      <c r="HBC72" s="18"/>
      <c r="HBD72" s="193"/>
      <c r="HBE72" s="18"/>
      <c r="HBF72" s="195" t="s">
        <v>71</v>
      </c>
      <c r="HBG72" s="195"/>
      <c r="HBH72" s="195"/>
      <c r="HBI72" s="195"/>
      <c r="HBJ72" s="195"/>
      <c r="HBK72" s="195"/>
      <c r="HBL72" s="195"/>
      <c r="HBM72" s="14"/>
      <c r="HBN72" s="15">
        <v>2</v>
      </c>
      <c r="HBO72" s="14"/>
      <c r="HBP72" s="17">
        <f t="shared" ref="HBP72" si="340">HBP73</f>
        <v>0</v>
      </c>
      <c r="HBQ72" s="18"/>
      <c r="HBR72" s="193"/>
      <c r="HBS72" s="18"/>
      <c r="HBT72" s="193"/>
      <c r="HBU72" s="18"/>
      <c r="HBV72" s="195" t="s">
        <v>71</v>
      </c>
      <c r="HBW72" s="195"/>
      <c r="HBX72" s="195"/>
      <c r="HBY72" s="195"/>
      <c r="HBZ72" s="195"/>
      <c r="HCA72" s="195"/>
      <c r="HCB72" s="195"/>
      <c r="HCC72" s="14"/>
      <c r="HCD72" s="15">
        <v>2</v>
      </c>
      <c r="HCE72" s="14"/>
      <c r="HCF72" s="17">
        <f t="shared" ref="HCF72" si="341">HCF73</f>
        <v>0</v>
      </c>
      <c r="HCG72" s="18"/>
      <c r="HCH72" s="193"/>
      <c r="HCI72" s="18"/>
      <c r="HCJ72" s="193"/>
      <c r="HCK72" s="18"/>
      <c r="HCL72" s="195" t="s">
        <v>71</v>
      </c>
      <c r="HCM72" s="195"/>
      <c r="HCN72" s="195"/>
      <c r="HCO72" s="195"/>
      <c r="HCP72" s="195"/>
      <c r="HCQ72" s="195"/>
      <c r="HCR72" s="195"/>
      <c r="HCS72" s="14"/>
      <c r="HCT72" s="15">
        <v>2</v>
      </c>
      <c r="HCU72" s="14"/>
      <c r="HCV72" s="17">
        <f t="shared" ref="HCV72" si="342">HCV73</f>
        <v>0</v>
      </c>
      <c r="HCW72" s="18"/>
      <c r="HCX72" s="193"/>
      <c r="HCY72" s="18"/>
      <c r="HCZ72" s="193"/>
      <c r="HDA72" s="18"/>
      <c r="HDB72" s="195" t="s">
        <v>71</v>
      </c>
      <c r="HDC72" s="195"/>
      <c r="HDD72" s="195"/>
      <c r="HDE72" s="195"/>
      <c r="HDF72" s="195"/>
      <c r="HDG72" s="195"/>
      <c r="HDH72" s="195"/>
      <c r="HDI72" s="14"/>
      <c r="HDJ72" s="15">
        <v>2</v>
      </c>
      <c r="HDK72" s="14"/>
      <c r="HDL72" s="17">
        <f t="shared" ref="HDL72" si="343">HDL73</f>
        <v>0</v>
      </c>
      <c r="HDM72" s="18"/>
      <c r="HDN72" s="193"/>
      <c r="HDO72" s="18"/>
      <c r="HDP72" s="193"/>
      <c r="HDQ72" s="18"/>
      <c r="HDR72" s="195" t="s">
        <v>71</v>
      </c>
      <c r="HDS72" s="195"/>
      <c r="HDT72" s="195"/>
      <c r="HDU72" s="195"/>
      <c r="HDV72" s="195"/>
      <c r="HDW72" s="195"/>
      <c r="HDX72" s="195"/>
      <c r="HDY72" s="14"/>
      <c r="HDZ72" s="15">
        <v>2</v>
      </c>
      <c r="HEA72" s="14"/>
      <c r="HEB72" s="17">
        <f t="shared" ref="HEB72" si="344">HEB73</f>
        <v>0</v>
      </c>
      <c r="HEC72" s="18"/>
      <c r="HED72" s="193"/>
      <c r="HEE72" s="18"/>
      <c r="HEF72" s="193"/>
      <c r="HEG72" s="18"/>
      <c r="HEH72" s="195" t="s">
        <v>71</v>
      </c>
      <c r="HEI72" s="195"/>
      <c r="HEJ72" s="195"/>
      <c r="HEK72" s="195"/>
      <c r="HEL72" s="195"/>
      <c r="HEM72" s="195"/>
      <c r="HEN72" s="195"/>
      <c r="HEO72" s="14"/>
      <c r="HEP72" s="15">
        <v>2</v>
      </c>
      <c r="HEQ72" s="14"/>
      <c r="HER72" s="17">
        <f t="shared" ref="HER72" si="345">HER73</f>
        <v>0</v>
      </c>
      <c r="HES72" s="18"/>
      <c r="HET72" s="193"/>
      <c r="HEU72" s="18"/>
      <c r="HEV72" s="193"/>
      <c r="HEW72" s="18"/>
      <c r="HEX72" s="195" t="s">
        <v>71</v>
      </c>
      <c r="HEY72" s="195"/>
      <c r="HEZ72" s="195"/>
      <c r="HFA72" s="195"/>
      <c r="HFB72" s="195"/>
      <c r="HFC72" s="195"/>
      <c r="HFD72" s="195"/>
      <c r="HFE72" s="14"/>
      <c r="HFF72" s="15">
        <v>2</v>
      </c>
      <c r="HFG72" s="14"/>
      <c r="HFH72" s="17">
        <f t="shared" ref="HFH72" si="346">HFH73</f>
        <v>0</v>
      </c>
      <c r="HFI72" s="18"/>
      <c r="HFJ72" s="193"/>
      <c r="HFK72" s="18"/>
      <c r="HFL72" s="193"/>
      <c r="HFM72" s="18"/>
      <c r="HFN72" s="195" t="s">
        <v>71</v>
      </c>
      <c r="HFO72" s="195"/>
      <c r="HFP72" s="195"/>
      <c r="HFQ72" s="195"/>
      <c r="HFR72" s="195"/>
      <c r="HFS72" s="195"/>
      <c r="HFT72" s="195"/>
      <c r="HFU72" s="14"/>
      <c r="HFV72" s="15">
        <v>2</v>
      </c>
      <c r="HFW72" s="14"/>
      <c r="HFX72" s="17">
        <f t="shared" ref="HFX72" si="347">HFX73</f>
        <v>0</v>
      </c>
      <c r="HFY72" s="18"/>
      <c r="HFZ72" s="193"/>
      <c r="HGA72" s="18"/>
      <c r="HGB72" s="193"/>
      <c r="HGC72" s="18"/>
      <c r="HGD72" s="195" t="s">
        <v>71</v>
      </c>
      <c r="HGE72" s="195"/>
      <c r="HGF72" s="195"/>
      <c r="HGG72" s="195"/>
      <c r="HGH72" s="195"/>
      <c r="HGI72" s="195"/>
      <c r="HGJ72" s="195"/>
      <c r="HGK72" s="14"/>
      <c r="HGL72" s="15">
        <v>2</v>
      </c>
      <c r="HGM72" s="14"/>
      <c r="HGN72" s="17">
        <f t="shared" ref="HGN72" si="348">HGN73</f>
        <v>0</v>
      </c>
      <c r="HGO72" s="18"/>
      <c r="HGP72" s="193"/>
      <c r="HGQ72" s="18"/>
      <c r="HGR72" s="193"/>
      <c r="HGS72" s="18"/>
      <c r="HGT72" s="195" t="s">
        <v>71</v>
      </c>
      <c r="HGU72" s="195"/>
      <c r="HGV72" s="195"/>
      <c r="HGW72" s="195"/>
      <c r="HGX72" s="195"/>
      <c r="HGY72" s="195"/>
      <c r="HGZ72" s="195"/>
      <c r="HHA72" s="14"/>
      <c r="HHB72" s="15">
        <v>2</v>
      </c>
      <c r="HHC72" s="14"/>
      <c r="HHD72" s="17">
        <f t="shared" ref="HHD72" si="349">HHD73</f>
        <v>0</v>
      </c>
      <c r="HHE72" s="18"/>
      <c r="HHF72" s="193"/>
      <c r="HHG72" s="18"/>
      <c r="HHH72" s="193"/>
      <c r="HHI72" s="18"/>
      <c r="HHJ72" s="195" t="s">
        <v>71</v>
      </c>
      <c r="HHK72" s="195"/>
      <c r="HHL72" s="195"/>
      <c r="HHM72" s="195"/>
      <c r="HHN72" s="195"/>
      <c r="HHO72" s="195"/>
      <c r="HHP72" s="195"/>
      <c r="HHQ72" s="14"/>
      <c r="HHR72" s="15">
        <v>2</v>
      </c>
      <c r="HHS72" s="14"/>
      <c r="HHT72" s="17">
        <f t="shared" ref="HHT72" si="350">HHT73</f>
        <v>0</v>
      </c>
      <c r="HHU72" s="18"/>
      <c r="HHV72" s="193"/>
      <c r="HHW72" s="18"/>
      <c r="HHX72" s="193"/>
      <c r="HHY72" s="18"/>
      <c r="HHZ72" s="195" t="s">
        <v>71</v>
      </c>
      <c r="HIA72" s="195"/>
      <c r="HIB72" s="195"/>
      <c r="HIC72" s="195"/>
      <c r="HID72" s="195"/>
      <c r="HIE72" s="195"/>
      <c r="HIF72" s="195"/>
      <c r="HIG72" s="14"/>
      <c r="HIH72" s="15">
        <v>2</v>
      </c>
      <c r="HII72" s="14"/>
      <c r="HIJ72" s="17">
        <f t="shared" ref="HIJ72" si="351">HIJ73</f>
        <v>0</v>
      </c>
      <c r="HIK72" s="18"/>
      <c r="HIL72" s="193"/>
      <c r="HIM72" s="18"/>
      <c r="HIN72" s="193"/>
      <c r="HIO72" s="18"/>
      <c r="HIP72" s="195" t="s">
        <v>71</v>
      </c>
      <c r="HIQ72" s="195"/>
      <c r="HIR72" s="195"/>
      <c r="HIS72" s="195"/>
      <c r="HIT72" s="195"/>
      <c r="HIU72" s="195"/>
      <c r="HIV72" s="195"/>
      <c r="HIW72" s="14"/>
      <c r="HIX72" s="15">
        <v>2</v>
      </c>
      <c r="HIY72" s="14"/>
      <c r="HIZ72" s="17">
        <f t="shared" ref="HIZ72" si="352">HIZ73</f>
        <v>0</v>
      </c>
      <c r="HJA72" s="18"/>
      <c r="HJB72" s="193"/>
      <c r="HJC72" s="18"/>
      <c r="HJD72" s="193"/>
      <c r="HJE72" s="18"/>
      <c r="HJF72" s="195" t="s">
        <v>71</v>
      </c>
      <c r="HJG72" s="195"/>
      <c r="HJH72" s="195"/>
      <c r="HJI72" s="195"/>
      <c r="HJJ72" s="195"/>
      <c r="HJK72" s="195"/>
      <c r="HJL72" s="195"/>
      <c r="HJM72" s="14"/>
      <c r="HJN72" s="15">
        <v>2</v>
      </c>
      <c r="HJO72" s="14"/>
      <c r="HJP72" s="17">
        <f t="shared" ref="HJP72" si="353">HJP73</f>
        <v>0</v>
      </c>
      <c r="HJQ72" s="18"/>
      <c r="HJR72" s="193"/>
      <c r="HJS72" s="18"/>
      <c r="HJT72" s="193"/>
      <c r="HJU72" s="18"/>
      <c r="HJV72" s="195" t="s">
        <v>71</v>
      </c>
      <c r="HJW72" s="195"/>
      <c r="HJX72" s="195"/>
      <c r="HJY72" s="195"/>
      <c r="HJZ72" s="195"/>
      <c r="HKA72" s="195"/>
      <c r="HKB72" s="195"/>
      <c r="HKC72" s="14"/>
      <c r="HKD72" s="15">
        <v>2</v>
      </c>
      <c r="HKE72" s="14"/>
      <c r="HKF72" s="17">
        <f t="shared" ref="HKF72" si="354">HKF73</f>
        <v>0</v>
      </c>
      <c r="HKG72" s="18"/>
      <c r="HKH72" s="193"/>
      <c r="HKI72" s="18"/>
      <c r="HKJ72" s="193"/>
      <c r="HKK72" s="18"/>
      <c r="HKL72" s="195" t="s">
        <v>71</v>
      </c>
      <c r="HKM72" s="195"/>
      <c r="HKN72" s="195"/>
      <c r="HKO72" s="195"/>
      <c r="HKP72" s="195"/>
      <c r="HKQ72" s="195"/>
      <c r="HKR72" s="195"/>
      <c r="HKS72" s="14"/>
      <c r="HKT72" s="15">
        <v>2</v>
      </c>
      <c r="HKU72" s="14"/>
      <c r="HKV72" s="17">
        <f t="shared" ref="HKV72" si="355">HKV73</f>
        <v>0</v>
      </c>
      <c r="HKW72" s="18"/>
      <c r="HKX72" s="193"/>
      <c r="HKY72" s="18"/>
      <c r="HKZ72" s="193"/>
      <c r="HLA72" s="18"/>
      <c r="HLB72" s="195" t="s">
        <v>71</v>
      </c>
      <c r="HLC72" s="195"/>
      <c r="HLD72" s="195"/>
      <c r="HLE72" s="195"/>
      <c r="HLF72" s="195"/>
      <c r="HLG72" s="195"/>
      <c r="HLH72" s="195"/>
      <c r="HLI72" s="14"/>
      <c r="HLJ72" s="15">
        <v>2</v>
      </c>
      <c r="HLK72" s="14"/>
      <c r="HLL72" s="17">
        <f t="shared" ref="HLL72" si="356">HLL73</f>
        <v>0</v>
      </c>
      <c r="HLM72" s="18"/>
      <c r="HLN72" s="193"/>
      <c r="HLO72" s="18"/>
      <c r="HLP72" s="193"/>
      <c r="HLQ72" s="18"/>
      <c r="HLR72" s="195" t="s">
        <v>71</v>
      </c>
      <c r="HLS72" s="195"/>
      <c r="HLT72" s="195"/>
      <c r="HLU72" s="195"/>
      <c r="HLV72" s="195"/>
      <c r="HLW72" s="195"/>
      <c r="HLX72" s="195"/>
      <c r="HLY72" s="14"/>
      <c r="HLZ72" s="15">
        <v>2</v>
      </c>
      <c r="HMA72" s="14"/>
      <c r="HMB72" s="17">
        <f t="shared" ref="HMB72" si="357">HMB73</f>
        <v>0</v>
      </c>
      <c r="HMC72" s="18"/>
      <c r="HMD72" s="193"/>
      <c r="HME72" s="18"/>
      <c r="HMF72" s="193"/>
      <c r="HMG72" s="18"/>
      <c r="HMH72" s="195" t="s">
        <v>71</v>
      </c>
      <c r="HMI72" s="195"/>
      <c r="HMJ72" s="195"/>
      <c r="HMK72" s="195"/>
      <c r="HML72" s="195"/>
      <c r="HMM72" s="195"/>
      <c r="HMN72" s="195"/>
      <c r="HMO72" s="14"/>
      <c r="HMP72" s="15">
        <v>2</v>
      </c>
      <c r="HMQ72" s="14"/>
      <c r="HMR72" s="17">
        <f t="shared" ref="HMR72" si="358">HMR73</f>
        <v>0</v>
      </c>
      <c r="HMS72" s="18"/>
      <c r="HMT72" s="193"/>
      <c r="HMU72" s="18"/>
      <c r="HMV72" s="193"/>
      <c r="HMW72" s="18"/>
      <c r="HMX72" s="195" t="s">
        <v>71</v>
      </c>
      <c r="HMY72" s="195"/>
      <c r="HMZ72" s="195"/>
      <c r="HNA72" s="195"/>
      <c r="HNB72" s="195"/>
      <c r="HNC72" s="195"/>
      <c r="HND72" s="195"/>
      <c r="HNE72" s="14"/>
      <c r="HNF72" s="15">
        <v>2</v>
      </c>
      <c r="HNG72" s="14"/>
      <c r="HNH72" s="17">
        <f t="shared" ref="HNH72" si="359">HNH73</f>
        <v>0</v>
      </c>
      <c r="HNI72" s="18"/>
      <c r="HNJ72" s="193"/>
      <c r="HNK72" s="18"/>
      <c r="HNL72" s="193"/>
      <c r="HNM72" s="18"/>
      <c r="HNN72" s="195" t="s">
        <v>71</v>
      </c>
      <c r="HNO72" s="195"/>
      <c r="HNP72" s="195"/>
      <c r="HNQ72" s="195"/>
      <c r="HNR72" s="195"/>
      <c r="HNS72" s="195"/>
      <c r="HNT72" s="195"/>
      <c r="HNU72" s="14"/>
      <c r="HNV72" s="15">
        <v>2</v>
      </c>
      <c r="HNW72" s="14"/>
      <c r="HNX72" s="17">
        <f t="shared" ref="HNX72" si="360">HNX73</f>
        <v>0</v>
      </c>
      <c r="HNY72" s="18"/>
      <c r="HNZ72" s="193"/>
      <c r="HOA72" s="18"/>
      <c r="HOB72" s="193"/>
      <c r="HOC72" s="18"/>
      <c r="HOD72" s="195" t="s">
        <v>71</v>
      </c>
      <c r="HOE72" s="195"/>
      <c r="HOF72" s="195"/>
      <c r="HOG72" s="195"/>
      <c r="HOH72" s="195"/>
      <c r="HOI72" s="195"/>
      <c r="HOJ72" s="195"/>
      <c r="HOK72" s="14"/>
      <c r="HOL72" s="15">
        <v>2</v>
      </c>
      <c r="HOM72" s="14"/>
      <c r="HON72" s="17">
        <f t="shared" ref="HON72" si="361">HON73</f>
        <v>0</v>
      </c>
      <c r="HOO72" s="18"/>
      <c r="HOP72" s="193"/>
      <c r="HOQ72" s="18"/>
      <c r="HOR72" s="193"/>
      <c r="HOS72" s="18"/>
      <c r="HOT72" s="195" t="s">
        <v>71</v>
      </c>
      <c r="HOU72" s="195"/>
      <c r="HOV72" s="195"/>
      <c r="HOW72" s="195"/>
      <c r="HOX72" s="195"/>
      <c r="HOY72" s="195"/>
      <c r="HOZ72" s="195"/>
      <c r="HPA72" s="14"/>
      <c r="HPB72" s="15">
        <v>2</v>
      </c>
      <c r="HPC72" s="14"/>
      <c r="HPD72" s="17">
        <f t="shared" ref="HPD72" si="362">HPD73</f>
        <v>0</v>
      </c>
      <c r="HPE72" s="18"/>
      <c r="HPF72" s="193"/>
      <c r="HPG72" s="18"/>
      <c r="HPH72" s="193"/>
      <c r="HPI72" s="18"/>
      <c r="HPJ72" s="195" t="s">
        <v>71</v>
      </c>
      <c r="HPK72" s="195"/>
      <c r="HPL72" s="195"/>
      <c r="HPM72" s="195"/>
      <c r="HPN72" s="195"/>
      <c r="HPO72" s="195"/>
      <c r="HPP72" s="195"/>
      <c r="HPQ72" s="14"/>
      <c r="HPR72" s="15">
        <v>2</v>
      </c>
      <c r="HPS72" s="14"/>
      <c r="HPT72" s="17">
        <f t="shared" ref="HPT72" si="363">HPT73</f>
        <v>0</v>
      </c>
      <c r="HPU72" s="18"/>
      <c r="HPV72" s="193"/>
      <c r="HPW72" s="18"/>
      <c r="HPX72" s="193"/>
      <c r="HPY72" s="18"/>
      <c r="HPZ72" s="195" t="s">
        <v>71</v>
      </c>
      <c r="HQA72" s="195"/>
      <c r="HQB72" s="195"/>
      <c r="HQC72" s="195"/>
      <c r="HQD72" s="195"/>
      <c r="HQE72" s="195"/>
      <c r="HQF72" s="195"/>
      <c r="HQG72" s="14"/>
      <c r="HQH72" s="15">
        <v>2</v>
      </c>
      <c r="HQI72" s="14"/>
      <c r="HQJ72" s="17">
        <f t="shared" ref="HQJ72" si="364">HQJ73</f>
        <v>0</v>
      </c>
      <c r="HQK72" s="18"/>
      <c r="HQL72" s="193"/>
      <c r="HQM72" s="18"/>
      <c r="HQN72" s="193"/>
      <c r="HQO72" s="18"/>
      <c r="HQP72" s="195" t="s">
        <v>71</v>
      </c>
      <c r="HQQ72" s="195"/>
      <c r="HQR72" s="195"/>
      <c r="HQS72" s="195"/>
      <c r="HQT72" s="195"/>
      <c r="HQU72" s="195"/>
      <c r="HQV72" s="195"/>
      <c r="HQW72" s="14"/>
      <c r="HQX72" s="15">
        <v>2</v>
      </c>
      <c r="HQY72" s="14"/>
      <c r="HQZ72" s="17">
        <f t="shared" ref="HQZ72" si="365">HQZ73</f>
        <v>0</v>
      </c>
      <c r="HRA72" s="18"/>
      <c r="HRB72" s="193"/>
      <c r="HRC72" s="18"/>
      <c r="HRD72" s="193"/>
      <c r="HRE72" s="18"/>
      <c r="HRF72" s="195" t="s">
        <v>71</v>
      </c>
      <c r="HRG72" s="195"/>
      <c r="HRH72" s="195"/>
      <c r="HRI72" s="195"/>
      <c r="HRJ72" s="195"/>
      <c r="HRK72" s="195"/>
      <c r="HRL72" s="195"/>
      <c r="HRM72" s="14"/>
      <c r="HRN72" s="15">
        <v>2</v>
      </c>
      <c r="HRO72" s="14"/>
      <c r="HRP72" s="17">
        <f t="shared" ref="HRP72" si="366">HRP73</f>
        <v>0</v>
      </c>
      <c r="HRQ72" s="18"/>
      <c r="HRR72" s="193"/>
      <c r="HRS72" s="18"/>
      <c r="HRT72" s="193"/>
      <c r="HRU72" s="18"/>
      <c r="HRV72" s="195" t="s">
        <v>71</v>
      </c>
      <c r="HRW72" s="195"/>
      <c r="HRX72" s="195"/>
      <c r="HRY72" s="195"/>
      <c r="HRZ72" s="195"/>
      <c r="HSA72" s="195"/>
      <c r="HSB72" s="195"/>
      <c r="HSC72" s="14"/>
      <c r="HSD72" s="15">
        <v>2</v>
      </c>
      <c r="HSE72" s="14"/>
      <c r="HSF72" s="17">
        <f t="shared" ref="HSF72" si="367">HSF73</f>
        <v>0</v>
      </c>
      <c r="HSG72" s="18"/>
      <c r="HSH72" s="193"/>
      <c r="HSI72" s="18"/>
      <c r="HSJ72" s="193"/>
      <c r="HSK72" s="18"/>
      <c r="HSL72" s="195" t="s">
        <v>71</v>
      </c>
      <c r="HSM72" s="195"/>
      <c r="HSN72" s="195"/>
      <c r="HSO72" s="195"/>
      <c r="HSP72" s="195"/>
      <c r="HSQ72" s="195"/>
      <c r="HSR72" s="195"/>
      <c r="HSS72" s="14"/>
      <c r="HST72" s="15">
        <v>2</v>
      </c>
      <c r="HSU72" s="14"/>
      <c r="HSV72" s="17">
        <f t="shared" ref="HSV72" si="368">HSV73</f>
        <v>0</v>
      </c>
      <c r="HSW72" s="18"/>
      <c r="HSX72" s="193"/>
      <c r="HSY72" s="18"/>
      <c r="HSZ72" s="193"/>
      <c r="HTA72" s="18"/>
      <c r="HTB72" s="195" t="s">
        <v>71</v>
      </c>
      <c r="HTC72" s="195"/>
      <c r="HTD72" s="195"/>
      <c r="HTE72" s="195"/>
      <c r="HTF72" s="195"/>
      <c r="HTG72" s="195"/>
      <c r="HTH72" s="195"/>
      <c r="HTI72" s="14"/>
      <c r="HTJ72" s="15">
        <v>2</v>
      </c>
      <c r="HTK72" s="14"/>
      <c r="HTL72" s="17">
        <f t="shared" ref="HTL72" si="369">HTL73</f>
        <v>0</v>
      </c>
      <c r="HTM72" s="18"/>
      <c r="HTN72" s="193"/>
      <c r="HTO72" s="18"/>
      <c r="HTP72" s="193"/>
      <c r="HTQ72" s="18"/>
      <c r="HTR72" s="195" t="s">
        <v>71</v>
      </c>
      <c r="HTS72" s="195"/>
      <c r="HTT72" s="195"/>
      <c r="HTU72" s="195"/>
      <c r="HTV72" s="195"/>
      <c r="HTW72" s="195"/>
      <c r="HTX72" s="195"/>
      <c r="HTY72" s="14"/>
      <c r="HTZ72" s="15">
        <v>2</v>
      </c>
      <c r="HUA72" s="14"/>
      <c r="HUB72" s="17">
        <f t="shared" ref="HUB72" si="370">HUB73</f>
        <v>0</v>
      </c>
      <c r="HUC72" s="18"/>
      <c r="HUD72" s="193"/>
      <c r="HUE72" s="18"/>
      <c r="HUF72" s="193"/>
      <c r="HUG72" s="18"/>
      <c r="HUH72" s="195" t="s">
        <v>71</v>
      </c>
      <c r="HUI72" s="195"/>
      <c r="HUJ72" s="195"/>
      <c r="HUK72" s="195"/>
      <c r="HUL72" s="195"/>
      <c r="HUM72" s="195"/>
      <c r="HUN72" s="195"/>
      <c r="HUO72" s="14"/>
      <c r="HUP72" s="15">
        <v>2</v>
      </c>
      <c r="HUQ72" s="14"/>
      <c r="HUR72" s="17">
        <f t="shared" ref="HUR72" si="371">HUR73</f>
        <v>0</v>
      </c>
      <c r="HUS72" s="18"/>
      <c r="HUT72" s="193"/>
      <c r="HUU72" s="18"/>
      <c r="HUV72" s="193"/>
      <c r="HUW72" s="18"/>
      <c r="HUX72" s="195" t="s">
        <v>71</v>
      </c>
      <c r="HUY72" s="195"/>
      <c r="HUZ72" s="195"/>
      <c r="HVA72" s="195"/>
      <c r="HVB72" s="195"/>
      <c r="HVC72" s="195"/>
      <c r="HVD72" s="195"/>
      <c r="HVE72" s="14"/>
      <c r="HVF72" s="15">
        <v>2</v>
      </c>
      <c r="HVG72" s="14"/>
      <c r="HVH72" s="17">
        <f t="shared" ref="HVH72" si="372">HVH73</f>
        <v>0</v>
      </c>
      <c r="HVI72" s="18"/>
      <c r="HVJ72" s="193"/>
      <c r="HVK72" s="18"/>
      <c r="HVL72" s="193"/>
      <c r="HVM72" s="18"/>
      <c r="HVN72" s="195" t="s">
        <v>71</v>
      </c>
      <c r="HVO72" s="195"/>
      <c r="HVP72" s="195"/>
      <c r="HVQ72" s="195"/>
      <c r="HVR72" s="195"/>
      <c r="HVS72" s="195"/>
      <c r="HVT72" s="195"/>
      <c r="HVU72" s="14"/>
      <c r="HVV72" s="15">
        <v>2</v>
      </c>
      <c r="HVW72" s="14"/>
      <c r="HVX72" s="17">
        <f t="shared" ref="HVX72" si="373">HVX73</f>
        <v>0</v>
      </c>
      <c r="HVY72" s="18"/>
      <c r="HVZ72" s="193"/>
      <c r="HWA72" s="18"/>
      <c r="HWB72" s="193"/>
      <c r="HWC72" s="18"/>
      <c r="HWD72" s="195" t="s">
        <v>71</v>
      </c>
      <c r="HWE72" s="195"/>
      <c r="HWF72" s="195"/>
      <c r="HWG72" s="195"/>
      <c r="HWH72" s="195"/>
      <c r="HWI72" s="195"/>
      <c r="HWJ72" s="195"/>
      <c r="HWK72" s="14"/>
      <c r="HWL72" s="15">
        <v>2</v>
      </c>
      <c r="HWM72" s="14"/>
      <c r="HWN72" s="17">
        <f t="shared" ref="HWN72" si="374">HWN73</f>
        <v>0</v>
      </c>
      <c r="HWO72" s="18"/>
      <c r="HWP72" s="193"/>
      <c r="HWQ72" s="18"/>
      <c r="HWR72" s="193"/>
      <c r="HWS72" s="18"/>
      <c r="HWT72" s="195" t="s">
        <v>71</v>
      </c>
      <c r="HWU72" s="195"/>
      <c r="HWV72" s="195"/>
      <c r="HWW72" s="195"/>
      <c r="HWX72" s="195"/>
      <c r="HWY72" s="195"/>
      <c r="HWZ72" s="195"/>
      <c r="HXA72" s="14"/>
      <c r="HXB72" s="15">
        <v>2</v>
      </c>
      <c r="HXC72" s="14"/>
      <c r="HXD72" s="17">
        <f t="shared" ref="HXD72" si="375">HXD73</f>
        <v>0</v>
      </c>
      <c r="HXE72" s="18"/>
      <c r="HXF72" s="193"/>
      <c r="HXG72" s="18"/>
      <c r="HXH72" s="193"/>
      <c r="HXI72" s="18"/>
      <c r="HXJ72" s="195" t="s">
        <v>71</v>
      </c>
      <c r="HXK72" s="195"/>
      <c r="HXL72" s="195"/>
      <c r="HXM72" s="195"/>
      <c r="HXN72" s="195"/>
      <c r="HXO72" s="195"/>
      <c r="HXP72" s="195"/>
      <c r="HXQ72" s="14"/>
      <c r="HXR72" s="15">
        <v>2</v>
      </c>
      <c r="HXS72" s="14"/>
      <c r="HXT72" s="17">
        <f t="shared" ref="HXT72" si="376">HXT73</f>
        <v>0</v>
      </c>
      <c r="HXU72" s="18"/>
      <c r="HXV72" s="193"/>
      <c r="HXW72" s="18"/>
      <c r="HXX72" s="193"/>
      <c r="HXY72" s="18"/>
      <c r="HXZ72" s="195" t="s">
        <v>71</v>
      </c>
      <c r="HYA72" s="195"/>
      <c r="HYB72" s="195"/>
      <c r="HYC72" s="195"/>
      <c r="HYD72" s="195"/>
      <c r="HYE72" s="195"/>
      <c r="HYF72" s="195"/>
      <c r="HYG72" s="14"/>
      <c r="HYH72" s="15">
        <v>2</v>
      </c>
      <c r="HYI72" s="14"/>
      <c r="HYJ72" s="17">
        <f t="shared" ref="HYJ72" si="377">HYJ73</f>
        <v>0</v>
      </c>
      <c r="HYK72" s="18"/>
      <c r="HYL72" s="193"/>
      <c r="HYM72" s="18"/>
      <c r="HYN72" s="193"/>
      <c r="HYO72" s="18"/>
      <c r="HYP72" s="195" t="s">
        <v>71</v>
      </c>
      <c r="HYQ72" s="195"/>
      <c r="HYR72" s="195"/>
      <c r="HYS72" s="195"/>
      <c r="HYT72" s="195"/>
      <c r="HYU72" s="195"/>
      <c r="HYV72" s="195"/>
      <c r="HYW72" s="14"/>
      <c r="HYX72" s="15">
        <v>2</v>
      </c>
      <c r="HYY72" s="14"/>
      <c r="HYZ72" s="17">
        <f t="shared" ref="HYZ72" si="378">HYZ73</f>
        <v>0</v>
      </c>
      <c r="HZA72" s="18"/>
      <c r="HZB72" s="193"/>
      <c r="HZC72" s="18"/>
      <c r="HZD72" s="193"/>
      <c r="HZE72" s="18"/>
      <c r="HZF72" s="195" t="s">
        <v>71</v>
      </c>
      <c r="HZG72" s="195"/>
      <c r="HZH72" s="195"/>
      <c r="HZI72" s="195"/>
      <c r="HZJ72" s="195"/>
      <c r="HZK72" s="195"/>
      <c r="HZL72" s="195"/>
      <c r="HZM72" s="14"/>
      <c r="HZN72" s="15">
        <v>2</v>
      </c>
      <c r="HZO72" s="14"/>
      <c r="HZP72" s="17">
        <f t="shared" ref="HZP72" si="379">HZP73</f>
        <v>0</v>
      </c>
      <c r="HZQ72" s="18"/>
      <c r="HZR72" s="193"/>
      <c r="HZS72" s="18"/>
      <c r="HZT72" s="193"/>
      <c r="HZU72" s="18"/>
      <c r="HZV72" s="195" t="s">
        <v>71</v>
      </c>
      <c r="HZW72" s="195"/>
      <c r="HZX72" s="195"/>
      <c r="HZY72" s="195"/>
      <c r="HZZ72" s="195"/>
      <c r="IAA72" s="195"/>
      <c r="IAB72" s="195"/>
      <c r="IAC72" s="14"/>
      <c r="IAD72" s="15">
        <v>2</v>
      </c>
      <c r="IAE72" s="14"/>
      <c r="IAF72" s="17">
        <f t="shared" ref="IAF72" si="380">IAF73</f>
        <v>0</v>
      </c>
      <c r="IAG72" s="18"/>
      <c r="IAH72" s="193"/>
      <c r="IAI72" s="18"/>
      <c r="IAJ72" s="193"/>
      <c r="IAK72" s="18"/>
      <c r="IAL72" s="195" t="s">
        <v>71</v>
      </c>
      <c r="IAM72" s="195"/>
      <c r="IAN72" s="195"/>
      <c r="IAO72" s="195"/>
      <c r="IAP72" s="195"/>
      <c r="IAQ72" s="195"/>
      <c r="IAR72" s="195"/>
      <c r="IAS72" s="14"/>
      <c r="IAT72" s="15">
        <v>2</v>
      </c>
      <c r="IAU72" s="14"/>
      <c r="IAV72" s="17">
        <f t="shared" ref="IAV72" si="381">IAV73</f>
        <v>0</v>
      </c>
      <c r="IAW72" s="18"/>
      <c r="IAX72" s="193"/>
      <c r="IAY72" s="18"/>
      <c r="IAZ72" s="193"/>
      <c r="IBA72" s="18"/>
      <c r="IBB72" s="195" t="s">
        <v>71</v>
      </c>
      <c r="IBC72" s="195"/>
      <c r="IBD72" s="195"/>
      <c r="IBE72" s="195"/>
      <c r="IBF72" s="195"/>
      <c r="IBG72" s="195"/>
      <c r="IBH72" s="195"/>
      <c r="IBI72" s="14"/>
      <c r="IBJ72" s="15">
        <v>2</v>
      </c>
      <c r="IBK72" s="14"/>
      <c r="IBL72" s="17">
        <f t="shared" ref="IBL72" si="382">IBL73</f>
        <v>0</v>
      </c>
      <c r="IBM72" s="18"/>
      <c r="IBN72" s="193"/>
      <c r="IBO72" s="18"/>
      <c r="IBP72" s="193"/>
      <c r="IBQ72" s="18"/>
      <c r="IBR72" s="195" t="s">
        <v>71</v>
      </c>
      <c r="IBS72" s="195"/>
      <c r="IBT72" s="195"/>
      <c r="IBU72" s="195"/>
      <c r="IBV72" s="195"/>
      <c r="IBW72" s="195"/>
      <c r="IBX72" s="195"/>
      <c r="IBY72" s="14"/>
      <c r="IBZ72" s="15">
        <v>2</v>
      </c>
      <c r="ICA72" s="14"/>
      <c r="ICB72" s="17">
        <f t="shared" ref="ICB72" si="383">ICB73</f>
        <v>0</v>
      </c>
      <c r="ICC72" s="18"/>
      <c r="ICD72" s="193"/>
      <c r="ICE72" s="18"/>
      <c r="ICF72" s="193"/>
      <c r="ICG72" s="18"/>
      <c r="ICH72" s="195" t="s">
        <v>71</v>
      </c>
      <c r="ICI72" s="195"/>
      <c r="ICJ72" s="195"/>
      <c r="ICK72" s="195"/>
      <c r="ICL72" s="195"/>
      <c r="ICM72" s="195"/>
      <c r="ICN72" s="195"/>
      <c r="ICO72" s="14"/>
      <c r="ICP72" s="15">
        <v>2</v>
      </c>
      <c r="ICQ72" s="14"/>
      <c r="ICR72" s="17">
        <f t="shared" ref="ICR72" si="384">ICR73</f>
        <v>0</v>
      </c>
      <c r="ICS72" s="18"/>
      <c r="ICT72" s="193"/>
      <c r="ICU72" s="18"/>
      <c r="ICV72" s="193"/>
      <c r="ICW72" s="18"/>
      <c r="ICX72" s="195" t="s">
        <v>71</v>
      </c>
      <c r="ICY72" s="195"/>
      <c r="ICZ72" s="195"/>
      <c r="IDA72" s="195"/>
      <c r="IDB72" s="195"/>
      <c r="IDC72" s="195"/>
      <c r="IDD72" s="195"/>
      <c r="IDE72" s="14"/>
      <c r="IDF72" s="15">
        <v>2</v>
      </c>
      <c r="IDG72" s="14"/>
      <c r="IDH72" s="17">
        <f t="shared" ref="IDH72" si="385">IDH73</f>
        <v>0</v>
      </c>
      <c r="IDI72" s="18"/>
      <c r="IDJ72" s="193"/>
      <c r="IDK72" s="18"/>
      <c r="IDL72" s="193"/>
      <c r="IDM72" s="18"/>
      <c r="IDN72" s="195" t="s">
        <v>71</v>
      </c>
      <c r="IDO72" s="195"/>
      <c r="IDP72" s="195"/>
      <c r="IDQ72" s="195"/>
      <c r="IDR72" s="195"/>
      <c r="IDS72" s="195"/>
      <c r="IDT72" s="195"/>
      <c r="IDU72" s="14"/>
      <c r="IDV72" s="15">
        <v>2</v>
      </c>
      <c r="IDW72" s="14"/>
      <c r="IDX72" s="17">
        <f t="shared" ref="IDX72" si="386">IDX73</f>
        <v>0</v>
      </c>
      <c r="IDY72" s="18"/>
      <c r="IDZ72" s="193"/>
      <c r="IEA72" s="18"/>
      <c r="IEB72" s="193"/>
      <c r="IEC72" s="18"/>
      <c r="IED72" s="195" t="s">
        <v>71</v>
      </c>
      <c r="IEE72" s="195"/>
      <c r="IEF72" s="195"/>
      <c r="IEG72" s="195"/>
      <c r="IEH72" s="195"/>
      <c r="IEI72" s="195"/>
      <c r="IEJ72" s="195"/>
      <c r="IEK72" s="14"/>
      <c r="IEL72" s="15">
        <v>2</v>
      </c>
      <c r="IEM72" s="14"/>
      <c r="IEN72" s="17">
        <f t="shared" ref="IEN72" si="387">IEN73</f>
        <v>0</v>
      </c>
      <c r="IEO72" s="18"/>
      <c r="IEP72" s="193"/>
      <c r="IEQ72" s="18"/>
      <c r="IER72" s="193"/>
      <c r="IES72" s="18"/>
      <c r="IET72" s="195" t="s">
        <v>71</v>
      </c>
      <c r="IEU72" s="195"/>
      <c r="IEV72" s="195"/>
      <c r="IEW72" s="195"/>
      <c r="IEX72" s="195"/>
      <c r="IEY72" s="195"/>
      <c r="IEZ72" s="195"/>
      <c r="IFA72" s="14"/>
      <c r="IFB72" s="15">
        <v>2</v>
      </c>
      <c r="IFC72" s="14"/>
      <c r="IFD72" s="17">
        <f t="shared" ref="IFD72" si="388">IFD73</f>
        <v>0</v>
      </c>
      <c r="IFE72" s="18"/>
      <c r="IFF72" s="193"/>
      <c r="IFG72" s="18"/>
      <c r="IFH72" s="193"/>
      <c r="IFI72" s="18"/>
      <c r="IFJ72" s="195" t="s">
        <v>71</v>
      </c>
      <c r="IFK72" s="195"/>
      <c r="IFL72" s="195"/>
      <c r="IFM72" s="195"/>
      <c r="IFN72" s="195"/>
      <c r="IFO72" s="195"/>
      <c r="IFP72" s="195"/>
      <c r="IFQ72" s="14"/>
      <c r="IFR72" s="15">
        <v>2</v>
      </c>
      <c r="IFS72" s="14"/>
      <c r="IFT72" s="17">
        <f t="shared" ref="IFT72" si="389">IFT73</f>
        <v>0</v>
      </c>
      <c r="IFU72" s="18"/>
      <c r="IFV72" s="193"/>
      <c r="IFW72" s="18"/>
      <c r="IFX72" s="193"/>
      <c r="IFY72" s="18"/>
      <c r="IFZ72" s="195" t="s">
        <v>71</v>
      </c>
      <c r="IGA72" s="195"/>
      <c r="IGB72" s="195"/>
      <c r="IGC72" s="195"/>
      <c r="IGD72" s="195"/>
      <c r="IGE72" s="195"/>
      <c r="IGF72" s="195"/>
      <c r="IGG72" s="14"/>
      <c r="IGH72" s="15">
        <v>2</v>
      </c>
      <c r="IGI72" s="14"/>
      <c r="IGJ72" s="17">
        <f t="shared" ref="IGJ72" si="390">IGJ73</f>
        <v>0</v>
      </c>
      <c r="IGK72" s="18"/>
      <c r="IGL72" s="193"/>
      <c r="IGM72" s="18"/>
      <c r="IGN72" s="193"/>
      <c r="IGO72" s="18"/>
      <c r="IGP72" s="195" t="s">
        <v>71</v>
      </c>
      <c r="IGQ72" s="195"/>
      <c r="IGR72" s="195"/>
      <c r="IGS72" s="195"/>
      <c r="IGT72" s="195"/>
      <c r="IGU72" s="195"/>
      <c r="IGV72" s="195"/>
      <c r="IGW72" s="14"/>
      <c r="IGX72" s="15">
        <v>2</v>
      </c>
      <c r="IGY72" s="14"/>
      <c r="IGZ72" s="17">
        <f t="shared" ref="IGZ72" si="391">IGZ73</f>
        <v>0</v>
      </c>
      <c r="IHA72" s="18"/>
      <c r="IHB72" s="193"/>
      <c r="IHC72" s="18"/>
      <c r="IHD72" s="193"/>
      <c r="IHE72" s="18"/>
      <c r="IHF72" s="195" t="s">
        <v>71</v>
      </c>
      <c r="IHG72" s="195"/>
      <c r="IHH72" s="195"/>
      <c r="IHI72" s="195"/>
      <c r="IHJ72" s="195"/>
      <c r="IHK72" s="195"/>
      <c r="IHL72" s="195"/>
      <c r="IHM72" s="14"/>
      <c r="IHN72" s="15">
        <v>2</v>
      </c>
      <c r="IHO72" s="14"/>
      <c r="IHP72" s="17">
        <f t="shared" ref="IHP72" si="392">IHP73</f>
        <v>0</v>
      </c>
      <c r="IHQ72" s="18"/>
      <c r="IHR72" s="193"/>
      <c r="IHS72" s="18"/>
      <c r="IHT72" s="193"/>
      <c r="IHU72" s="18"/>
      <c r="IHV72" s="195" t="s">
        <v>71</v>
      </c>
      <c r="IHW72" s="195"/>
      <c r="IHX72" s="195"/>
      <c r="IHY72" s="195"/>
      <c r="IHZ72" s="195"/>
      <c r="IIA72" s="195"/>
      <c r="IIB72" s="195"/>
      <c r="IIC72" s="14"/>
      <c r="IID72" s="15">
        <v>2</v>
      </c>
      <c r="IIE72" s="14"/>
      <c r="IIF72" s="17">
        <f t="shared" ref="IIF72" si="393">IIF73</f>
        <v>0</v>
      </c>
      <c r="IIG72" s="18"/>
      <c r="IIH72" s="193"/>
      <c r="III72" s="18"/>
      <c r="IIJ72" s="193"/>
      <c r="IIK72" s="18"/>
      <c r="IIL72" s="195" t="s">
        <v>71</v>
      </c>
      <c r="IIM72" s="195"/>
      <c r="IIN72" s="195"/>
      <c r="IIO72" s="195"/>
      <c r="IIP72" s="195"/>
      <c r="IIQ72" s="195"/>
      <c r="IIR72" s="195"/>
      <c r="IIS72" s="14"/>
      <c r="IIT72" s="15">
        <v>2</v>
      </c>
      <c r="IIU72" s="14"/>
      <c r="IIV72" s="17">
        <f t="shared" ref="IIV72" si="394">IIV73</f>
        <v>0</v>
      </c>
      <c r="IIW72" s="18"/>
      <c r="IIX72" s="193"/>
      <c r="IIY72" s="18"/>
      <c r="IIZ72" s="193"/>
      <c r="IJA72" s="18"/>
      <c r="IJB72" s="195" t="s">
        <v>71</v>
      </c>
      <c r="IJC72" s="195"/>
      <c r="IJD72" s="195"/>
      <c r="IJE72" s="195"/>
      <c r="IJF72" s="195"/>
      <c r="IJG72" s="195"/>
      <c r="IJH72" s="195"/>
      <c r="IJI72" s="14"/>
      <c r="IJJ72" s="15">
        <v>2</v>
      </c>
      <c r="IJK72" s="14"/>
      <c r="IJL72" s="17">
        <f t="shared" ref="IJL72" si="395">IJL73</f>
        <v>0</v>
      </c>
      <c r="IJM72" s="18"/>
      <c r="IJN72" s="193"/>
      <c r="IJO72" s="18"/>
      <c r="IJP72" s="193"/>
      <c r="IJQ72" s="18"/>
      <c r="IJR72" s="195" t="s">
        <v>71</v>
      </c>
      <c r="IJS72" s="195"/>
      <c r="IJT72" s="195"/>
      <c r="IJU72" s="195"/>
      <c r="IJV72" s="195"/>
      <c r="IJW72" s="195"/>
      <c r="IJX72" s="195"/>
      <c r="IJY72" s="14"/>
      <c r="IJZ72" s="15">
        <v>2</v>
      </c>
      <c r="IKA72" s="14"/>
      <c r="IKB72" s="17">
        <f t="shared" ref="IKB72" si="396">IKB73</f>
        <v>0</v>
      </c>
      <c r="IKC72" s="18"/>
      <c r="IKD72" s="193"/>
      <c r="IKE72" s="18"/>
      <c r="IKF72" s="193"/>
      <c r="IKG72" s="18"/>
      <c r="IKH72" s="195" t="s">
        <v>71</v>
      </c>
      <c r="IKI72" s="195"/>
      <c r="IKJ72" s="195"/>
      <c r="IKK72" s="195"/>
      <c r="IKL72" s="195"/>
      <c r="IKM72" s="195"/>
      <c r="IKN72" s="195"/>
      <c r="IKO72" s="14"/>
      <c r="IKP72" s="15">
        <v>2</v>
      </c>
      <c r="IKQ72" s="14"/>
      <c r="IKR72" s="17">
        <f t="shared" ref="IKR72" si="397">IKR73</f>
        <v>0</v>
      </c>
      <c r="IKS72" s="18"/>
      <c r="IKT72" s="193"/>
      <c r="IKU72" s="18"/>
      <c r="IKV72" s="193"/>
      <c r="IKW72" s="18"/>
      <c r="IKX72" s="195" t="s">
        <v>71</v>
      </c>
      <c r="IKY72" s="195"/>
      <c r="IKZ72" s="195"/>
      <c r="ILA72" s="195"/>
      <c r="ILB72" s="195"/>
      <c r="ILC72" s="195"/>
      <c r="ILD72" s="195"/>
      <c r="ILE72" s="14"/>
      <c r="ILF72" s="15">
        <v>2</v>
      </c>
      <c r="ILG72" s="14"/>
      <c r="ILH72" s="17">
        <f t="shared" ref="ILH72" si="398">ILH73</f>
        <v>0</v>
      </c>
      <c r="ILI72" s="18"/>
      <c r="ILJ72" s="193"/>
      <c r="ILK72" s="18"/>
      <c r="ILL72" s="193"/>
      <c r="ILM72" s="18"/>
      <c r="ILN72" s="195" t="s">
        <v>71</v>
      </c>
      <c r="ILO72" s="195"/>
      <c r="ILP72" s="195"/>
      <c r="ILQ72" s="195"/>
      <c r="ILR72" s="195"/>
      <c r="ILS72" s="195"/>
      <c r="ILT72" s="195"/>
      <c r="ILU72" s="14"/>
      <c r="ILV72" s="15">
        <v>2</v>
      </c>
      <c r="ILW72" s="14"/>
      <c r="ILX72" s="17">
        <f t="shared" ref="ILX72" si="399">ILX73</f>
        <v>0</v>
      </c>
      <c r="ILY72" s="18"/>
      <c r="ILZ72" s="193"/>
      <c r="IMA72" s="18"/>
      <c r="IMB72" s="193"/>
      <c r="IMC72" s="18"/>
      <c r="IMD72" s="195" t="s">
        <v>71</v>
      </c>
      <c r="IME72" s="195"/>
      <c r="IMF72" s="195"/>
      <c r="IMG72" s="195"/>
      <c r="IMH72" s="195"/>
      <c r="IMI72" s="195"/>
      <c r="IMJ72" s="195"/>
      <c r="IMK72" s="14"/>
      <c r="IML72" s="15">
        <v>2</v>
      </c>
      <c r="IMM72" s="14"/>
      <c r="IMN72" s="17">
        <f t="shared" ref="IMN72" si="400">IMN73</f>
        <v>0</v>
      </c>
      <c r="IMO72" s="18"/>
      <c r="IMP72" s="193"/>
      <c r="IMQ72" s="18"/>
      <c r="IMR72" s="193"/>
      <c r="IMS72" s="18"/>
      <c r="IMT72" s="195" t="s">
        <v>71</v>
      </c>
      <c r="IMU72" s="195"/>
      <c r="IMV72" s="195"/>
      <c r="IMW72" s="195"/>
      <c r="IMX72" s="195"/>
      <c r="IMY72" s="195"/>
      <c r="IMZ72" s="195"/>
      <c r="INA72" s="14"/>
      <c r="INB72" s="15">
        <v>2</v>
      </c>
      <c r="INC72" s="14"/>
      <c r="IND72" s="17">
        <f t="shared" ref="IND72" si="401">IND73</f>
        <v>0</v>
      </c>
      <c r="INE72" s="18"/>
      <c r="INF72" s="193"/>
      <c r="ING72" s="18"/>
      <c r="INH72" s="193"/>
      <c r="INI72" s="18"/>
      <c r="INJ72" s="195" t="s">
        <v>71</v>
      </c>
      <c r="INK72" s="195"/>
      <c r="INL72" s="195"/>
      <c r="INM72" s="195"/>
      <c r="INN72" s="195"/>
      <c r="INO72" s="195"/>
      <c r="INP72" s="195"/>
      <c r="INQ72" s="14"/>
      <c r="INR72" s="15">
        <v>2</v>
      </c>
      <c r="INS72" s="14"/>
      <c r="INT72" s="17">
        <f t="shared" ref="INT72" si="402">INT73</f>
        <v>0</v>
      </c>
      <c r="INU72" s="18"/>
      <c r="INV72" s="193"/>
      <c r="INW72" s="18"/>
      <c r="INX72" s="193"/>
      <c r="INY72" s="18"/>
      <c r="INZ72" s="195" t="s">
        <v>71</v>
      </c>
      <c r="IOA72" s="195"/>
      <c r="IOB72" s="195"/>
      <c r="IOC72" s="195"/>
      <c r="IOD72" s="195"/>
      <c r="IOE72" s="195"/>
      <c r="IOF72" s="195"/>
      <c r="IOG72" s="14"/>
      <c r="IOH72" s="15">
        <v>2</v>
      </c>
      <c r="IOI72" s="14"/>
      <c r="IOJ72" s="17">
        <f t="shared" ref="IOJ72" si="403">IOJ73</f>
        <v>0</v>
      </c>
      <c r="IOK72" s="18"/>
      <c r="IOL72" s="193"/>
      <c r="IOM72" s="18"/>
      <c r="ION72" s="193"/>
      <c r="IOO72" s="18"/>
      <c r="IOP72" s="195" t="s">
        <v>71</v>
      </c>
      <c r="IOQ72" s="195"/>
      <c r="IOR72" s="195"/>
      <c r="IOS72" s="195"/>
      <c r="IOT72" s="195"/>
      <c r="IOU72" s="195"/>
      <c r="IOV72" s="195"/>
      <c r="IOW72" s="14"/>
      <c r="IOX72" s="15">
        <v>2</v>
      </c>
      <c r="IOY72" s="14"/>
      <c r="IOZ72" s="17">
        <f t="shared" ref="IOZ72" si="404">IOZ73</f>
        <v>0</v>
      </c>
      <c r="IPA72" s="18"/>
      <c r="IPB72" s="193"/>
      <c r="IPC72" s="18"/>
      <c r="IPD72" s="193"/>
      <c r="IPE72" s="18"/>
      <c r="IPF72" s="195" t="s">
        <v>71</v>
      </c>
      <c r="IPG72" s="195"/>
      <c r="IPH72" s="195"/>
      <c r="IPI72" s="195"/>
      <c r="IPJ72" s="195"/>
      <c r="IPK72" s="195"/>
      <c r="IPL72" s="195"/>
      <c r="IPM72" s="14"/>
      <c r="IPN72" s="15">
        <v>2</v>
      </c>
      <c r="IPO72" s="14"/>
      <c r="IPP72" s="17">
        <f t="shared" ref="IPP72" si="405">IPP73</f>
        <v>0</v>
      </c>
      <c r="IPQ72" s="18"/>
      <c r="IPR72" s="193"/>
      <c r="IPS72" s="18"/>
      <c r="IPT72" s="193"/>
      <c r="IPU72" s="18"/>
      <c r="IPV72" s="195" t="s">
        <v>71</v>
      </c>
      <c r="IPW72" s="195"/>
      <c r="IPX72" s="195"/>
      <c r="IPY72" s="195"/>
      <c r="IPZ72" s="195"/>
      <c r="IQA72" s="195"/>
      <c r="IQB72" s="195"/>
      <c r="IQC72" s="14"/>
      <c r="IQD72" s="15">
        <v>2</v>
      </c>
      <c r="IQE72" s="14"/>
      <c r="IQF72" s="17">
        <f t="shared" ref="IQF72" si="406">IQF73</f>
        <v>0</v>
      </c>
      <c r="IQG72" s="18"/>
      <c r="IQH72" s="193"/>
      <c r="IQI72" s="18"/>
      <c r="IQJ72" s="193"/>
      <c r="IQK72" s="18"/>
      <c r="IQL72" s="195" t="s">
        <v>71</v>
      </c>
      <c r="IQM72" s="195"/>
      <c r="IQN72" s="195"/>
      <c r="IQO72" s="195"/>
      <c r="IQP72" s="195"/>
      <c r="IQQ72" s="195"/>
      <c r="IQR72" s="195"/>
      <c r="IQS72" s="14"/>
      <c r="IQT72" s="15">
        <v>2</v>
      </c>
      <c r="IQU72" s="14"/>
      <c r="IQV72" s="17">
        <f t="shared" ref="IQV72" si="407">IQV73</f>
        <v>0</v>
      </c>
      <c r="IQW72" s="18"/>
      <c r="IQX72" s="193"/>
      <c r="IQY72" s="18"/>
      <c r="IQZ72" s="193"/>
      <c r="IRA72" s="18"/>
      <c r="IRB72" s="195" t="s">
        <v>71</v>
      </c>
      <c r="IRC72" s="195"/>
      <c r="IRD72" s="195"/>
      <c r="IRE72" s="195"/>
      <c r="IRF72" s="195"/>
      <c r="IRG72" s="195"/>
      <c r="IRH72" s="195"/>
      <c r="IRI72" s="14"/>
      <c r="IRJ72" s="15">
        <v>2</v>
      </c>
      <c r="IRK72" s="14"/>
      <c r="IRL72" s="17">
        <f t="shared" ref="IRL72" si="408">IRL73</f>
        <v>0</v>
      </c>
      <c r="IRM72" s="18"/>
      <c r="IRN72" s="193"/>
      <c r="IRO72" s="18"/>
      <c r="IRP72" s="193"/>
      <c r="IRQ72" s="18"/>
      <c r="IRR72" s="195" t="s">
        <v>71</v>
      </c>
      <c r="IRS72" s="195"/>
      <c r="IRT72" s="195"/>
      <c r="IRU72" s="195"/>
      <c r="IRV72" s="195"/>
      <c r="IRW72" s="195"/>
      <c r="IRX72" s="195"/>
      <c r="IRY72" s="14"/>
      <c r="IRZ72" s="15">
        <v>2</v>
      </c>
      <c r="ISA72" s="14"/>
      <c r="ISB72" s="17">
        <f t="shared" ref="ISB72" si="409">ISB73</f>
        <v>0</v>
      </c>
      <c r="ISC72" s="18"/>
      <c r="ISD72" s="193"/>
      <c r="ISE72" s="18"/>
      <c r="ISF72" s="193"/>
      <c r="ISG72" s="18"/>
      <c r="ISH72" s="195" t="s">
        <v>71</v>
      </c>
      <c r="ISI72" s="195"/>
      <c r="ISJ72" s="195"/>
      <c r="ISK72" s="195"/>
      <c r="ISL72" s="195"/>
      <c r="ISM72" s="195"/>
      <c r="ISN72" s="195"/>
      <c r="ISO72" s="14"/>
      <c r="ISP72" s="15">
        <v>2</v>
      </c>
      <c r="ISQ72" s="14"/>
      <c r="ISR72" s="17">
        <f t="shared" ref="ISR72" si="410">ISR73</f>
        <v>0</v>
      </c>
      <c r="ISS72" s="18"/>
      <c r="IST72" s="193"/>
      <c r="ISU72" s="18"/>
      <c r="ISV72" s="193"/>
      <c r="ISW72" s="18"/>
      <c r="ISX72" s="195" t="s">
        <v>71</v>
      </c>
      <c r="ISY72" s="195"/>
      <c r="ISZ72" s="195"/>
      <c r="ITA72" s="195"/>
      <c r="ITB72" s="195"/>
      <c r="ITC72" s="195"/>
      <c r="ITD72" s="195"/>
      <c r="ITE72" s="14"/>
      <c r="ITF72" s="15">
        <v>2</v>
      </c>
      <c r="ITG72" s="14"/>
      <c r="ITH72" s="17">
        <f t="shared" ref="ITH72" si="411">ITH73</f>
        <v>0</v>
      </c>
      <c r="ITI72" s="18"/>
      <c r="ITJ72" s="193"/>
      <c r="ITK72" s="18"/>
      <c r="ITL72" s="193"/>
      <c r="ITM72" s="18"/>
      <c r="ITN72" s="195" t="s">
        <v>71</v>
      </c>
      <c r="ITO72" s="195"/>
      <c r="ITP72" s="195"/>
      <c r="ITQ72" s="195"/>
      <c r="ITR72" s="195"/>
      <c r="ITS72" s="195"/>
      <c r="ITT72" s="195"/>
      <c r="ITU72" s="14"/>
      <c r="ITV72" s="15">
        <v>2</v>
      </c>
      <c r="ITW72" s="14"/>
      <c r="ITX72" s="17">
        <f t="shared" ref="ITX72" si="412">ITX73</f>
        <v>0</v>
      </c>
      <c r="ITY72" s="18"/>
      <c r="ITZ72" s="193"/>
      <c r="IUA72" s="18"/>
      <c r="IUB72" s="193"/>
      <c r="IUC72" s="18"/>
      <c r="IUD72" s="195" t="s">
        <v>71</v>
      </c>
      <c r="IUE72" s="195"/>
      <c r="IUF72" s="195"/>
      <c r="IUG72" s="195"/>
      <c r="IUH72" s="195"/>
      <c r="IUI72" s="195"/>
      <c r="IUJ72" s="195"/>
      <c r="IUK72" s="14"/>
      <c r="IUL72" s="15">
        <v>2</v>
      </c>
      <c r="IUM72" s="14"/>
      <c r="IUN72" s="17">
        <f t="shared" ref="IUN72" si="413">IUN73</f>
        <v>0</v>
      </c>
      <c r="IUO72" s="18"/>
      <c r="IUP72" s="193"/>
      <c r="IUQ72" s="18"/>
      <c r="IUR72" s="193"/>
      <c r="IUS72" s="18"/>
      <c r="IUT72" s="195" t="s">
        <v>71</v>
      </c>
      <c r="IUU72" s="195"/>
      <c r="IUV72" s="195"/>
      <c r="IUW72" s="195"/>
      <c r="IUX72" s="195"/>
      <c r="IUY72" s="195"/>
      <c r="IUZ72" s="195"/>
      <c r="IVA72" s="14"/>
      <c r="IVB72" s="15">
        <v>2</v>
      </c>
      <c r="IVC72" s="14"/>
      <c r="IVD72" s="17">
        <f t="shared" ref="IVD72" si="414">IVD73</f>
        <v>0</v>
      </c>
      <c r="IVE72" s="18"/>
      <c r="IVF72" s="193"/>
      <c r="IVG72" s="18"/>
      <c r="IVH72" s="193"/>
      <c r="IVI72" s="18"/>
      <c r="IVJ72" s="195" t="s">
        <v>71</v>
      </c>
      <c r="IVK72" s="195"/>
      <c r="IVL72" s="195"/>
      <c r="IVM72" s="195"/>
      <c r="IVN72" s="195"/>
      <c r="IVO72" s="195"/>
      <c r="IVP72" s="195"/>
      <c r="IVQ72" s="14"/>
      <c r="IVR72" s="15">
        <v>2</v>
      </c>
      <c r="IVS72" s="14"/>
      <c r="IVT72" s="17">
        <f t="shared" ref="IVT72" si="415">IVT73</f>
        <v>0</v>
      </c>
      <c r="IVU72" s="18"/>
      <c r="IVV72" s="193"/>
      <c r="IVW72" s="18"/>
      <c r="IVX72" s="193"/>
      <c r="IVY72" s="18"/>
      <c r="IVZ72" s="195" t="s">
        <v>71</v>
      </c>
      <c r="IWA72" s="195"/>
      <c r="IWB72" s="195"/>
      <c r="IWC72" s="195"/>
      <c r="IWD72" s="195"/>
      <c r="IWE72" s="195"/>
      <c r="IWF72" s="195"/>
      <c r="IWG72" s="14"/>
      <c r="IWH72" s="15">
        <v>2</v>
      </c>
      <c r="IWI72" s="14"/>
      <c r="IWJ72" s="17">
        <f t="shared" ref="IWJ72" si="416">IWJ73</f>
        <v>0</v>
      </c>
      <c r="IWK72" s="18"/>
      <c r="IWL72" s="193"/>
      <c r="IWM72" s="18"/>
      <c r="IWN72" s="193"/>
      <c r="IWO72" s="18"/>
      <c r="IWP72" s="195" t="s">
        <v>71</v>
      </c>
      <c r="IWQ72" s="195"/>
      <c r="IWR72" s="195"/>
      <c r="IWS72" s="195"/>
      <c r="IWT72" s="195"/>
      <c r="IWU72" s="195"/>
      <c r="IWV72" s="195"/>
      <c r="IWW72" s="14"/>
      <c r="IWX72" s="15">
        <v>2</v>
      </c>
      <c r="IWY72" s="14"/>
      <c r="IWZ72" s="17">
        <f t="shared" ref="IWZ72" si="417">IWZ73</f>
        <v>0</v>
      </c>
      <c r="IXA72" s="18"/>
      <c r="IXB72" s="193"/>
      <c r="IXC72" s="18"/>
      <c r="IXD72" s="193"/>
      <c r="IXE72" s="18"/>
      <c r="IXF72" s="195" t="s">
        <v>71</v>
      </c>
      <c r="IXG72" s="195"/>
      <c r="IXH72" s="195"/>
      <c r="IXI72" s="195"/>
      <c r="IXJ72" s="195"/>
      <c r="IXK72" s="195"/>
      <c r="IXL72" s="195"/>
      <c r="IXM72" s="14"/>
      <c r="IXN72" s="15">
        <v>2</v>
      </c>
      <c r="IXO72" s="14"/>
      <c r="IXP72" s="17">
        <f t="shared" ref="IXP72" si="418">IXP73</f>
        <v>0</v>
      </c>
      <c r="IXQ72" s="18"/>
      <c r="IXR72" s="193"/>
      <c r="IXS72" s="18"/>
      <c r="IXT72" s="193"/>
      <c r="IXU72" s="18"/>
      <c r="IXV72" s="195" t="s">
        <v>71</v>
      </c>
      <c r="IXW72" s="195"/>
      <c r="IXX72" s="195"/>
      <c r="IXY72" s="195"/>
      <c r="IXZ72" s="195"/>
      <c r="IYA72" s="195"/>
      <c r="IYB72" s="195"/>
      <c r="IYC72" s="14"/>
      <c r="IYD72" s="15">
        <v>2</v>
      </c>
      <c r="IYE72" s="14"/>
      <c r="IYF72" s="17">
        <f t="shared" ref="IYF72" si="419">IYF73</f>
        <v>0</v>
      </c>
      <c r="IYG72" s="18"/>
      <c r="IYH72" s="193"/>
      <c r="IYI72" s="18"/>
      <c r="IYJ72" s="193"/>
      <c r="IYK72" s="18"/>
      <c r="IYL72" s="195" t="s">
        <v>71</v>
      </c>
      <c r="IYM72" s="195"/>
      <c r="IYN72" s="195"/>
      <c r="IYO72" s="195"/>
      <c r="IYP72" s="195"/>
      <c r="IYQ72" s="195"/>
      <c r="IYR72" s="195"/>
      <c r="IYS72" s="14"/>
      <c r="IYT72" s="15">
        <v>2</v>
      </c>
      <c r="IYU72" s="14"/>
      <c r="IYV72" s="17">
        <f t="shared" ref="IYV72" si="420">IYV73</f>
        <v>0</v>
      </c>
      <c r="IYW72" s="18"/>
      <c r="IYX72" s="193"/>
      <c r="IYY72" s="18"/>
      <c r="IYZ72" s="193"/>
      <c r="IZA72" s="18"/>
      <c r="IZB72" s="195" t="s">
        <v>71</v>
      </c>
      <c r="IZC72" s="195"/>
      <c r="IZD72" s="195"/>
      <c r="IZE72" s="195"/>
      <c r="IZF72" s="195"/>
      <c r="IZG72" s="195"/>
      <c r="IZH72" s="195"/>
      <c r="IZI72" s="14"/>
      <c r="IZJ72" s="15">
        <v>2</v>
      </c>
      <c r="IZK72" s="14"/>
      <c r="IZL72" s="17">
        <f t="shared" ref="IZL72" si="421">IZL73</f>
        <v>0</v>
      </c>
      <c r="IZM72" s="18"/>
      <c r="IZN72" s="193"/>
      <c r="IZO72" s="18"/>
      <c r="IZP72" s="193"/>
      <c r="IZQ72" s="18"/>
      <c r="IZR72" s="195" t="s">
        <v>71</v>
      </c>
      <c r="IZS72" s="195"/>
      <c r="IZT72" s="195"/>
      <c r="IZU72" s="195"/>
      <c r="IZV72" s="195"/>
      <c r="IZW72" s="195"/>
      <c r="IZX72" s="195"/>
      <c r="IZY72" s="14"/>
      <c r="IZZ72" s="15">
        <v>2</v>
      </c>
      <c r="JAA72" s="14"/>
      <c r="JAB72" s="17">
        <f t="shared" ref="JAB72" si="422">JAB73</f>
        <v>0</v>
      </c>
      <c r="JAC72" s="18"/>
      <c r="JAD72" s="193"/>
      <c r="JAE72" s="18"/>
      <c r="JAF72" s="193"/>
      <c r="JAG72" s="18"/>
      <c r="JAH72" s="195" t="s">
        <v>71</v>
      </c>
      <c r="JAI72" s="195"/>
      <c r="JAJ72" s="195"/>
      <c r="JAK72" s="195"/>
      <c r="JAL72" s="195"/>
      <c r="JAM72" s="195"/>
      <c r="JAN72" s="195"/>
      <c r="JAO72" s="14"/>
      <c r="JAP72" s="15">
        <v>2</v>
      </c>
      <c r="JAQ72" s="14"/>
      <c r="JAR72" s="17">
        <f t="shared" ref="JAR72" si="423">JAR73</f>
        <v>0</v>
      </c>
      <c r="JAS72" s="18"/>
      <c r="JAT72" s="193"/>
      <c r="JAU72" s="18"/>
      <c r="JAV72" s="193"/>
      <c r="JAW72" s="18"/>
      <c r="JAX72" s="195" t="s">
        <v>71</v>
      </c>
      <c r="JAY72" s="195"/>
      <c r="JAZ72" s="195"/>
      <c r="JBA72" s="195"/>
      <c r="JBB72" s="195"/>
      <c r="JBC72" s="195"/>
      <c r="JBD72" s="195"/>
      <c r="JBE72" s="14"/>
      <c r="JBF72" s="15">
        <v>2</v>
      </c>
      <c r="JBG72" s="14"/>
      <c r="JBH72" s="17">
        <f t="shared" ref="JBH72" si="424">JBH73</f>
        <v>0</v>
      </c>
      <c r="JBI72" s="18"/>
      <c r="JBJ72" s="193"/>
      <c r="JBK72" s="18"/>
      <c r="JBL72" s="193"/>
      <c r="JBM72" s="18"/>
      <c r="JBN72" s="195" t="s">
        <v>71</v>
      </c>
      <c r="JBO72" s="195"/>
      <c r="JBP72" s="195"/>
      <c r="JBQ72" s="195"/>
      <c r="JBR72" s="195"/>
      <c r="JBS72" s="195"/>
      <c r="JBT72" s="195"/>
      <c r="JBU72" s="14"/>
      <c r="JBV72" s="15">
        <v>2</v>
      </c>
      <c r="JBW72" s="14"/>
      <c r="JBX72" s="17">
        <f t="shared" ref="JBX72" si="425">JBX73</f>
        <v>0</v>
      </c>
      <c r="JBY72" s="18"/>
      <c r="JBZ72" s="193"/>
      <c r="JCA72" s="18"/>
      <c r="JCB72" s="193"/>
      <c r="JCC72" s="18"/>
      <c r="JCD72" s="195" t="s">
        <v>71</v>
      </c>
      <c r="JCE72" s="195"/>
      <c r="JCF72" s="195"/>
      <c r="JCG72" s="195"/>
      <c r="JCH72" s="195"/>
      <c r="JCI72" s="195"/>
      <c r="JCJ72" s="195"/>
      <c r="JCK72" s="14"/>
      <c r="JCL72" s="15">
        <v>2</v>
      </c>
      <c r="JCM72" s="14"/>
      <c r="JCN72" s="17">
        <f t="shared" ref="JCN72" si="426">JCN73</f>
        <v>0</v>
      </c>
      <c r="JCO72" s="18"/>
      <c r="JCP72" s="193"/>
      <c r="JCQ72" s="18"/>
      <c r="JCR72" s="193"/>
      <c r="JCS72" s="18"/>
      <c r="JCT72" s="195" t="s">
        <v>71</v>
      </c>
      <c r="JCU72" s="195"/>
      <c r="JCV72" s="195"/>
      <c r="JCW72" s="195"/>
      <c r="JCX72" s="195"/>
      <c r="JCY72" s="195"/>
      <c r="JCZ72" s="195"/>
      <c r="JDA72" s="14"/>
      <c r="JDB72" s="15">
        <v>2</v>
      </c>
      <c r="JDC72" s="14"/>
      <c r="JDD72" s="17">
        <f t="shared" ref="JDD72" si="427">JDD73</f>
        <v>0</v>
      </c>
      <c r="JDE72" s="18"/>
      <c r="JDF72" s="193"/>
      <c r="JDG72" s="18"/>
      <c r="JDH72" s="193"/>
      <c r="JDI72" s="18"/>
      <c r="JDJ72" s="195" t="s">
        <v>71</v>
      </c>
      <c r="JDK72" s="195"/>
      <c r="JDL72" s="195"/>
      <c r="JDM72" s="195"/>
      <c r="JDN72" s="195"/>
      <c r="JDO72" s="195"/>
      <c r="JDP72" s="195"/>
      <c r="JDQ72" s="14"/>
      <c r="JDR72" s="15">
        <v>2</v>
      </c>
      <c r="JDS72" s="14"/>
      <c r="JDT72" s="17">
        <f t="shared" ref="JDT72" si="428">JDT73</f>
        <v>0</v>
      </c>
      <c r="JDU72" s="18"/>
      <c r="JDV72" s="193"/>
      <c r="JDW72" s="18"/>
      <c r="JDX72" s="193"/>
      <c r="JDY72" s="18"/>
      <c r="JDZ72" s="195" t="s">
        <v>71</v>
      </c>
      <c r="JEA72" s="195"/>
      <c r="JEB72" s="195"/>
      <c r="JEC72" s="195"/>
      <c r="JED72" s="195"/>
      <c r="JEE72" s="195"/>
      <c r="JEF72" s="195"/>
      <c r="JEG72" s="14"/>
      <c r="JEH72" s="15">
        <v>2</v>
      </c>
      <c r="JEI72" s="14"/>
      <c r="JEJ72" s="17">
        <f t="shared" ref="JEJ72" si="429">JEJ73</f>
        <v>0</v>
      </c>
      <c r="JEK72" s="18"/>
      <c r="JEL72" s="193"/>
      <c r="JEM72" s="18"/>
      <c r="JEN72" s="193"/>
      <c r="JEO72" s="18"/>
      <c r="JEP72" s="195" t="s">
        <v>71</v>
      </c>
      <c r="JEQ72" s="195"/>
      <c r="JER72" s="195"/>
      <c r="JES72" s="195"/>
      <c r="JET72" s="195"/>
      <c r="JEU72" s="195"/>
      <c r="JEV72" s="195"/>
      <c r="JEW72" s="14"/>
      <c r="JEX72" s="15">
        <v>2</v>
      </c>
      <c r="JEY72" s="14"/>
      <c r="JEZ72" s="17">
        <f t="shared" ref="JEZ72" si="430">JEZ73</f>
        <v>0</v>
      </c>
      <c r="JFA72" s="18"/>
      <c r="JFB72" s="193"/>
      <c r="JFC72" s="18"/>
      <c r="JFD72" s="193"/>
      <c r="JFE72" s="18"/>
      <c r="JFF72" s="195" t="s">
        <v>71</v>
      </c>
      <c r="JFG72" s="195"/>
      <c r="JFH72" s="195"/>
      <c r="JFI72" s="195"/>
      <c r="JFJ72" s="195"/>
      <c r="JFK72" s="195"/>
      <c r="JFL72" s="195"/>
      <c r="JFM72" s="14"/>
      <c r="JFN72" s="15">
        <v>2</v>
      </c>
      <c r="JFO72" s="14"/>
      <c r="JFP72" s="17">
        <f t="shared" ref="JFP72" si="431">JFP73</f>
        <v>0</v>
      </c>
      <c r="JFQ72" s="18"/>
      <c r="JFR72" s="193"/>
      <c r="JFS72" s="18"/>
      <c r="JFT72" s="193"/>
      <c r="JFU72" s="18"/>
      <c r="JFV72" s="195" t="s">
        <v>71</v>
      </c>
      <c r="JFW72" s="195"/>
      <c r="JFX72" s="195"/>
      <c r="JFY72" s="195"/>
      <c r="JFZ72" s="195"/>
      <c r="JGA72" s="195"/>
      <c r="JGB72" s="195"/>
      <c r="JGC72" s="14"/>
      <c r="JGD72" s="15">
        <v>2</v>
      </c>
      <c r="JGE72" s="14"/>
      <c r="JGF72" s="17">
        <f t="shared" ref="JGF72" si="432">JGF73</f>
        <v>0</v>
      </c>
      <c r="JGG72" s="18"/>
      <c r="JGH72" s="193"/>
      <c r="JGI72" s="18"/>
      <c r="JGJ72" s="193"/>
      <c r="JGK72" s="18"/>
      <c r="JGL72" s="195" t="s">
        <v>71</v>
      </c>
      <c r="JGM72" s="195"/>
      <c r="JGN72" s="195"/>
      <c r="JGO72" s="195"/>
      <c r="JGP72" s="195"/>
      <c r="JGQ72" s="195"/>
      <c r="JGR72" s="195"/>
      <c r="JGS72" s="14"/>
      <c r="JGT72" s="15">
        <v>2</v>
      </c>
      <c r="JGU72" s="14"/>
      <c r="JGV72" s="17">
        <f t="shared" ref="JGV72" si="433">JGV73</f>
        <v>0</v>
      </c>
      <c r="JGW72" s="18"/>
      <c r="JGX72" s="193"/>
      <c r="JGY72" s="18"/>
      <c r="JGZ72" s="193"/>
      <c r="JHA72" s="18"/>
      <c r="JHB72" s="195" t="s">
        <v>71</v>
      </c>
      <c r="JHC72" s="195"/>
      <c r="JHD72" s="195"/>
      <c r="JHE72" s="195"/>
      <c r="JHF72" s="195"/>
      <c r="JHG72" s="195"/>
      <c r="JHH72" s="195"/>
      <c r="JHI72" s="14"/>
      <c r="JHJ72" s="15">
        <v>2</v>
      </c>
      <c r="JHK72" s="14"/>
      <c r="JHL72" s="17">
        <f t="shared" ref="JHL72" si="434">JHL73</f>
        <v>0</v>
      </c>
      <c r="JHM72" s="18"/>
      <c r="JHN72" s="193"/>
      <c r="JHO72" s="18"/>
      <c r="JHP72" s="193"/>
      <c r="JHQ72" s="18"/>
      <c r="JHR72" s="195" t="s">
        <v>71</v>
      </c>
      <c r="JHS72" s="195"/>
      <c r="JHT72" s="195"/>
      <c r="JHU72" s="195"/>
      <c r="JHV72" s="195"/>
      <c r="JHW72" s="195"/>
      <c r="JHX72" s="195"/>
      <c r="JHY72" s="14"/>
      <c r="JHZ72" s="15">
        <v>2</v>
      </c>
      <c r="JIA72" s="14"/>
      <c r="JIB72" s="17">
        <f t="shared" ref="JIB72" si="435">JIB73</f>
        <v>0</v>
      </c>
      <c r="JIC72" s="18"/>
      <c r="JID72" s="193"/>
      <c r="JIE72" s="18"/>
      <c r="JIF72" s="193"/>
      <c r="JIG72" s="18"/>
      <c r="JIH72" s="195" t="s">
        <v>71</v>
      </c>
      <c r="JII72" s="195"/>
      <c r="JIJ72" s="195"/>
      <c r="JIK72" s="195"/>
      <c r="JIL72" s="195"/>
      <c r="JIM72" s="195"/>
      <c r="JIN72" s="195"/>
      <c r="JIO72" s="14"/>
      <c r="JIP72" s="15">
        <v>2</v>
      </c>
      <c r="JIQ72" s="14"/>
      <c r="JIR72" s="17">
        <f t="shared" ref="JIR72" si="436">JIR73</f>
        <v>0</v>
      </c>
      <c r="JIS72" s="18"/>
      <c r="JIT72" s="193"/>
      <c r="JIU72" s="18"/>
      <c r="JIV72" s="193"/>
      <c r="JIW72" s="18"/>
      <c r="JIX72" s="195" t="s">
        <v>71</v>
      </c>
      <c r="JIY72" s="195"/>
      <c r="JIZ72" s="195"/>
      <c r="JJA72" s="195"/>
      <c r="JJB72" s="195"/>
      <c r="JJC72" s="195"/>
      <c r="JJD72" s="195"/>
      <c r="JJE72" s="14"/>
      <c r="JJF72" s="15">
        <v>2</v>
      </c>
      <c r="JJG72" s="14"/>
      <c r="JJH72" s="17">
        <f t="shared" ref="JJH72" si="437">JJH73</f>
        <v>0</v>
      </c>
      <c r="JJI72" s="18"/>
      <c r="JJJ72" s="193"/>
      <c r="JJK72" s="18"/>
      <c r="JJL72" s="193"/>
      <c r="JJM72" s="18"/>
      <c r="JJN72" s="195" t="s">
        <v>71</v>
      </c>
      <c r="JJO72" s="195"/>
      <c r="JJP72" s="195"/>
      <c r="JJQ72" s="195"/>
      <c r="JJR72" s="195"/>
      <c r="JJS72" s="195"/>
      <c r="JJT72" s="195"/>
      <c r="JJU72" s="14"/>
      <c r="JJV72" s="15">
        <v>2</v>
      </c>
      <c r="JJW72" s="14"/>
      <c r="JJX72" s="17">
        <f t="shared" ref="JJX72" si="438">JJX73</f>
        <v>0</v>
      </c>
      <c r="JJY72" s="18"/>
      <c r="JJZ72" s="193"/>
      <c r="JKA72" s="18"/>
      <c r="JKB72" s="193"/>
      <c r="JKC72" s="18"/>
      <c r="JKD72" s="195" t="s">
        <v>71</v>
      </c>
      <c r="JKE72" s="195"/>
      <c r="JKF72" s="195"/>
      <c r="JKG72" s="195"/>
      <c r="JKH72" s="195"/>
      <c r="JKI72" s="195"/>
      <c r="JKJ72" s="195"/>
      <c r="JKK72" s="14"/>
      <c r="JKL72" s="15">
        <v>2</v>
      </c>
      <c r="JKM72" s="14"/>
      <c r="JKN72" s="17">
        <f t="shared" ref="JKN72" si="439">JKN73</f>
        <v>0</v>
      </c>
      <c r="JKO72" s="18"/>
      <c r="JKP72" s="193"/>
      <c r="JKQ72" s="18"/>
      <c r="JKR72" s="193"/>
      <c r="JKS72" s="18"/>
      <c r="JKT72" s="195" t="s">
        <v>71</v>
      </c>
      <c r="JKU72" s="195"/>
      <c r="JKV72" s="195"/>
      <c r="JKW72" s="195"/>
      <c r="JKX72" s="195"/>
      <c r="JKY72" s="195"/>
      <c r="JKZ72" s="195"/>
      <c r="JLA72" s="14"/>
      <c r="JLB72" s="15">
        <v>2</v>
      </c>
      <c r="JLC72" s="14"/>
      <c r="JLD72" s="17">
        <f t="shared" ref="JLD72" si="440">JLD73</f>
        <v>0</v>
      </c>
      <c r="JLE72" s="18"/>
      <c r="JLF72" s="193"/>
      <c r="JLG72" s="18"/>
      <c r="JLH72" s="193"/>
      <c r="JLI72" s="18"/>
      <c r="JLJ72" s="195" t="s">
        <v>71</v>
      </c>
      <c r="JLK72" s="195"/>
      <c r="JLL72" s="195"/>
      <c r="JLM72" s="195"/>
      <c r="JLN72" s="195"/>
      <c r="JLO72" s="195"/>
      <c r="JLP72" s="195"/>
      <c r="JLQ72" s="14"/>
      <c r="JLR72" s="15">
        <v>2</v>
      </c>
      <c r="JLS72" s="14"/>
      <c r="JLT72" s="17">
        <f t="shared" ref="JLT72" si="441">JLT73</f>
        <v>0</v>
      </c>
      <c r="JLU72" s="18"/>
      <c r="JLV72" s="193"/>
      <c r="JLW72" s="18"/>
      <c r="JLX72" s="193"/>
      <c r="JLY72" s="18"/>
      <c r="JLZ72" s="195" t="s">
        <v>71</v>
      </c>
      <c r="JMA72" s="195"/>
      <c r="JMB72" s="195"/>
      <c r="JMC72" s="195"/>
      <c r="JMD72" s="195"/>
      <c r="JME72" s="195"/>
      <c r="JMF72" s="195"/>
      <c r="JMG72" s="14"/>
      <c r="JMH72" s="15">
        <v>2</v>
      </c>
      <c r="JMI72" s="14"/>
      <c r="JMJ72" s="17">
        <f t="shared" ref="JMJ72" si="442">JMJ73</f>
        <v>0</v>
      </c>
      <c r="JMK72" s="18"/>
      <c r="JML72" s="193"/>
      <c r="JMM72" s="18"/>
      <c r="JMN72" s="193"/>
      <c r="JMO72" s="18"/>
      <c r="JMP72" s="195" t="s">
        <v>71</v>
      </c>
      <c r="JMQ72" s="195"/>
      <c r="JMR72" s="195"/>
      <c r="JMS72" s="195"/>
      <c r="JMT72" s="195"/>
      <c r="JMU72" s="195"/>
      <c r="JMV72" s="195"/>
      <c r="JMW72" s="14"/>
      <c r="JMX72" s="15">
        <v>2</v>
      </c>
      <c r="JMY72" s="14"/>
      <c r="JMZ72" s="17">
        <f t="shared" ref="JMZ72" si="443">JMZ73</f>
        <v>0</v>
      </c>
      <c r="JNA72" s="18"/>
      <c r="JNB72" s="193"/>
      <c r="JNC72" s="18"/>
      <c r="JND72" s="193"/>
      <c r="JNE72" s="18"/>
      <c r="JNF72" s="195" t="s">
        <v>71</v>
      </c>
      <c r="JNG72" s="195"/>
      <c r="JNH72" s="195"/>
      <c r="JNI72" s="195"/>
      <c r="JNJ72" s="195"/>
      <c r="JNK72" s="195"/>
      <c r="JNL72" s="195"/>
      <c r="JNM72" s="14"/>
      <c r="JNN72" s="15">
        <v>2</v>
      </c>
      <c r="JNO72" s="14"/>
      <c r="JNP72" s="17">
        <f t="shared" ref="JNP72" si="444">JNP73</f>
        <v>0</v>
      </c>
      <c r="JNQ72" s="18"/>
      <c r="JNR72" s="193"/>
      <c r="JNS72" s="18"/>
      <c r="JNT72" s="193"/>
      <c r="JNU72" s="18"/>
      <c r="JNV72" s="195" t="s">
        <v>71</v>
      </c>
      <c r="JNW72" s="195"/>
      <c r="JNX72" s="195"/>
      <c r="JNY72" s="195"/>
      <c r="JNZ72" s="195"/>
      <c r="JOA72" s="195"/>
      <c r="JOB72" s="195"/>
      <c r="JOC72" s="14"/>
      <c r="JOD72" s="15">
        <v>2</v>
      </c>
      <c r="JOE72" s="14"/>
      <c r="JOF72" s="17">
        <f t="shared" ref="JOF72" si="445">JOF73</f>
        <v>0</v>
      </c>
      <c r="JOG72" s="18"/>
      <c r="JOH72" s="193"/>
      <c r="JOI72" s="18"/>
      <c r="JOJ72" s="193"/>
      <c r="JOK72" s="18"/>
      <c r="JOL72" s="195" t="s">
        <v>71</v>
      </c>
      <c r="JOM72" s="195"/>
      <c r="JON72" s="195"/>
      <c r="JOO72" s="195"/>
      <c r="JOP72" s="195"/>
      <c r="JOQ72" s="195"/>
      <c r="JOR72" s="195"/>
      <c r="JOS72" s="14"/>
      <c r="JOT72" s="15">
        <v>2</v>
      </c>
      <c r="JOU72" s="14"/>
      <c r="JOV72" s="17">
        <f t="shared" ref="JOV72" si="446">JOV73</f>
        <v>0</v>
      </c>
      <c r="JOW72" s="18"/>
      <c r="JOX72" s="193"/>
      <c r="JOY72" s="18"/>
      <c r="JOZ72" s="193"/>
      <c r="JPA72" s="18"/>
      <c r="JPB72" s="195" t="s">
        <v>71</v>
      </c>
      <c r="JPC72" s="195"/>
      <c r="JPD72" s="195"/>
      <c r="JPE72" s="195"/>
      <c r="JPF72" s="195"/>
      <c r="JPG72" s="195"/>
      <c r="JPH72" s="195"/>
      <c r="JPI72" s="14"/>
      <c r="JPJ72" s="15">
        <v>2</v>
      </c>
      <c r="JPK72" s="14"/>
      <c r="JPL72" s="17">
        <f t="shared" ref="JPL72" si="447">JPL73</f>
        <v>0</v>
      </c>
      <c r="JPM72" s="18"/>
      <c r="JPN72" s="193"/>
      <c r="JPO72" s="18"/>
      <c r="JPP72" s="193"/>
      <c r="JPQ72" s="18"/>
      <c r="JPR72" s="195" t="s">
        <v>71</v>
      </c>
      <c r="JPS72" s="195"/>
      <c r="JPT72" s="195"/>
      <c r="JPU72" s="195"/>
      <c r="JPV72" s="195"/>
      <c r="JPW72" s="195"/>
      <c r="JPX72" s="195"/>
      <c r="JPY72" s="14"/>
      <c r="JPZ72" s="15">
        <v>2</v>
      </c>
      <c r="JQA72" s="14"/>
      <c r="JQB72" s="17">
        <f t="shared" ref="JQB72" si="448">JQB73</f>
        <v>0</v>
      </c>
      <c r="JQC72" s="18"/>
      <c r="JQD72" s="193"/>
      <c r="JQE72" s="18"/>
      <c r="JQF72" s="193"/>
      <c r="JQG72" s="18"/>
      <c r="JQH72" s="195" t="s">
        <v>71</v>
      </c>
      <c r="JQI72" s="195"/>
      <c r="JQJ72" s="195"/>
      <c r="JQK72" s="195"/>
      <c r="JQL72" s="195"/>
      <c r="JQM72" s="195"/>
      <c r="JQN72" s="195"/>
      <c r="JQO72" s="14"/>
      <c r="JQP72" s="15">
        <v>2</v>
      </c>
      <c r="JQQ72" s="14"/>
      <c r="JQR72" s="17">
        <f t="shared" ref="JQR72" si="449">JQR73</f>
        <v>0</v>
      </c>
      <c r="JQS72" s="18"/>
      <c r="JQT72" s="193"/>
      <c r="JQU72" s="18"/>
      <c r="JQV72" s="193"/>
      <c r="JQW72" s="18"/>
      <c r="JQX72" s="195" t="s">
        <v>71</v>
      </c>
      <c r="JQY72" s="195"/>
      <c r="JQZ72" s="195"/>
      <c r="JRA72" s="195"/>
      <c r="JRB72" s="195"/>
      <c r="JRC72" s="195"/>
      <c r="JRD72" s="195"/>
      <c r="JRE72" s="14"/>
      <c r="JRF72" s="15">
        <v>2</v>
      </c>
      <c r="JRG72" s="14"/>
      <c r="JRH72" s="17">
        <f t="shared" ref="JRH72" si="450">JRH73</f>
        <v>0</v>
      </c>
      <c r="JRI72" s="18"/>
      <c r="JRJ72" s="193"/>
      <c r="JRK72" s="18"/>
      <c r="JRL72" s="193"/>
      <c r="JRM72" s="18"/>
      <c r="JRN72" s="195" t="s">
        <v>71</v>
      </c>
      <c r="JRO72" s="195"/>
      <c r="JRP72" s="195"/>
      <c r="JRQ72" s="195"/>
      <c r="JRR72" s="195"/>
      <c r="JRS72" s="195"/>
      <c r="JRT72" s="195"/>
      <c r="JRU72" s="14"/>
      <c r="JRV72" s="15">
        <v>2</v>
      </c>
      <c r="JRW72" s="14"/>
      <c r="JRX72" s="17">
        <f t="shared" ref="JRX72" si="451">JRX73</f>
        <v>0</v>
      </c>
      <c r="JRY72" s="18"/>
      <c r="JRZ72" s="193"/>
      <c r="JSA72" s="18"/>
      <c r="JSB72" s="193"/>
      <c r="JSC72" s="18"/>
      <c r="JSD72" s="195" t="s">
        <v>71</v>
      </c>
      <c r="JSE72" s="195"/>
      <c r="JSF72" s="195"/>
      <c r="JSG72" s="195"/>
      <c r="JSH72" s="195"/>
      <c r="JSI72" s="195"/>
      <c r="JSJ72" s="195"/>
      <c r="JSK72" s="14"/>
      <c r="JSL72" s="15">
        <v>2</v>
      </c>
      <c r="JSM72" s="14"/>
      <c r="JSN72" s="17">
        <f t="shared" ref="JSN72" si="452">JSN73</f>
        <v>0</v>
      </c>
      <c r="JSO72" s="18"/>
      <c r="JSP72" s="193"/>
      <c r="JSQ72" s="18"/>
      <c r="JSR72" s="193"/>
      <c r="JSS72" s="18"/>
      <c r="JST72" s="195" t="s">
        <v>71</v>
      </c>
      <c r="JSU72" s="195"/>
      <c r="JSV72" s="195"/>
      <c r="JSW72" s="195"/>
      <c r="JSX72" s="195"/>
      <c r="JSY72" s="195"/>
      <c r="JSZ72" s="195"/>
      <c r="JTA72" s="14"/>
      <c r="JTB72" s="15">
        <v>2</v>
      </c>
      <c r="JTC72" s="14"/>
      <c r="JTD72" s="17">
        <f t="shared" ref="JTD72" si="453">JTD73</f>
        <v>0</v>
      </c>
      <c r="JTE72" s="18"/>
      <c r="JTF72" s="193"/>
      <c r="JTG72" s="18"/>
      <c r="JTH72" s="193"/>
      <c r="JTI72" s="18"/>
      <c r="JTJ72" s="195" t="s">
        <v>71</v>
      </c>
      <c r="JTK72" s="195"/>
      <c r="JTL72" s="195"/>
      <c r="JTM72" s="195"/>
      <c r="JTN72" s="195"/>
      <c r="JTO72" s="195"/>
      <c r="JTP72" s="195"/>
      <c r="JTQ72" s="14"/>
      <c r="JTR72" s="15">
        <v>2</v>
      </c>
      <c r="JTS72" s="14"/>
      <c r="JTT72" s="17">
        <f t="shared" ref="JTT72" si="454">JTT73</f>
        <v>0</v>
      </c>
      <c r="JTU72" s="18"/>
      <c r="JTV72" s="193"/>
      <c r="JTW72" s="18"/>
      <c r="JTX72" s="193"/>
      <c r="JTY72" s="18"/>
      <c r="JTZ72" s="195" t="s">
        <v>71</v>
      </c>
      <c r="JUA72" s="195"/>
      <c r="JUB72" s="195"/>
      <c r="JUC72" s="195"/>
      <c r="JUD72" s="195"/>
      <c r="JUE72" s="195"/>
      <c r="JUF72" s="195"/>
      <c r="JUG72" s="14"/>
      <c r="JUH72" s="15">
        <v>2</v>
      </c>
      <c r="JUI72" s="14"/>
      <c r="JUJ72" s="17">
        <f t="shared" ref="JUJ72" si="455">JUJ73</f>
        <v>0</v>
      </c>
      <c r="JUK72" s="18"/>
      <c r="JUL72" s="193"/>
      <c r="JUM72" s="18"/>
      <c r="JUN72" s="193"/>
      <c r="JUO72" s="18"/>
      <c r="JUP72" s="195" t="s">
        <v>71</v>
      </c>
      <c r="JUQ72" s="195"/>
      <c r="JUR72" s="195"/>
      <c r="JUS72" s="195"/>
      <c r="JUT72" s="195"/>
      <c r="JUU72" s="195"/>
      <c r="JUV72" s="195"/>
      <c r="JUW72" s="14"/>
      <c r="JUX72" s="15">
        <v>2</v>
      </c>
      <c r="JUY72" s="14"/>
      <c r="JUZ72" s="17">
        <f t="shared" ref="JUZ72" si="456">JUZ73</f>
        <v>0</v>
      </c>
      <c r="JVA72" s="18"/>
      <c r="JVB72" s="193"/>
      <c r="JVC72" s="18"/>
      <c r="JVD72" s="193"/>
      <c r="JVE72" s="18"/>
      <c r="JVF72" s="195" t="s">
        <v>71</v>
      </c>
      <c r="JVG72" s="195"/>
      <c r="JVH72" s="195"/>
      <c r="JVI72" s="195"/>
      <c r="JVJ72" s="195"/>
      <c r="JVK72" s="195"/>
      <c r="JVL72" s="195"/>
      <c r="JVM72" s="14"/>
      <c r="JVN72" s="15">
        <v>2</v>
      </c>
      <c r="JVO72" s="14"/>
      <c r="JVP72" s="17">
        <f t="shared" ref="JVP72" si="457">JVP73</f>
        <v>0</v>
      </c>
      <c r="JVQ72" s="18"/>
      <c r="JVR72" s="193"/>
      <c r="JVS72" s="18"/>
      <c r="JVT72" s="193"/>
      <c r="JVU72" s="18"/>
      <c r="JVV72" s="195" t="s">
        <v>71</v>
      </c>
      <c r="JVW72" s="195"/>
      <c r="JVX72" s="195"/>
      <c r="JVY72" s="195"/>
      <c r="JVZ72" s="195"/>
      <c r="JWA72" s="195"/>
      <c r="JWB72" s="195"/>
      <c r="JWC72" s="14"/>
      <c r="JWD72" s="15">
        <v>2</v>
      </c>
      <c r="JWE72" s="14"/>
      <c r="JWF72" s="17">
        <f t="shared" ref="JWF72" si="458">JWF73</f>
        <v>0</v>
      </c>
      <c r="JWG72" s="18"/>
      <c r="JWH72" s="193"/>
      <c r="JWI72" s="18"/>
      <c r="JWJ72" s="193"/>
      <c r="JWK72" s="18"/>
      <c r="JWL72" s="195" t="s">
        <v>71</v>
      </c>
      <c r="JWM72" s="195"/>
      <c r="JWN72" s="195"/>
      <c r="JWO72" s="195"/>
      <c r="JWP72" s="195"/>
      <c r="JWQ72" s="195"/>
      <c r="JWR72" s="195"/>
      <c r="JWS72" s="14"/>
      <c r="JWT72" s="15">
        <v>2</v>
      </c>
      <c r="JWU72" s="14"/>
      <c r="JWV72" s="17">
        <f t="shared" ref="JWV72" si="459">JWV73</f>
        <v>0</v>
      </c>
      <c r="JWW72" s="18"/>
      <c r="JWX72" s="193"/>
      <c r="JWY72" s="18"/>
      <c r="JWZ72" s="193"/>
      <c r="JXA72" s="18"/>
      <c r="JXB72" s="195" t="s">
        <v>71</v>
      </c>
      <c r="JXC72" s="195"/>
      <c r="JXD72" s="195"/>
      <c r="JXE72" s="195"/>
      <c r="JXF72" s="195"/>
      <c r="JXG72" s="195"/>
      <c r="JXH72" s="195"/>
      <c r="JXI72" s="14"/>
      <c r="JXJ72" s="15">
        <v>2</v>
      </c>
      <c r="JXK72" s="14"/>
      <c r="JXL72" s="17">
        <f t="shared" ref="JXL72" si="460">JXL73</f>
        <v>0</v>
      </c>
      <c r="JXM72" s="18"/>
      <c r="JXN72" s="193"/>
      <c r="JXO72" s="18"/>
      <c r="JXP72" s="193"/>
      <c r="JXQ72" s="18"/>
      <c r="JXR72" s="195" t="s">
        <v>71</v>
      </c>
      <c r="JXS72" s="195"/>
      <c r="JXT72" s="195"/>
      <c r="JXU72" s="195"/>
      <c r="JXV72" s="195"/>
      <c r="JXW72" s="195"/>
      <c r="JXX72" s="195"/>
      <c r="JXY72" s="14"/>
      <c r="JXZ72" s="15">
        <v>2</v>
      </c>
      <c r="JYA72" s="14"/>
      <c r="JYB72" s="17">
        <f t="shared" ref="JYB72" si="461">JYB73</f>
        <v>0</v>
      </c>
      <c r="JYC72" s="18"/>
      <c r="JYD72" s="193"/>
      <c r="JYE72" s="18"/>
      <c r="JYF72" s="193"/>
      <c r="JYG72" s="18"/>
      <c r="JYH72" s="195" t="s">
        <v>71</v>
      </c>
      <c r="JYI72" s="195"/>
      <c r="JYJ72" s="195"/>
      <c r="JYK72" s="195"/>
      <c r="JYL72" s="195"/>
      <c r="JYM72" s="195"/>
      <c r="JYN72" s="195"/>
      <c r="JYO72" s="14"/>
      <c r="JYP72" s="15">
        <v>2</v>
      </c>
      <c r="JYQ72" s="14"/>
      <c r="JYR72" s="17">
        <f t="shared" ref="JYR72" si="462">JYR73</f>
        <v>0</v>
      </c>
      <c r="JYS72" s="18"/>
      <c r="JYT72" s="193"/>
      <c r="JYU72" s="18"/>
      <c r="JYV72" s="193"/>
      <c r="JYW72" s="18"/>
      <c r="JYX72" s="195" t="s">
        <v>71</v>
      </c>
      <c r="JYY72" s="195"/>
      <c r="JYZ72" s="195"/>
      <c r="JZA72" s="195"/>
      <c r="JZB72" s="195"/>
      <c r="JZC72" s="195"/>
      <c r="JZD72" s="195"/>
      <c r="JZE72" s="14"/>
      <c r="JZF72" s="15">
        <v>2</v>
      </c>
      <c r="JZG72" s="14"/>
      <c r="JZH72" s="17">
        <f t="shared" ref="JZH72" si="463">JZH73</f>
        <v>0</v>
      </c>
      <c r="JZI72" s="18"/>
      <c r="JZJ72" s="193"/>
      <c r="JZK72" s="18"/>
      <c r="JZL72" s="193"/>
      <c r="JZM72" s="18"/>
      <c r="JZN72" s="195" t="s">
        <v>71</v>
      </c>
      <c r="JZO72" s="195"/>
      <c r="JZP72" s="195"/>
      <c r="JZQ72" s="195"/>
      <c r="JZR72" s="195"/>
      <c r="JZS72" s="195"/>
      <c r="JZT72" s="195"/>
      <c r="JZU72" s="14"/>
      <c r="JZV72" s="15">
        <v>2</v>
      </c>
      <c r="JZW72" s="14"/>
      <c r="JZX72" s="17">
        <f t="shared" ref="JZX72" si="464">JZX73</f>
        <v>0</v>
      </c>
      <c r="JZY72" s="18"/>
      <c r="JZZ72" s="193"/>
      <c r="KAA72" s="18"/>
      <c r="KAB72" s="193"/>
      <c r="KAC72" s="18"/>
      <c r="KAD72" s="195" t="s">
        <v>71</v>
      </c>
      <c r="KAE72" s="195"/>
      <c r="KAF72" s="195"/>
      <c r="KAG72" s="195"/>
      <c r="KAH72" s="195"/>
      <c r="KAI72" s="195"/>
      <c r="KAJ72" s="195"/>
      <c r="KAK72" s="14"/>
      <c r="KAL72" s="15">
        <v>2</v>
      </c>
      <c r="KAM72" s="14"/>
      <c r="KAN72" s="17">
        <f t="shared" ref="KAN72" si="465">KAN73</f>
        <v>0</v>
      </c>
      <c r="KAO72" s="18"/>
      <c r="KAP72" s="193"/>
      <c r="KAQ72" s="18"/>
      <c r="KAR72" s="193"/>
      <c r="KAS72" s="18"/>
      <c r="KAT72" s="195" t="s">
        <v>71</v>
      </c>
      <c r="KAU72" s="195"/>
      <c r="KAV72" s="195"/>
      <c r="KAW72" s="195"/>
      <c r="KAX72" s="195"/>
      <c r="KAY72" s="195"/>
      <c r="KAZ72" s="195"/>
      <c r="KBA72" s="14"/>
      <c r="KBB72" s="15">
        <v>2</v>
      </c>
      <c r="KBC72" s="14"/>
      <c r="KBD72" s="17">
        <f t="shared" ref="KBD72" si="466">KBD73</f>
        <v>0</v>
      </c>
      <c r="KBE72" s="18"/>
      <c r="KBF72" s="193"/>
      <c r="KBG72" s="18"/>
      <c r="KBH72" s="193"/>
      <c r="KBI72" s="18"/>
      <c r="KBJ72" s="195" t="s">
        <v>71</v>
      </c>
      <c r="KBK72" s="195"/>
      <c r="KBL72" s="195"/>
      <c r="KBM72" s="195"/>
      <c r="KBN72" s="195"/>
      <c r="KBO72" s="195"/>
      <c r="KBP72" s="195"/>
      <c r="KBQ72" s="14"/>
      <c r="KBR72" s="15">
        <v>2</v>
      </c>
      <c r="KBS72" s="14"/>
      <c r="KBT72" s="17">
        <f t="shared" ref="KBT72" si="467">KBT73</f>
        <v>0</v>
      </c>
      <c r="KBU72" s="18"/>
      <c r="KBV72" s="193"/>
      <c r="KBW72" s="18"/>
      <c r="KBX72" s="193"/>
      <c r="KBY72" s="18"/>
      <c r="KBZ72" s="195" t="s">
        <v>71</v>
      </c>
      <c r="KCA72" s="195"/>
      <c r="KCB72" s="195"/>
      <c r="KCC72" s="195"/>
      <c r="KCD72" s="195"/>
      <c r="KCE72" s="195"/>
      <c r="KCF72" s="195"/>
      <c r="KCG72" s="14"/>
      <c r="KCH72" s="15">
        <v>2</v>
      </c>
      <c r="KCI72" s="14"/>
      <c r="KCJ72" s="17">
        <f t="shared" ref="KCJ72" si="468">KCJ73</f>
        <v>0</v>
      </c>
      <c r="KCK72" s="18"/>
      <c r="KCL72" s="193"/>
      <c r="KCM72" s="18"/>
      <c r="KCN72" s="193"/>
      <c r="KCO72" s="18"/>
      <c r="KCP72" s="195" t="s">
        <v>71</v>
      </c>
      <c r="KCQ72" s="195"/>
      <c r="KCR72" s="195"/>
      <c r="KCS72" s="195"/>
      <c r="KCT72" s="195"/>
      <c r="KCU72" s="195"/>
      <c r="KCV72" s="195"/>
      <c r="KCW72" s="14"/>
      <c r="KCX72" s="15">
        <v>2</v>
      </c>
      <c r="KCY72" s="14"/>
      <c r="KCZ72" s="17">
        <f t="shared" ref="KCZ72" si="469">KCZ73</f>
        <v>0</v>
      </c>
      <c r="KDA72" s="18"/>
      <c r="KDB72" s="193"/>
      <c r="KDC72" s="18"/>
      <c r="KDD72" s="193"/>
      <c r="KDE72" s="18"/>
      <c r="KDF72" s="195" t="s">
        <v>71</v>
      </c>
      <c r="KDG72" s="195"/>
      <c r="KDH72" s="195"/>
      <c r="KDI72" s="195"/>
      <c r="KDJ72" s="195"/>
      <c r="KDK72" s="195"/>
      <c r="KDL72" s="195"/>
      <c r="KDM72" s="14"/>
      <c r="KDN72" s="15">
        <v>2</v>
      </c>
      <c r="KDO72" s="14"/>
      <c r="KDP72" s="17">
        <f t="shared" ref="KDP72" si="470">KDP73</f>
        <v>0</v>
      </c>
      <c r="KDQ72" s="18"/>
      <c r="KDR72" s="193"/>
      <c r="KDS72" s="18"/>
      <c r="KDT72" s="193"/>
      <c r="KDU72" s="18"/>
      <c r="KDV72" s="195" t="s">
        <v>71</v>
      </c>
      <c r="KDW72" s="195"/>
      <c r="KDX72" s="195"/>
      <c r="KDY72" s="195"/>
      <c r="KDZ72" s="195"/>
      <c r="KEA72" s="195"/>
      <c r="KEB72" s="195"/>
      <c r="KEC72" s="14"/>
      <c r="KED72" s="15">
        <v>2</v>
      </c>
      <c r="KEE72" s="14"/>
      <c r="KEF72" s="17">
        <f t="shared" ref="KEF72" si="471">KEF73</f>
        <v>0</v>
      </c>
      <c r="KEG72" s="18"/>
      <c r="KEH72" s="193"/>
      <c r="KEI72" s="18"/>
      <c r="KEJ72" s="193"/>
      <c r="KEK72" s="18"/>
      <c r="KEL72" s="195" t="s">
        <v>71</v>
      </c>
      <c r="KEM72" s="195"/>
      <c r="KEN72" s="195"/>
      <c r="KEO72" s="195"/>
      <c r="KEP72" s="195"/>
      <c r="KEQ72" s="195"/>
      <c r="KER72" s="195"/>
      <c r="KES72" s="14"/>
      <c r="KET72" s="15">
        <v>2</v>
      </c>
      <c r="KEU72" s="14"/>
      <c r="KEV72" s="17">
        <f t="shared" ref="KEV72" si="472">KEV73</f>
        <v>0</v>
      </c>
      <c r="KEW72" s="18"/>
      <c r="KEX72" s="193"/>
      <c r="KEY72" s="18"/>
      <c r="KEZ72" s="193"/>
      <c r="KFA72" s="18"/>
      <c r="KFB72" s="195" t="s">
        <v>71</v>
      </c>
      <c r="KFC72" s="195"/>
      <c r="KFD72" s="195"/>
      <c r="KFE72" s="195"/>
      <c r="KFF72" s="195"/>
      <c r="KFG72" s="195"/>
      <c r="KFH72" s="195"/>
      <c r="KFI72" s="14"/>
      <c r="KFJ72" s="15">
        <v>2</v>
      </c>
      <c r="KFK72" s="14"/>
      <c r="KFL72" s="17">
        <f t="shared" ref="KFL72" si="473">KFL73</f>
        <v>0</v>
      </c>
      <c r="KFM72" s="18"/>
      <c r="KFN72" s="193"/>
      <c r="KFO72" s="18"/>
      <c r="KFP72" s="193"/>
      <c r="KFQ72" s="18"/>
      <c r="KFR72" s="195" t="s">
        <v>71</v>
      </c>
      <c r="KFS72" s="195"/>
      <c r="KFT72" s="195"/>
      <c r="KFU72" s="195"/>
      <c r="KFV72" s="195"/>
      <c r="KFW72" s="195"/>
      <c r="KFX72" s="195"/>
      <c r="KFY72" s="14"/>
      <c r="KFZ72" s="15">
        <v>2</v>
      </c>
      <c r="KGA72" s="14"/>
      <c r="KGB72" s="17">
        <f t="shared" ref="KGB72" si="474">KGB73</f>
        <v>0</v>
      </c>
      <c r="KGC72" s="18"/>
      <c r="KGD72" s="193"/>
      <c r="KGE72" s="18"/>
      <c r="KGF72" s="193"/>
      <c r="KGG72" s="18"/>
      <c r="KGH72" s="195" t="s">
        <v>71</v>
      </c>
      <c r="KGI72" s="195"/>
      <c r="KGJ72" s="195"/>
      <c r="KGK72" s="195"/>
      <c r="KGL72" s="195"/>
      <c r="KGM72" s="195"/>
      <c r="KGN72" s="195"/>
      <c r="KGO72" s="14"/>
      <c r="KGP72" s="15">
        <v>2</v>
      </c>
      <c r="KGQ72" s="14"/>
      <c r="KGR72" s="17">
        <f t="shared" ref="KGR72" si="475">KGR73</f>
        <v>0</v>
      </c>
      <c r="KGS72" s="18"/>
      <c r="KGT72" s="193"/>
      <c r="KGU72" s="18"/>
      <c r="KGV72" s="193"/>
      <c r="KGW72" s="18"/>
      <c r="KGX72" s="195" t="s">
        <v>71</v>
      </c>
      <c r="KGY72" s="195"/>
      <c r="KGZ72" s="195"/>
      <c r="KHA72" s="195"/>
      <c r="KHB72" s="195"/>
      <c r="KHC72" s="195"/>
      <c r="KHD72" s="195"/>
      <c r="KHE72" s="14"/>
      <c r="KHF72" s="15">
        <v>2</v>
      </c>
      <c r="KHG72" s="14"/>
      <c r="KHH72" s="17">
        <f t="shared" ref="KHH72" si="476">KHH73</f>
        <v>0</v>
      </c>
      <c r="KHI72" s="18"/>
      <c r="KHJ72" s="193"/>
      <c r="KHK72" s="18"/>
      <c r="KHL72" s="193"/>
      <c r="KHM72" s="18"/>
      <c r="KHN72" s="195" t="s">
        <v>71</v>
      </c>
      <c r="KHO72" s="195"/>
      <c r="KHP72" s="195"/>
      <c r="KHQ72" s="195"/>
      <c r="KHR72" s="195"/>
      <c r="KHS72" s="195"/>
      <c r="KHT72" s="195"/>
      <c r="KHU72" s="14"/>
      <c r="KHV72" s="15">
        <v>2</v>
      </c>
      <c r="KHW72" s="14"/>
      <c r="KHX72" s="17">
        <f t="shared" ref="KHX72" si="477">KHX73</f>
        <v>0</v>
      </c>
      <c r="KHY72" s="18"/>
      <c r="KHZ72" s="193"/>
      <c r="KIA72" s="18"/>
      <c r="KIB72" s="193"/>
      <c r="KIC72" s="18"/>
      <c r="KID72" s="195" t="s">
        <v>71</v>
      </c>
      <c r="KIE72" s="195"/>
      <c r="KIF72" s="195"/>
      <c r="KIG72" s="195"/>
      <c r="KIH72" s="195"/>
      <c r="KII72" s="195"/>
      <c r="KIJ72" s="195"/>
      <c r="KIK72" s="14"/>
      <c r="KIL72" s="15">
        <v>2</v>
      </c>
      <c r="KIM72" s="14"/>
      <c r="KIN72" s="17">
        <f t="shared" ref="KIN72" si="478">KIN73</f>
        <v>0</v>
      </c>
      <c r="KIO72" s="18"/>
      <c r="KIP72" s="193"/>
      <c r="KIQ72" s="18"/>
      <c r="KIR72" s="193"/>
      <c r="KIS72" s="18"/>
      <c r="KIT72" s="195" t="s">
        <v>71</v>
      </c>
      <c r="KIU72" s="195"/>
      <c r="KIV72" s="195"/>
      <c r="KIW72" s="195"/>
      <c r="KIX72" s="195"/>
      <c r="KIY72" s="195"/>
      <c r="KIZ72" s="195"/>
      <c r="KJA72" s="14"/>
      <c r="KJB72" s="15">
        <v>2</v>
      </c>
      <c r="KJC72" s="14"/>
      <c r="KJD72" s="17">
        <f t="shared" ref="KJD72" si="479">KJD73</f>
        <v>0</v>
      </c>
      <c r="KJE72" s="18"/>
      <c r="KJF72" s="193"/>
      <c r="KJG72" s="18"/>
      <c r="KJH72" s="193"/>
      <c r="KJI72" s="18"/>
      <c r="KJJ72" s="195" t="s">
        <v>71</v>
      </c>
      <c r="KJK72" s="195"/>
      <c r="KJL72" s="195"/>
      <c r="KJM72" s="195"/>
      <c r="KJN72" s="195"/>
      <c r="KJO72" s="195"/>
      <c r="KJP72" s="195"/>
      <c r="KJQ72" s="14"/>
      <c r="KJR72" s="15">
        <v>2</v>
      </c>
      <c r="KJS72" s="14"/>
      <c r="KJT72" s="17">
        <f t="shared" ref="KJT72" si="480">KJT73</f>
        <v>0</v>
      </c>
      <c r="KJU72" s="18"/>
      <c r="KJV72" s="193"/>
      <c r="KJW72" s="18"/>
      <c r="KJX72" s="193"/>
      <c r="KJY72" s="18"/>
      <c r="KJZ72" s="195" t="s">
        <v>71</v>
      </c>
      <c r="KKA72" s="195"/>
      <c r="KKB72" s="195"/>
      <c r="KKC72" s="195"/>
      <c r="KKD72" s="195"/>
      <c r="KKE72" s="195"/>
      <c r="KKF72" s="195"/>
      <c r="KKG72" s="14"/>
      <c r="KKH72" s="15">
        <v>2</v>
      </c>
      <c r="KKI72" s="14"/>
      <c r="KKJ72" s="17">
        <f t="shared" ref="KKJ72" si="481">KKJ73</f>
        <v>0</v>
      </c>
      <c r="KKK72" s="18"/>
      <c r="KKL72" s="193"/>
      <c r="KKM72" s="18"/>
      <c r="KKN72" s="193"/>
      <c r="KKO72" s="18"/>
      <c r="KKP72" s="195" t="s">
        <v>71</v>
      </c>
      <c r="KKQ72" s="195"/>
      <c r="KKR72" s="195"/>
      <c r="KKS72" s="195"/>
      <c r="KKT72" s="195"/>
      <c r="KKU72" s="195"/>
      <c r="KKV72" s="195"/>
      <c r="KKW72" s="14"/>
      <c r="KKX72" s="15">
        <v>2</v>
      </c>
      <c r="KKY72" s="14"/>
      <c r="KKZ72" s="17">
        <f t="shared" ref="KKZ72" si="482">KKZ73</f>
        <v>0</v>
      </c>
      <c r="KLA72" s="18"/>
      <c r="KLB72" s="193"/>
      <c r="KLC72" s="18"/>
      <c r="KLD72" s="193"/>
      <c r="KLE72" s="18"/>
      <c r="KLF72" s="195" t="s">
        <v>71</v>
      </c>
      <c r="KLG72" s="195"/>
      <c r="KLH72" s="195"/>
      <c r="KLI72" s="195"/>
      <c r="KLJ72" s="195"/>
      <c r="KLK72" s="195"/>
      <c r="KLL72" s="195"/>
      <c r="KLM72" s="14"/>
      <c r="KLN72" s="15">
        <v>2</v>
      </c>
      <c r="KLO72" s="14"/>
      <c r="KLP72" s="17">
        <f t="shared" ref="KLP72" si="483">KLP73</f>
        <v>0</v>
      </c>
      <c r="KLQ72" s="18"/>
      <c r="KLR72" s="193"/>
      <c r="KLS72" s="18"/>
      <c r="KLT72" s="193"/>
      <c r="KLU72" s="18"/>
      <c r="KLV72" s="195" t="s">
        <v>71</v>
      </c>
      <c r="KLW72" s="195"/>
      <c r="KLX72" s="195"/>
      <c r="KLY72" s="195"/>
      <c r="KLZ72" s="195"/>
      <c r="KMA72" s="195"/>
      <c r="KMB72" s="195"/>
      <c r="KMC72" s="14"/>
      <c r="KMD72" s="15">
        <v>2</v>
      </c>
      <c r="KME72" s="14"/>
      <c r="KMF72" s="17">
        <f t="shared" ref="KMF72" si="484">KMF73</f>
        <v>0</v>
      </c>
      <c r="KMG72" s="18"/>
      <c r="KMH72" s="193"/>
      <c r="KMI72" s="18"/>
      <c r="KMJ72" s="193"/>
      <c r="KMK72" s="18"/>
      <c r="KML72" s="195" t="s">
        <v>71</v>
      </c>
      <c r="KMM72" s="195"/>
      <c r="KMN72" s="195"/>
      <c r="KMO72" s="195"/>
      <c r="KMP72" s="195"/>
      <c r="KMQ72" s="195"/>
      <c r="KMR72" s="195"/>
      <c r="KMS72" s="14"/>
      <c r="KMT72" s="15">
        <v>2</v>
      </c>
      <c r="KMU72" s="14"/>
      <c r="KMV72" s="17">
        <f t="shared" ref="KMV72" si="485">KMV73</f>
        <v>0</v>
      </c>
      <c r="KMW72" s="18"/>
      <c r="KMX72" s="193"/>
      <c r="KMY72" s="18"/>
      <c r="KMZ72" s="193"/>
      <c r="KNA72" s="18"/>
      <c r="KNB72" s="195" t="s">
        <v>71</v>
      </c>
      <c r="KNC72" s="195"/>
      <c r="KND72" s="195"/>
      <c r="KNE72" s="195"/>
      <c r="KNF72" s="195"/>
      <c r="KNG72" s="195"/>
      <c r="KNH72" s="195"/>
      <c r="KNI72" s="14"/>
      <c r="KNJ72" s="15">
        <v>2</v>
      </c>
      <c r="KNK72" s="14"/>
      <c r="KNL72" s="17">
        <f t="shared" ref="KNL72" si="486">KNL73</f>
        <v>0</v>
      </c>
      <c r="KNM72" s="18"/>
      <c r="KNN72" s="193"/>
      <c r="KNO72" s="18"/>
      <c r="KNP72" s="193"/>
      <c r="KNQ72" s="18"/>
      <c r="KNR72" s="195" t="s">
        <v>71</v>
      </c>
      <c r="KNS72" s="195"/>
      <c r="KNT72" s="195"/>
      <c r="KNU72" s="195"/>
      <c r="KNV72" s="195"/>
      <c r="KNW72" s="195"/>
      <c r="KNX72" s="195"/>
      <c r="KNY72" s="14"/>
      <c r="KNZ72" s="15">
        <v>2</v>
      </c>
      <c r="KOA72" s="14"/>
      <c r="KOB72" s="17">
        <f t="shared" ref="KOB72" si="487">KOB73</f>
        <v>0</v>
      </c>
      <c r="KOC72" s="18"/>
      <c r="KOD72" s="193"/>
      <c r="KOE72" s="18"/>
      <c r="KOF72" s="193"/>
      <c r="KOG72" s="18"/>
      <c r="KOH72" s="195" t="s">
        <v>71</v>
      </c>
      <c r="KOI72" s="195"/>
      <c r="KOJ72" s="195"/>
      <c r="KOK72" s="195"/>
      <c r="KOL72" s="195"/>
      <c r="KOM72" s="195"/>
      <c r="KON72" s="195"/>
      <c r="KOO72" s="14"/>
      <c r="KOP72" s="15">
        <v>2</v>
      </c>
      <c r="KOQ72" s="14"/>
      <c r="KOR72" s="17">
        <f t="shared" ref="KOR72" si="488">KOR73</f>
        <v>0</v>
      </c>
      <c r="KOS72" s="18"/>
      <c r="KOT72" s="193"/>
      <c r="KOU72" s="18"/>
      <c r="KOV72" s="193"/>
      <c r="KOW72" s="18"/>
      <c r="KOX72" s="195" t="s">
        <v>71</v>
      </c>
      <c r="KOY72" s="195"/>
      <c r="KOZ72" s="195"/>
      <c r="KPA72" s="195"/>
      <c r="KPB72" s="195"/>
      <c r="KPC72" s="195"/>
      <c r="KPD72" s="195"/>
      <c r="KPE72" s="14"/>
      <c r="KPF72" s="15">
        <v>2</v>
      </c>
      <c r="KPG72" s="14"/>
      <c r="KPH72" s="17">
        <f t="shared" ref="KPH72" si="489">KPH73</f>
        <v>0</v>
      </c>
      <c r="KPI72" s="18"/>
      <c r="KPJ72" s="193"/>
      <c r="KPK72" s="18"/>
      <c r="KPL72" s="193"/>
      <c r="KPM72" s="18"/>
      <c r="KPN72" s="195" t="s">
        <v>71</v>
      </c>
      <c r="KPO72" s="195"/>
      <c r="KPP72" s="195"/>
      <c r="KPQ72" s="195"/>
      <c r="KPR72" s="195"/>
      <c r="KPS72" s="195"/>
      <c r="KPT72" s="195"/>
      <c r="KPU72" s="14"/>
      <c r="KPV72" s="15">
        <v>2</v>
      </c>
      <c r="KPW72" s="14"/>
      <c r="KPX72" s="17">
        <f t="shared" ref="KPX72" si="490">KPX73</f>
        <v>0</v>
      </c>
      <c r="KPY72" s="18"/>
      <c r="KPZ72" s="193"/>
      <c r="KQA72" s="18"/>
      <c r="KQB72" s="193"/>
      <c r="KQC72" s="18"/>
      <c r="KQD72" s="195" t="s">
        <v>71</v>
      </c>
      <c r="KQE72" s="195"/>
      <c r="KQF72" s="195"/>
      <c r="KQG72" s="195"/>
      <c r="KQH72" s="195"/>
      <c r="KQI72" s="195"/>
      <c r="KQJ72" s="195"/>
      <c r="KQK72" s="14"/>
      <c r="KQL72" s="15">
        <v>2</v>
      </c>
      <c r="KQM72" s="14"/>
      <c r="KQN72" s="17">
        <f t="shared" ref="KQN72" si="491">KQN73</f>
        <v>0</v>
      </c>
      <c r="KQO72" s="18"/>
      <c r="KQP72" s="193"/>
      <c r="KQQ72" s="18"/>
      <c r="KQR72" s="193"/>
      <c r="KQS72" s="18"/>
      <c r="KQT72" s="195" t="s">
        <v>71</v>
      </c>
      <c r="KQU72" s="195"/>
      <c r="KQV72" s="195"/>
      <c r="KQW72" s="195"/>
      <c r="KQX72" s="195"/>
      <c r="KQY72" s="195"/>
      <c r="KQZ72" s="195"/>
      <c r="KRA72" s="14"/>
      <c r="KRB72" s="15">
        <v>2</v>
      </c>
      <c r="KRC72" s="14"/>
      <c r="KRD72" s="17">
        <f t="shared" ref="KRD72" si="492">KRD73</f>
        <v>0</v>
      </c>
      <c r="KRE72" s="18"/>
      <c r="KRF72" s="193"/>
      <c r="KRG72" s="18"/>
      <c r="KRH72" s="193"/>
      <c r="KRI72" s="18"/>
      <c r="KRJ72" s="195" t="s">
        <v>71</v>
      </c>
      <c r="KRK72" s="195"/>
      <c r="KRL72" s="195"/>
      <c r="KRM72" s="195"/>
      <c r="KRN72" s="195"/>
      <c r="KRO72" s="195"/>
      <c r="KRP72" s="195"/>
      <c r="KRQ72" s="14"/>
      <c r="KRR72" s="15">
        <v>2</v>
      </c>
      <c r="KRS72" s="14"/>
      <c r="KRT72" s="17">
        <f t="shared" ref="KRT72" si="493">KRT73</f>
        <v>0</v>
      </c>
      <c r="KRU72" s="18"/>
      <c r="KRV72" s="193"/>
      <c r="KRW72" s="18"/>
      <c r="KRX72" s="193"/>
      <c r="KRY72" s="18"/>
      <c r="KRZ72" s="195" t="s">
        <v>71</v>
      </c>
      <c r="KSA72" s="195"/>
      <c r="KSB72" s="195"/>
      <c r="KSC72" s="195"/>
      <c r="KSD72" s="195"/>
      <c r="KSE72" s="195"/>
      <c r="KSF72" s="195"/>
      <c r="KSG72" s="14"/>
      <c r="KSH72" s="15">
        <v>2</v>
      </c>
      <c r="KSI72" s="14"/>
      <c r="KSJ72" s="17">
        <f t="shared" ref="KSJ72" si="494">KSJ73</f>
        <v>0</v>
      </c>
      <c r="KSK72" s="18"/>
      <c r="KSL72" s="193"/>
      <c r="KSM72" s="18"/>
      <c r="KSN72" s="193"/>
      <c r="KSO72" s="18"/>
      <c r="KSP72" s="195" t="s">
        <v>71</v>
      </c>
      <c r="KSQ72" s="195"/>
      <c r="KSR72" s="195"/>
      <c r="KSS72" s="195"/>
      <c r="KST72" s="195"/>
      <c r="KSU72" s="195"/>
      <c r="KSV72" s="195"/>
      <c r="KSW72" s="14"/>
      <c r="KSX72" s="15">
        <v>2</v>
      </c>
      <c r="KSY72" s="14"/>
      <c r="KSZ72" s="17">
        <f t="shared" ref="KSZ72" si="495">KSZ73</f>
        <v>0</v>
      </c>
      <c r="KTA72" s="18"/>
      <c r="KTB72" s="193"/>
      <c r="KTC72" s="18"/>
      <c r="KTD72" s="193"/>
      <c r="KTE72" s="18"/>
      <c r="KTF72" s="195" t="s">
        <v>71</v>
      </c>
      <c r="KTG72" s="195"/>
      <c r="KTH72" s="195"/>
      <c r="KTI72" s="195"/>
      <c r="KTJ72" s="195"/>
      <c r="KTK72" s="195"/>
      <c r="KTL72" s="195"/>
      <c r="KTM72" s="14"/>
      <c r="KTN72" s="15">
        <v>2</v>
      </c>
      <c r="KTO72" s="14"/>
      <c r="KTP72" s="17">
        <f t="shared" ref="KTP72" si="496">KTP73</f>
        <v>0</v>
      </c>
      <c r="KTQ72" s="18"/>
      <c r="KTR72" s="193"/>
      <c r="KTS72" s="18"/>
      <c r="KTT72" s="193"/>
      <c r="KTU72" s="18"/>
      <c r="KTV72" s="195" t="s">
        <v>71</v>
      </c>
      <c r="KTW72" s="195"/>
      <c r="KTX72" s="195"/>
      <c r="KTY72" s="195"/>
      <c r="KTZ72" s="195"/>
      <c r="KUA72" s="195"/>
      <c r="KUB72" s="195"/>
      <c r="KUC72" s="14"/>
      <c r="KUD72" s="15">
        <v>2</v>
      </c>
      <c r="KUE72" s="14"/>
      <c r="KUF72" s="17">
        <f t="shared" ref="KUF72" si="497">KUF73</f>
        <v>0</v>
      </c>
      <c r="KUG72" s="18"/>
      <c r="KUH72" s="193"/>
      <c r="KUI72" s="18"/>
      <c r="KUJ72" s="193"/>
      <c r="KUK72" s="18"/>
      <c r="KUL72" s="195" t="s">
        <v>71</v>
      </c>
      <c r="KUM72" s="195"/>
      <c r="KUN72" s="195"/>
      <c r="KUO72" s="195"/>
      <c r="KUP72" s="195"/>
      <c r="KUQ72" s="195"/>
      <c r="KUR72" s="195"/>
      <c r="KUS72" s="14"/>
      <c r="KUT72" s="15">
        <v>2</v>
      </c>
      <c r="KUU72" s="14"/>
      <c r="KUV72" s="17">
        <f t="shared" ref="KUV72" si="498">KUV73</f>
        <v>0</v>
      </c>
      <c r="KUW72" s="18"/>
      <c r="KUX72" s="193"/>
      <c r="KUY72" s="18"/>
      <c r="KUZ72" s="193"/>
      <c r="KVA72" s="18"/>
      <c r="KVB72" s="195" t="s">
        <v>71</v>
      </c>
      <c r="KVC72" s="195"/>
      <c r="KVD72" s="195"/>
      <c r="KVE72" s="195"/>
      <c r="KVF72" s="195"/>
      <c r="KVG72" s="195"/>
      <c r="KVH72" s="195"/>
      <c r="KVI72" s="14"/>
      <c r="KVJ72" s="15">
        <v>2</v>
      </c>
      <c r="KVK72" s="14"/>
      <c r="KVL72" s="17">
        <f t="shared" ref="KVL72" si="499">KVL73</f>
        <v>0</v>
      </c>
      <c r="KVM72" s="18"/>
      <c r="KVN72" s="193"/>
      <c r="KVO72" s="18"/>
      <c r="KVP72" s="193"/>
      <c r="KVQ72" s="18"/>
      <c r="KVR72" s="195" t="s">
        <v>71</v>
      </c>
      <c r="KVS72" s="195"/>
      <c r="KVT72" s="195"/>
      <c r="KVU72" s="195"/>
      <c r="KVV72" s="195"/>
      <c r="KVW72" s="195"/>
      <c r="KVX72" s="195"/>
      <c r="KVY72" s="14"/>
      <c r="KVZ72" s="15">
        <v>2</v>
      </c>
      <c r="KWA72" s="14"/>
      <c r="KWB72" s="17">
        <f t="shared" ref="KWB72" si="500">KWB73</f>
        <v>0</v>
      </c>
      <c r="KWC72" s="18"/>
      <c r="KWD72" s="193"/>
      <c r="KWE72" s="18"/>
      <c r="KWF72" s="193"/>
      <c r="KWG72" s="18"/>
      <c r="KWH72" s="195" t="s">
        <v>71</v>
      </c>
      <c r="KWI72" s="195"/>
      <c r="KWJ72" s="195"/>
      <c r="KWK72" s="195"/>
      <c r="KWL72" s="195"/>
      <c r="KWM72" s="195"/>
      <c r="KWN72" s="195"/>
      <c r="KWO72" s="14"/>
      <c r="KWP72" s="15">
        <v>2</v>
      </c>
      <c r="KWQ72" s="14"/>
      <c r="KWR72" s="17">
        <f t="shared" ref="KWR72" si="501">KWR73</f>
        <v>0</v>
      </c>
      <c r="KWS72" s="18"/>
      <c r="KWT72" s="193"/>
      <c r="KWU72" s="18"/>
      <c r="KWV72" s="193"/>
      <c r="KWW72" s="18"/>
      <c r="KWX72" s="195" t="s">
        <v>71</v>
      </c>
      <c r="KWY72" s="195"/>
      <c r="KWZ72" s="195"/>
      <c r="KXA72" s="195"/>
      <c r="KXB72" s="195"/>
      <c r="KXC72" s="195"/>
      <c r="KXD72" s="195"/>
      <c r="KXE72" s="14"/>
      <c r="KXF72" s="15">
        <v>2</v>
      </c>
      <c r="KXG72" s="14"/>
      <c r="KXH72" s="17">
        <f t="shared" ref="KXH72" si="502">KXH73</f>
        <v>0</v>
      </c>
      <c r="KXI72" s="18"/>
      <c r="KXJ72" s="193"/>
      <c r="KXK72" s="18"/>
      <c r="KXL72" s="193"/>
      <c r="KXM72" s="18"/>
      <c r="KXN72" s="195" t="s">
        <v>71</v>
      </c>
      <c r="KXO72" s="195"/>
      <c r="KXP72" s="195"/>
      <c r="KXQ72" s="195"/>
      <c r="KXR72" s="195"/>
      <c r="KXS72" s="195"/>
      <c r="KXT72" s="195"/>
      <c r="KXU72" s="14"/>
      <c r="KXV72" s="15">
        <v>2</v>
      </c>
      <c r="KXW72" s="14"/>
      <c r="KXX72" s="17">
        <f t="shared" ref="KXX72" si="503">KXX73</f>
        <v>0</v>
      </c>
      <c r="KXY72" s="18"/>
      <c r="KXZ72" s="193"/>
      <c r="KYA72" s="18"/>
      <c r="KYB72" s="193"/>
      <c r="KYC72" s="18"/>
      <c r="KYD72" s="195" t="s">
        <v>71</v>
      </c>
      <c r="KYE72" s="195"/>
      <c r="KYF72" s="195"/>
      <c r="KYG72" s="195"/>
      <c r="KYH72" s="195"/>
      <c r="KYI72" s="195"/>
      <c r="KYJ72" s="195"/>
      <c r="KYK72" s="14"/>
      <c r="KYL72" s="15">
        <v>2</v>
      </c>
      <c r="KYM72" s="14"/>
      <c r="KYN72" s="17">
        <f t="shared" ref="KYN72" si="504">KYN73</f>
        <v>0</v>
      </c>
      <c r="KYO72" s="18"/>
      <c r="KYP72" s="193"/>
      <c r="KYQ72" s="18"/>
      <c r="KYR72" s="193"/>
      <c r="KYS72" s="18"/>
      <c r="KYT72" s="195" t="s">
        <v>71</v>
      </c>
      <c r="KYU72" s="195"/>
      <c r="KYV72" s="195"/>
      <c r="KYW72" s="195"/>
      <c r="KYX72" s="195"/>
      <c r="KYY72" s="195"/>
      <c r="KYZ72" s="195"/>
      <c r="KZA72" s="14"/>
      <c r="KZB72" s="15">
        <v>2</v>
      </c>
      <c r="KZC72" s="14"/>
      <c r="KZD72" s="17">
        <f t="shared" ref="KZD72" si="505">KZD73</f>
        <v>0</v>
      </c>
      <c r="KZE72" s="18"/>
      <c r="KZF72" s="193"/>
      <c r="KZG72" s="18"/>
      <c r="KZH72" s="193"/>
      <c r="KZI72" s="18"/>
      <c r="KZJ72" s="195" t="s">
        <v>71</v>
      </c>
      <c r="KZK72" s="195"/>
      <c r="KZL72" s="195"/>
      <c r="KZM72" s="195"/>
      <c r="KZN72" s="195"/>
      <c r="KZO72" s="195"/>
      <c r="KZP72" s="195"/>
      <c r="KZQ72" s="14"/>
      <c r="KZR72" s="15">
        <v>2</v>
      </c>
      <c r="KZS72" s="14"/>
      <c r="KZT72" s="17">
        <f t="shared" ref="KZT72" si="506">KZT73</f>
        <v>0</v>
      </c>
      <c r="KZU72" s="18"/>
      <c r="KZV72" s="193"/>
      <c r="KZW72" s="18"/>
      <c r="KZX72" s="193"/>
      <c r="KZY72" s="18"/>
      <c r="KZZ72" s="195" t="s">
        <v>71</v>
      </c>
      <c r="LAA72" s="195"/>
      <c r="LAB72" s="195"/>
      <c r="LAC72" s="195"/>
      <c r="LAD72" s="195"/>
      <c r="LAE72" s="195"/>
      <c r="LAF72" s="195"/>
      <c r="LAG72" s="14"/>
      <c r="LAH72" s="15">
        <v>2</v>
      </c>
      <c r="LAI72" s="14"/>
      <c r="LAJ72" s="17">
        <f t="shared" ref="LAJ72" si="507">LAJ73</f>
        <v>0</v>
      </c>
      <c r="LAK72" s="18"/>
      <c r="LAL72" s="193"/>
      <c r="LAM72" s="18"/>
      <c r="LAN72" s="193"/>
      <c r="LAO72" s="18"/>
      <c r="LAP72" s="195" t="s">
        <v>71</v>
      </c>
      <c r="LAQ72" s="195"/>
      <c r="LAR72" s="195"/>
      <c r="LAS72" s="195"/>
      <c r="LAT72" s="195"/>
      <c r="LAU72" s="195"/>
      <c r="LAV72" s="195"/>
      <c r="LAW72" s="14"/>
      <c r="LAX72" s="15">
        <v>2</v>
      </c>
      <c r="LAY72" s="14"/>
      <c r="LAZ72" s="17">
        <f t="shared" ref="LAZ72" si="508">LAZ73</f>
        <v>0</v>
      </c>
      <c r="LBA72" s="18"/>
      <c r="LBB72" s="193"/>
      <c r="LBC72" s="18"/>
      <c r="LBD72" s="193"/>
      <c r="LBE72" s="18"/>
      <c r="LBF72" s="195" t="s">
        <v>71</v>
      </c>
      <c r="LBG72" s="195"/>
      <c r="LBH72" s="195"/>
      <c r="LBI72" s="195"/>
      <c r="LBJ72" s="195"/>
      <c r="LBK72" s="195"/>
      <c r="LBL72" s="195"/>
      <c r="LBM72" s="14"/>
      <c r="LBN72" s="15">
        <v>2</v>
      </c>
      <c r="LBO72" s="14"/>
      <c r="LBP72" s="17">
        <f t="shared" ref="LBP72" si="509">LBP73</f>
        <v>0</v>
      </c>
      <c r="LBQ72" s="18"/>
      <c r="LBR72" s="193"/>
      <c r="LBS72" s="18"/>
      <c r="LBT72" s="193"/>
      <c r="LBU72" s="18"/>
      <c r="LBV72" s="195" t="s">
        <v>71</v>
      </c>
      <c r="LBW72" s="195"/>
      <c r="LBX72" s="195"/>
      <c r="LBY72" s="195"/>
      <c r="LBZ72" s="195"/>
      <c r="LCA72" s="195"/>
      <c r="LCB72" s="195"/>
      <c r="LCC72" s="14"/>
      <c r="LCD72" s="15">
        <v>2</v>
      </c>
      <c r="LCE72" s="14"/>
      <c r="LCF72" s="17">
        <f t="shared" ref="LCF72" si="510">LCF73</f>
        <v>0</v>
      </c>
      <c r="LCG72" s="18"/>
      <c r="LCH72" s="193"/>
      <c r="LCI72" s="18"/>
      <c r="LCJ72" s="193"/>
      <c r="LCK72" s="18"/>
      <c r="LCL72" s="195" t="s">
        <v>71</v>
      </c>
      <c r="LCM72" s="195"/>
      <c r="LCN72" s="195"/>
      <c r="LCO72" s="195"/>
      <c r="LCP72" s="195"/>
      <c r="LCQ72" s="195"/>
      <c r="LCR72" s="195"/>
      <c r="LCS72" s="14"/>
      <c r="LCT72" s="15">
        <v>2</v>
      </c>
      <c r="LCU72" s="14"/>
      <c r="LCV72" s="17">
        <f t="shared" ref="LCV72" si="511">LCV73</f>
        <v>0</v>
      </c>
      <c r="LCW72" s="18"/>
      <c r="LCX72" s="193"/>
      <c r="LCY72" s="18"/>
      <c r="LCZ72" s="193"/>
      <c r="LDA72" s="18"/>
      <c r="LDB72" s="195" t="s">
        <v>71</v>
      </c>
      <c r="LDC72" s="195"/>
      <c r="LDD72" s="195"/>
      <c r="LDE72" s="195"/>
      <c r="LDF72" s="195"/>
      <c r="LDG72" s="195"/>
      <c r="LDH72" s="195"/>
      <c r="LDI72" s="14"/>
      <c r="LDJ72" s="15">
        <v>2</v>
      </c>
      <c r="LDK72" s="14"/>
      <c r="LDL72" s="17">
        <f t="shared" ref="LDL72" si="512">LDL73</f>
        <v>0</v>
      </c>
      <c r="LDM72" s="18"/>
      <c r="LDN72" s="193"/>
      <c r="LDO72" s="18"/>
      <c r="LDP72" s="193"/>
      <c r="LDQ72" s="18"/>
      <c r="LDR72" s="195" t="s">
        <v>71</v>
      </c>
      <c r="LDS72" s="195"/>
      <c r="LDT72" s="195"/>
      <c r="LDU72" s="195"/>
      <c r="LDV72" s="195"/>
      <c r="LDW72" s="195"/>
      <c r="LDX72" s="195"/>
      <c r="LDY72" s="14"/>
      <c r="LDZ72" s="15">
        <v>2</v>
      </c>
      <c r="LEA72" s="14"/>
      <c r="LEB72" s="17">
        <f t="shared" ref="LEB72" si="513">LEB73</f>
        <v>0</v>
      </c>
      <c r="LEC72" s="18"/>
      <c r="LED72" s="193"/>
      <c r="LEE72" s="18"/>
      <c r="LEF72" s="193"/>
      <c r="LEG72" s="18"/>
      <c r="LEH72" s="195" t="s">
        <v>71</v>
      </c>
      <c r="LEI72" s="195"/>
      <c r="LEJ72" s="195"/>
      <c r="LEK72" s="195"/>
      <c r="LEL72" s="195"/>
      <c r="LEM72" s="195"/>
      <c r="LEN72" s="195"/>
      <c r="LEO72" s="14"/>
      <c r="LEP72" s="15">
        <v>2</v>
      </c>
      <c r="LEQ72" s="14"/>
      <c r="LER72" s="17">
        <f t="shared" ref="LER72" si="514">LER73</f>
        <v>0</v>
      </c>
      <c r="LES72" s="18"/>
      <c r="LET72" s="193"/>
      <c r="LEU72" s="18"/>
      <c r="LEV72" s="193"/>
      <c r="LEW72" s="18"/>
      <c r="LEX72" s="195" t="s">
        <v>71</v>
      </c>
      <c r="LEY72" s="195"/>
      <c r="LEZ72" s="195"/>
      <c r="LFA72" s="195"/>
      <c r="LFB72" s="195"/>
      <c r="LFC72" s="195"/>
      <c r="LFD72" s="195"/>
      <c r="LFE72" s="14"/>
      <c r="LFF72" s="15">
        <v>2</v>
      </c>
      <c r="LFG72" s="14"/>
      <c r="LFH72" s="17">
        <f t="shared" ref="LFH72" si="515">LFH73</f>
        <v>0</v>
      </c>
      <c r="LFI72" s="18"/>
      <c r="LFJ72" s="193"/>
      <c r="LFK72" s="18"/>
      <c r="LFL72" s="193"/>
      <c r="LFM72" s="18"/>
      <c r="LFN72" s="195" t="s">
        <v>71</v>
      </c>
      <c r="LFO72" s="195"/>
      <c r="LFP72" s="195"/>
      <c r="LFQ72" s="195"/>
      <c r="LFR72" s="195"/>
      <c r="LFS72" s="195"/>
      <c r="LFT72" s="195"/>
      <c r="LFU72" s="14"/>
      <c r="LFV72" s="15">
        <v>2</v>
      </c>
      <c r="LFW72" s="14"/>
      <c r="LFX72" s="17">
        <f t="shared" ref="LFX72" si="516">LFX73</f>
        <v>0</v>
      </c>
      <c r="LFY72" s="18"/>
      <c r="LFZ72" s="193"/>
      <c r="LGA72" s="18"/>
      <c r="LGB72" s="193"/>
      <c r="LGC72" s="18"/>
      <c r="LGD72" s="195" t="s">
        <v>71</v>
      </c>
      <c r="LGE72" s="195"/>
      <c r="LGF72" s="195"/>
      <c r="LGG72" s="195"/>
      <c r="LGH72" s="195"/>
      <c r="LGI72" s="195"/>
      <c r="LGJ72" s="195"/>
      <c r="LGK72" s="14"/>
      <c r="LGL72" s="15">
        <v>2</v>
      </c>
      <c r="LGM72" s="14"/>
      <c r="LGN72" s="17">
        <f t="shared" ref="LGN72" si="517">LGN73</f>
        <v>0</v>
      </c>
      <c r="LGO72" s="18"/>
      <c r="LGP72" s="193"/>
      <c r="LGQ72" s="18"/>
      <c r="LGR72" s="193"/>
      <c r="LGS72" s="18"/>
      <c r="LGT72" s="195" t="s">
        <v>71</v>
      </c>
      <c r="LGU72" s="195"/>
      <c r="LGV72" s="195"/>
      <c r="LGW72" s="195"/>
      <c r="LGX72" s="195"/>
      <c r="LGY72" s="195"/>
      <c r="LGZ72" s="195"/>
      <c r="LHA72" s="14"/>
      <c r="LHB72" s="15">
        <v>2</v>
      </c>
      <c r="LHC72" s="14"/>
      <c r="LHD72" s="17">
        <f t="shared" ref="LHD72" si="518">LHD73</f>
        <v>0</v>
      </c>
      <c r="LHE72" s="18"/>
      <c r="LHF72" s="193"/>
      <c r="LHG72" s="18"/>
      <c r="LHH72" s="193"/>
      <c r="LHI72" s="18"/>
      <c r="LHJ72" s="195" t="s">
        <v>71</v>
      </c>
      <c r="LHK72" s="195"/>
      <c r="LHL72" s="195"/>
      <c r="LHM72" s="195"/>
      <c r="LHN72" s="195"/>
      <c r="LHO72" s="195"/>
      <c r="LHP72" s="195"/>
      <c r="LHQ72" s="14"/>
      <c r="LHR72" s="15">
        <v>2</v>
      </c>
      <c r="LHS72" s="14"/>
      <c r="LHT72" s="17">
        <f t="shared" ref="LHT72" si="519">LHT73</f>
        <v>0</v>
      </c>
      <c r="LHU72" s="18"/>
      <c r="LHV72" s="193"/>
      <c r="LHW72" s="18"/>
      <c r="LHX72" s="193"/>
      <c r="LHY72" s="18"/>
      <c r="LHZ72" s="195" t="s">
        <v>71</v>
      </c>
      <c r="LIA72" s="195"/>
      <c r="LIB72" s="195"/>
      <c r="LIC72" s="195"/>
      <c r="LID72" s="195"/>
      <c r="LIE72" s="195"/>
      <c r="LIF72" s="195"/>
      <c r="LIG72" s="14"/>
      <c r="LIH72" s="15">
        <v>2</v>
      </c>
      <c r="LII72" s="14"/>
      <c r="LIJ72" s="17">
        <f t="shared" ref="LIJ72" si="520">LIJ73</f>
        <v>0</v>
      </c>
      <c r="LIK72" s="18"/>
      <c r="LIL72" s="193"/>
      <c r="LIM72" s="18"/>
      <c r="LIN72" s="193"/>
      <c r="LIO72" s="18"/>
      <c r="LIP72" s="195" t="s">
        <v>71</v>
      </c>
      <c r="LIQ72" s="195"/>
      <c r="LIR72" s="195"/>
      <c r="LIS72" s="195"/>
      <c r="LIT72" s="195"/>
      <c r="LIU72" s="195"/>
      <c r="LIV72" s="195"/>
      <c r="LIW72" s="14"/>
      <c r="LIX72" s="15">
        <v>2</v>
      </c>
      <c r="LIY72" s="14"/>
      <c r="LIZ72" s="17">
        <f t="shared" ref="LIZ72" si="521">LIZ73</f>
        <v>0</v>
      </c>
      <c r="LJA72" s="18"/>
      <c r="LJB72" s="193"/>
      <c r="LJC72" s="18"/>
      <c r="LJD72" s="193"/>
      <c r="LJE72" s="18"/>
      <c r="LJF72" s="195" t="s">
        <v>71</v>
      </c>
      <c r="LJG72" s="195"/>
      <c r="LJH72" s="195"/>
      <c r="LJI72" s="195"/>
      <c r="LJJ72" s="195"/>
      <c r="LJK72" s="195"/>
      <c r="LJL72" s="195"/>
      <c r="LJM72" s="14"/>
      <c r="LJN72" s="15">
        <v>2</v>
      </c>
      <c r="LJO72" s="14"/>
      <c r="LJP72" s="17">
        <f t="shared" ref="LJP72" si="522">LJP73</f>
        <v>0</v>
      </c>
      <c r="LJQ72" s="18"/>
      <c r="LJR72" s="193"/>
      <c r="LJS72" s="18"/>
      <c r="LJT72" s="193"/>
      <c r="LJU72" s="18"/>
      <c r="LJV72" s="195" t="s">
        <v>71</v>
      </c>
      <c r="LJW72" s="195"/>
      <c r="LJX72" s="195"/>
      <c r="LJY72" s="195"/>
      <c r="LJZ72" s="195"/>
      <c r="LKA72" s="195"/>
      <c r="LKB72" s="195"/>
      <c r="LKC72" s="14"/>
      <c r="LKD72" s="15">
        <v>2</v>
      </c>
      <c r="LKE72" s="14"/>
      <c r="LKF72" s="17">
        <f t="shared" ref="LKF72" si="523">LKF73</f>
        <v>0</v>
      </c>
      <c r="LKG72" s="18"/>
      <c r="LKH72" s="193"/>
      <c r="LKI72" s="18"/>
      <c r="LKJ72" s="193"/>
      <c r="LKK72" s="18"/>
      <c r="LKL72" s="195" t="s">
        <v>71</v>
      </c>
      <c r="LKM72" s="195"/>
      <c r="LKN72" s="195"/>
      <c r="LKO72" s="195"/>
      <c r="LKP72" s="195"/>
      <c r="LKQ72" s="195"/>
      <c r="LKR72" s="195"/>
      <c r="LKS72" s="14"/>
      <c r="LKT72" s="15">
        <v>2</v>
      </c>
      <c r="LKU72" s="14"/>
      <c r="LKV72" s="17">
        <f t="shared" ref="LKV72" si="524">LKV73</f>
        <v>0</v>
      </c>
      <c r="LKW72" s="18"/>
      <c r="LKX72" s="193"/>
      <c r="LKY72" s="18"/>
      <c r="LKZ72" s="193"/>
      <c r="LLA72" s="18"/>
      <c r="LLB72" s="195" t="s">
        <v>71</v>
      </c>
      <c r="LLC72" s="195"/>
      <c r="LLD72" s="195"/>
      <c r="LLE72" s="195"/>
      <c r="LLF72" s="195"/>
      <c r="LLG72" s="195"/>
      <c r="LLH72" s="195"/>
      <c r="LLI72" s="14"/>
      <c r="LLJ72" s="15">
        <v>2</v>
      </c>
      <c r="LLK72" s="14"/>
      <c r="LLL72" s="17">
        <f t="shared" ref="LLL72" si="525">LLL73</f>
        <v>0</v>
      </c>
      <c r="LLM72" s="18"/>
      <c r="LLN72" s="193"/>
      <c r="LLO72" s="18"/>
      <c r="LLP72" s="193"/>
      <c r="LLQ72" s="18"/>
      <c r="LLR72" s="195" t="s">
        <v>71</v>
      </c>
      <c r="LLS72" s="195"/>
      <c r="LLT72" s="195"/>
      <c r="LLU72" s="195"/>
      <c r="LLV72" s="195"/>
      <c r="LLW72" s="195"/>
      <c r="LLX72" s="195"/>
      <c r="LLY72" s="14"/>
      <c r="LLZ72" s="15">
        <v>2</v>
      </c>
      <c r="LMA72" s="14"/>
      <c r="LMB72" s="17">
        <f t="shared" ref="LMB72" si="526">LMB73</f>
        <v>0</v>
      </c>
      <c r="LMC72" s="18"/>
      <c r="LMD72" s="193"/>
      <c r="LME72" s="18"/>
      <c r="LMF72" s="193"/>
      <c r="LMG72" s="18"/>
      <c r="LMH72" s="195" t="s">
        <v>71</v>
      </c>
      <c r="LMI72" s="195"/>
      <c r="LMJ72" s="195"/>
      <c r="LMK72" s="195"/>
      <c r="LML72" s="195"/>
      <c r="LMM72" s="195"/>
      <c r="LMN72" s="195"/>
      <c r="LMO72" s="14"/>
      <c r="LMP72" s="15">
        <v>2</v>
      </c>
      <c r="LMQ72" s="14"/>
      <c r="LMR72" s="17">
        <f t="shared" ref="LMR72" si="527">LMR73</f>
        <v>0</v>
      </c>
      <c r="LMS72" s="18"/>
      <c r="LMT72" s="193"/>
      <c r="LMU72" s="18"/>
      <c r="LMV72" s="193"/>
      <c r="LMW72" s="18"/>
      <c r="LMX72" s="195" t="s">
        <v>71</v>
      </c>
      <c r="LMY72" s="195"/>
      <c r="LMZ72" s="195"/>
      <c r="LNA72" s="195"/>
      <c r="LNB72" s="195"/>
      <c r="LNC72" s="195"/>
      <c r="LND72" s="195"/>
      <c r="LNE72" s="14"/>
      <c r="LNF72" s="15">
        <v>2</v>
      </c>
      <c r="LNG72" s="14"/>
      <c r="LNH72" s="17">
        <f t="shared" ref="LNH72" si="528">LNH73</f>
        <v>0</v>
      </c>
      <c r="LNI72" s="18"/>
      <c r="LNJ72" s="193"/>
      <c r="LNK72" s="18"/>
      <c r="LNL72" s="193"/>
      <c r="LNM72" s="18"/>
      <c r="LNN72" s="195" t="s">
        <v>71</v>
      </c>
      <c r="LNO72" s="195"/>
      <c r="LNP72" s="195"/>
      <c r="LNQ72" s="195"/>
      <c r="LNR72" s="195"/>
      <c r="LNS72" s="195"/>
      <c r="LNT72" s="195"/>
      <c r="LNU72" s="14"/>
      <c r="LNV72" s="15">
        <v>2</v>
      </c>
      <c r="LNW72" s="14"/>
      <c r="LNX72" s="17">
        <f t="shared" ref="LNX72" si="529">LNX73</f>
        <v>0</v>
      </c>
      <c r="LNY72" s="18"/>
      <c r="LNZ72" s="193"/>
      <c r="LOA72" s="18"/>
      <c r="LOB72" s="193"/>
      <c r="LOC72" s="18"/>
      <c r="LOD72" s="195" t="s">
        <v>71</v>
      </c>
      <c r="LOE72" s="195"/>
      <c r="LOF72" s="195"/>
      <c r="LOG72" s="195"/>
      <c r="LOH72" s="195"/>
      <c r="LOI72" s="195"/>
      <c r="LOJ72" s="195"/>
      <c r="LOK72" s="14"/>
      <c r="LOL72" s="15">
        <v>2</v>
      </c>
      <c r="LOM72" s="14"/>
      <c r="LON72" s="17">
        <f t="shared" ref="LON72" si="530">LON73</f>
        <v>0</v>
      </c>
      <c r="LOO72" s="18"/>
      <c r="LOP72" s="193"/>
      <c r="LOQ72" s="18"/>
      <c r="LOR72" s="193"/>
      <c r="LOS72" s="18"/>
      <c r="LOT72" s="195" t="s">
        <v>71</v>
      </c>
      <c r="LOU72" s="195"/>
      <c r="LOV72" s="195"/>
      <c r="LOW72" s="195"/>
      <c r="LOX72" s="195"/>
      <c r="LOY72" s="195"/>
      <c r="LOZ72" s="195"/>
      <c r="LPA72" s="14"/>
      <c r="LPB72" s="15">
        <v>2</v>
      </c>
      <c r="LPC72" s="14"/>
      <c r="LPD72" s="17">
        <f t="shared" ref="LPD72" si="531">LPD73</f>
        <v>0</v>
      </c>
      <c r="LPE72" s="18"/>
      <c r="LPF72" s="193"/>
      <c r="LPG72" s="18"/>
      <c r="LPH72" s="193"/>
      <c r="LPI72" s="18"/>
      <c r="LPJ72" s="195" t="s">
        <v>71</v>
      </c>
      <c r="LPK72" s="195"/>
      <c r="LPL72" s="195"/>
      <c r="LPM72" s="195"/>
      <c r="LPN72" s="195"/>
      <c r="LPO72" s="195"/>
      <c r="LPP72" s="195"/>
      <c r="LPQ72" s="14"/>
      <c r="LPR72" s="15">
        <v>2</v>
      </c>
      <c r="LPS72" s="14"/>
      <c r="LPT72" s="17">
        <f t="shared" ref="LPT72" si="532">LPT73</f>
        <v>0</v>
      </c>
      <c r="LPU72" s="18"/>
      <c r="LPV72" s="193"/>
      <c r="LPW72" s="18"/>
      <c r="LPX72" s="193"/>
      <c r="LPY72" s="18"/>
      <c r="LPZ72" s="195" t="s">
        <v>71</v>
      </c>
      <c r="LQA72" s="195"/>
      <c r="LQB72" s="195"/>
      <c r="LQC72" s="195"/>
      <c r="LQD72" s="195"/>
      <c r="LQE72" s="195"/>
      <c r="LQF72" s="195"/>
      <c r="LQG72" s="14"/>
      <c r="LQH72" s="15">
        <v>2</v>
      </c>
      <c r="LQI72" s="14"/>
      <c r="LQJ72" s="17">
        <f t="shared" ref="LQJ72" si="533">LQJ73</f>
        <v>0</v>
      </c>
      <c r="LQK72" s="18"/>
      <c r="LQL72" s="193"/>
      <c r="LQM72" s="18"/>
      <c r="LQN72" s="193"/>
      <c r="LQO72" s="18"/>
      <c r="LQP72" s="195" t="s">
        <v>71</v>
      </c>
      <c r="LQQ72" s="195"/>
      <c r="LQR72" s="195"/>
      <c r="LQS72" s="195"/>
      <c r="LQT72" s="195"/>
      <c r="LQU72" s="195"/>
      <c r="LQV72" s="195"/>
      <c r="LQW72" s="14"/>
      <c r="LQX72" s="15">
        <v>2</v>
      </c>
      <c r="LQY72" s="14"/>
      <c r="LQZ72" s="17">
        <f t="shared" ref="LQZ72" si="534">LQZ73</f>
        <v>0</v>
      </c>
      <c r="LRA72" s="18"/>
      <c r="LRB72" s="193"/>
      <c r="LRC72" s="18"/>
      <c r="LRD72" s="193"/>
      <c r="LRE72" s="18"/>
      <c r="LRF72" s="195" t="s">
        <v>71</v>
      </c>
      <c r="LRG72" s="195"/>
      <c r="LRH72" s="195"/>
      <c r="LRI72" s="195"/>
      <c r="LRJ72" s="195"/>
      <c r="LRK72" s="195"/>
      <c r="LRL72" s="195"/>
      <c r="LRM72" s="14"/>
      <c r="LRN72" s="15">
        <v>2</v>
      </c>
      <c r="LRO72" s="14"/>
      <c r="LRP72" s="17">
        <f t="shared" ref="LRP72" si="535">LRP73</f>
        <v>0</v>
      </c>
      <c r="LRQ72" s="18"/>
      <c r="LRR72" s="193"/>
      <c r="LRS72" s="18"/>
      <c r="LRT72" s="193"/>
      <c r="LRU72" s="18"/>
      <c r="LRV72" s="195" t="s">
        <v>71</v>
      </c>
      <c r="LRW72" s="195"/>
      <c r="LRX72" s="195"/>
      <c r="LRY72" s="195"/>
      <c r="LRZ72" s="195"/>
      <c r="LSA72" s="195"/>
      <c r="LSB72" s="195"/>
      <c r="LSC72" s="14"/>
      <c r="LSD72" s="15">
        <v>2</v>
      </c>
      <c r="LSE72" s="14"/>
      <c r="LSF72" s="17">
        <f t="shared" ref="LSF72" si="536">LSF73</f>
        <v>0</v>
      </c>
      <c r="LSG72" s="18"/>
      <c r="LSH72" s="193"/>
      <c r="LSI72" s="18"/>
      <c r="LSJ72" s="193"/>
      <c r="LSK72" s="18"/>
      <c r="LSL72" s="195" t="s">
        <v>71</v>
      </c>
      <c r="LSM72" s="195"/>
      <c r="LSN72" s="195"/>
      <c r="LSO72" s="195"/>
      <c r="LSP72" s="195"/>
      <c r="LSQ72" s="195"/>
      <c r="LSR72" s="195"/>
      <c r="LSS72" s="14"/>
      <c r="LST72" s="15">
        <v>2</v>
      </c>
      <c r="LSU72" s="14"/>
      <c r="LSV72" s="17">
        <f t="shared" ref="LSV72" si="537">LSV73</f>
        <v>0</v>
      </c>
      <c r="LSW72" s="18"/>
      <c r="LSX72" s="193"/>
      <c r="LSY72" s="18"/>
      <c r="LSZ72" s="193"/>
      <c r="LTA72" s="18"/>
      <c r="LTB72" s="195" t="s">
        <v>71</v>
      </c>
      <c r="LTC72" s="195"/>
      <c r="LTD72" s="195"/>
      <c r="LTE72" s="195"/>
      <c r="LTF72" s="195"/>
      <c r="LTG72" s="195"/>
      <c r="LTH72" s="195"/>
      <c r="LTI72" s="14"/>
      <c r="LTJ72" s="15">
        <v>2</v>
      </c>
      <c r="LTK72" s="14"/>
      <c r="LTL72" s="17">
        <f t="shared" ref="LTL72" si="538">LTL73</f>
        <v>0</v>
      </c>
      <c r="LTM72" s="18"/>
      <c r="LTN72" s="193"/>
      <c r="LTO72" s="18"/>
      <c r="LTP72" s="193"/>
      <c r="LTQ72" s="18"/>
      <c r="LTR72" s="195" t="s">
        <v>71</v>
      </c>
      <c r="LTS72" s="195"/>
      <c r="LTT72" s="195"/>
      <c r="LTU72" s="195"/>
      <c r="LTV72" s="195"/>
      <c r="LTW72" s="195"/>
      <c r="LTX72" s="195"/>
      <c r="LTY72" s="14"/>
      <c r="LTZ72" s="15">
        <v>2</v>
      </c>
      <c r="LUA72" s="14"/>
      <c r="LUB72" s="17">
        <f t="shared" ref="LUB72" si="539">LUB73</f>
        <v>0</v>
      </c>
      <c r="LUC72" s="18"/>
      <c r="LUD72" s="193"/>
      <c r="LUE72" s="18"/>
      <c r="LUF72" s="193"/>
      <c r="LUG72" s="18"/>
      <c r="LUH72" s="195" t="s">
        <v>71</v>
      </c>
      <c r="LUI72" s="195"/>
      <c r="LUJ72" s="195"/>
      <c r="LUK72" s="195"/>
      <c r="LUL72" s="195"/>
      <c r="LUM72" s="195"/>
      <c r="LUN72" s="195"/>
      <c r="LUO72" s="14"/>
      <c r="LUP72" s="15">
        <v>2</v>
      </c>
      <c r="LUQ72" s="14"/>
      <c r="LUR72" s="17">
        <f t="shared" ref="LUR72" si="540">LUR73</f>
        <v>0</v>
      </c>
      <c r="LUS72" s="18"/>
      <c r="LUT72" s="193"/>
      <c r="LUU72" s="18"/>
      <c r="LUV72" s="193"/>
      <c r="LUW72" s="18"/>
      <c r="LUX72" s="195" t="s">
        <v>71</v>
      </c>
      <c r="LUY72" s="195"/>
      <c r="LUZ72" s="195"/>
      <c r="LVA72" s="195"/>
      <c r="LVB72" s="195"/>
      <c r="LVC72" s="195"/>
      <c r="LVD72" s="195"/>
      <c r="LVE72" s="14"/>
      <c r="LVF72" s="15">
        <v>2</v>
      </c>
      <c r="LVG72" s="14"/>
      <c r="LVH72" s="17">
        <f t="shared" ref="LVH72" si="541">LVH73</f>
        <v>0</v>
      </c>
      <c r="LVI72" s="18"/>
      <c r="LVJ72" s="193"/>
      <c r="LVK72" s="18"/>
      <c r="LVL72" s="193"/>
      <c r="LVM72" s="18"/>
      <c r="LVN72" s="195" t="s">
        <v>71</v>
      </c>
      <c r="LVO72" s="195"/>
      <c r="LVP72" s="195"/>
      <c r="LVQ72" s="195"/>
      <c r="LVR72" s="195"/>
      <c r="LVS72" s="195"/>
      <c r="LVT72" s="195"/>
      <c r="LVU72" s="14"/>
      <c r="LVV72" s="15">
        <v>2</v>
      </c>
      <c r="LVW72" s="14"/>
      <c r="LVX72" s="17">
        <f t="shared" ref="LVX72" si="542">LVX73</f>
        <v>0</v>
      </c>
      <c r="LVY72" s="18"/>
      <c r="LVZ72" s="193"/>
      <c r="LWA72" s="18"/>
      <c r="LWB72" s="193"/>
      <c r="LWC72" s="18"/>
      <c r="LWD72" s="195" t="s">
        <v>71</v>
      </c>
      <c r="LWE72" s="195"/>
      <c r="LWF72" s="195"/>
      <c r="LWG72" s="195"/>
      <c r="LWH72" s="195"/>
      <c r="LWI72" s="195"/>
      <c r="LWJ72" s="195"/>
      <c r="LWK72" s="14"/>
      <c r="LWL72" s="15">
        <v>2</v>
      </c>
      <c r="LWM72" s="14"/>
      <c r="LWN72" s="17">
        <f t="shared" ref="LWN72" si="543">LWN73</f>
        <v>0</v>
      </c>
      <c r="LWO72" s="18"/>
      <c r="LWP72" s="193"/>
      <c r="LWQ72" s="18"/>
      <c r="LWR72" s="193"/>
      <c r="LWS72" s="18"/>
      <c r="LWT72" s="195" t="s">
        <v>71</v>
      </c>
      <c r="LWU72" s="195"/>
      <c r="LWV72" s="195"/>
      <c r="LWW72" s="195"/>
      <c r="LWX72" s="195"/>
      <c r="LWY72" s="195"/>
      <c r="LWZ72" s="195"/>
      <c r="LXA72" s="14"/>
      <c r="LXB72" s="15">
        <v>2</v>
      </c>
      <c r="LXC72" s="14"/>
      <c r="LXD72" s="17">
        <f t="shared" ref="LXD72" si="544">LXD73</f>
        <v>0</v>
      </c>
      <c r="LXE72" s="18"/>
      <c r="LXF72" s="193"/>
      <c r="LXG72" s="18"/>
      <c r="LXH72" s="193"/>
      <c r="LXI72" s="18"/>
      <c r="LXJ72" s="195" t="s">
        <v>71</v>
      </c>
      <c r="LXK72" s="195"/>
      <c r="LXL72" s="195"/>
      <c r="LXM72" s="195"/>
      <c r="LXN72" s="195"/>
      <c r="LXO72" s="195"/>
      <c r="LXP72" s="195"/>
      <c r="LXQ72" s="14"/>
      <c r="LXR72" s="15">
        <v>2</v>
      </c>
      <c r="LXS72" s="14"/>
      <c r="LXT72" s="17">
        <f t="shared" ref="LXT72" si="545">LXT73</f>
        <v>0</v>
      </c>
      <c r="LXU72" s="18"/>
      <c r="LXV72" s="193"/>
      <c r="LXW72" s="18"/>
      <c r="LXX72" s="193"/>
      <c r="LXY72" s="18"/>
      <c r="LXZ72" s="195" t="s">
        <v>71</v>
      </c>
      <c r="LYA72" s="195"/>
      <c r="LYB72" s="195"/>
      <c r="LYC72" s="195"/>
      <c r="LYD72" s="195"/>
      <c r="LYE72" s="195"/>
      <c r="LYF72" s="195"/>
      <c r="LYG72" s="14"/>
      <c r="LYH72" s="15">
        <v>2</v>
      </c>
      <c r="LYI72" s="14"/>
      <c r="LYJ72" s="17">
        <f t="shared" ref="LYJ72" si="546">LYJ73</f>
        <v>0</v>
      </c>
      <c r="LYK72" s="18"/>
      <c r="LYL72" s="193"/>
      <c r="LYM72" s="18"/>
      <c r="LYN72" s="193"/>
      <c r="LYO72" s="18"/>
      <c r="LYP72" s="195" t="s">
        <v>71</v>
      </c>
      <c r="LYQ72" s="195"/>
      <c r="LYR72" s="195"/>
      <c r="LYS72" s="195"/>
      <c r="LYT72" s="195"/>
      <c r="LYU72" s="195"/>
      <c r="LYV72" s="195"/>
      <c r="LYW72" s="14"/>
      <c r="LYX72" s="15">
        <v>2</v>
      </c>
      <c r="LYY72" s="14"/>
      <c r="LYZ72" s="17">
        <f t="shared" ref="LYZ72" si="547">LYZ73</f>
        <v>0</v>
      </c>
      <c r="LZA72" s="18"/>
      <c r="LZB72" s="193"/>
      <c r="LZC72" s="18"/>
      <c r="LZD72" s="193"/>
      <c r="LZE72" s="18"/>
      <c r="LZF72" s="195" t="s">
        <v>71</v>
      </c>
      <c r="LZG72" s="195"/>
      <c r="LZH72" s="195"/>
      <c r="LZI72" s="195"/>
      <c r="LZJ72" s="195"/>
      <c r="LZK72" s="195"/>
      <c r="LZL72" s="195"/>
      <c r="LZM72" s="14"/>
      <c r="LZN72" s="15">
        <v>2</v>
      </c>
      <c r="LZO72" s="14"/>
      <c r="LZP72" s="17">
        <f t="shared" ref="LZP72" si="548">LZP73</f>
        <v>0</v>
      </c>
      <c r="LZQ72" s="18"/>
      <c r="LZR72" s="193"/>
      <c r="LZS72" s="18"/>
      <c r="LZT72" s="193"/>
      <c r="LZU72" s="18"/>
      <c r="LZV72" s="195" t="s">
        <v>71</v>
      </c>
      <c r="LZW72" s="195"/>
      <c r="LZX72" s="195"/>
      <c r="LZY72" s="195"/>
      <c r="LZZ72" s="195"/>
      <c r="MAA72" s="195"/>
      <c r="MAB72" s="195"/>
      <c r="MAC72" s="14"/>
      <c r="MAD72" s="15">
        <v>2</v>
      </c>
      <c r="MAE72" s="14"/>
      <c r="MAF72" s="17">
        <f t="shared" ref="MAF72" si="549">MAF73</f>
        <v>0</v>
      </c>
      <c r="MAG72" s="18"/>
      <c r="MAH72" s="193"/>
      <c r="MAI72" s="18"/>
      <c r="MAJ72" s="193"/>
      <c r="MAK72" s="18"/>
      <c r="MAL72" s="195" t="s">
        <v>71</v>
      </c>
      <c r="MAM72" s="195"/>
      <c r="MAN72" s="195"/>
      <c r="MAO72" s="195"/>
      <c r="MAP72" s="195"/>
      <c r="MAQ72" s="195"/>
      <c r="MAR72" s="195"/>
      <c r="MAS72" s="14"/>
      <c r="MAT72" s="15">
        <v>2</v>
      </c>
      <c r="MAU72" s="14"/>
      <c r="MAV72" s="17">
        <f t="shared" ref="MAV72" si="550">MAV73</f>
        <v>0</v>
      </c>
      <c r="MAW72" s="18"/>
      <c r="MAX72" s="193"/>
      <c r="MAY72" s="18"/>
      <c r="MAZ72" s="193"/>
      <c r="MBA72" s="18"/>
      <c r="MBB72" s="195" t="s">
        <v>71</v>
      </c>
      <c r="MBC72" s="195"/>
      <c r="MBD72" s="195"/>
      <c r="MBE72" s="195"/>
      <c r="MBF72" s="195"/>
      <c r="MBG72" s="195"/>
      <c r="MBH72" s="195"/>
      <c r="MBI72" s="14"/>
      <c r="MBJ72" s="15">
        <v>2</v>
      </c>
      <c r="MBK72" s="14"/>
      <c r="MBL72" s="17">
        <f t="shared" ref="MBL72" si="551">MBL73</f>
        <v>0</v>
      </c>
      <c r="MBM72" s="18"/>
      <c r="MBN72" s="193"/>
      <c r="MBO72" s="18"/>
      <c r="MBP72" s="193"/>
      <c r="MBQ72" s="18"/>
      <c r="MBR72" s="195" t="s">
        <v>71</v>
      </c>
      <c r="MBS72" s="195"/>
      <c r="MBT72" s="195"/>
      <c r="MBU72" s="195"/>
      <c r="MBV72" s="195"/>
      <c r="MBW72" s="195"/>
      <c r="MBX72" s="195"/>
      <c r="MBY72" s="14"/>
      <c r="MBZ72" s="15">
        <v>2</v>
      </c>
      <c r="MCA72" s="14"/>
      <c r="MCB72" s="17">
        <f t="shared" ref="MCB72" si="552">MCB73</f>
        <v>0</v>
      </c>
      <c r="MCC72" s="18"/>
      <c r="MCD72" s="193"/>
      <c r="MCE72" s="18"/>
      <c r="MCF72" s="193"/>
      <c r="MCG72" s="18"/>
      <c r="MCH72" s="195" t="s">
        <v>71</v>
      </c>
      <c r="MCI72" s="195"/>
      <c r="MCJ72" s="195"/>
      <c r="MCK72" s="195"/>
      <c r="MCL72" s="195"/>
      <c r="MCM72" s="195"/>
      <c r="MCN72" s="195"/>
      <c r="MCO72" s="14"/>
      <c r="MCP72" s="15">
        <v>2</v>
      </c>
      <c r="MCQ72" s="14"/>
      <c r="MCR72" s="17">
        <f t="shared" ref="MCR72" si="553">MCR73</f>
        <v>0</v>
      </c>
      <c r="MCS72" s="18"/>
      <c r="MCT72" s="193"/>
      <c r="MCU72" s="18"/>
      <c r="MCV72" s="193"/>
      <c r="MCW72" s="18"/>
      <c r="MCX72" s="195" t="s">
        <v>71</v>
      </c>
      <c r="MCY72" s="195"/>
      <c r="MCZ72" s="195"/>
      <c r="MDA72" s="195"/>
      <c r="MDB72" s="195"/>
      <c r="MDC72" s="195"/>
      <c r="MDD72" s="195"/>
      <c r="MDE72" s="14"/>
      <c r="MDF72" s="15">
        <v>2</v>
      </c>
      <c r="MDG72" s="14"/>
      <c r="MDH72" s="17">
        <f t="shared" ref="MDH72" si="554">MDH73</f>
        <v>0</v>
      </c>
      <c r="MDI72" s="18"/>
      <c r="MDJ72" s="193"/>
      <c r="MDK72" s="18"/>
      <c r="MDL72" s="193"/>
      <c r="MDM72" s="18"/>
      <c r="MDN72" s="195" t="s">
        <v>71</v>
      </c>
      <c r="MDO72" s="195"/>
      <c r="MDP72" s="195"/>
      <c r="MDQ72" s="195"/>
      <c r="MDR72" s="195"/>
      <c r="MDS72" s="195"/>
      <c r="MDT72" s="195"/>
      <c r="MDU72" s="14"/>
      <c r="MDV72" s="15">
        <v>2</v>
      </c>
      <c r="MDW72" s="14"/>
      <c r="MDX72" s="17">
        <f t="shared" ref="MDX72" si="555">MDX73</f>
        <v>0</v>
      </c>
      <c r="MDY72" s="18"/>
      <c r="MDZ72" s="193"/>
      <c r="MEA72" s="18"/>
      <c r="MEB72" s="193"/>
      <c r="MEC72" s="18"/>
      <c r="MED72" s="195" t="s">
        <v>71</v>
      </c>
      <c r="MEE72" s="195"/>
      <c r="MEF72" s="195"/>
      <c r="MEG72" s="195"/>
      <c r="MEH72" s="195"/>
      <c r="MEI72" s="195"/>
      <c r="MEJ72" s="195"/>
      <c r="MEK72" s="14"/>
      <c r="MEL72" s="15">
        <v>2</v>
      </c>
      <c r="MEM72" s="14"/>
      <c r="MEN72" s="17">
        <f t="shared" ref="MEN72" si="556">MEN73</f>
        <v>0</v>
      </c>
      <c r="MEO72" s="18"/>
      <c r="MEP72" s="193"/>
      <c r="MEQ72" s="18"/>
      <c r="MER72" s="193"/>
      <c r="MES72" s="18"/>
      <c r="MET72" s="195" t="s">
        <v>71</v>
      </c>
      <c r="MEU72" s="195"/>
      <c r="MEV72" s="195"/>
      <c r="MEW72" s="195"/>
      <c r="MEX72" s="195"/>
      <c r="MEY72" s="195"/>
      <c r="MEZ72" s="195"/>
      <c r="MFA72" s="14"/>
      <c r="MFB72" s="15">
        <v>2</v>
      </c>
      <c r="MFC72" s="14"/>
      <c r="MFD72" s="17">
        <f t="shared" ref="MFD72" si="557">MFD73</f>
        <v>0</v>
      </c>
      <c r="MFE72" s="18"/>
      <c r="MFF72" s="193"/>
      <c r="MFG72" s="18"/>
      <c r="MFH72" s="193"/>
      <c r="MFI72" s="18"/>
      <c r="MFJ72" s="195" t="s">
        <v>71</v>
      </c>
      <c r="MFK72" s="195"/>
      <c r="MFL72" s="195"/>
      <c r="MFM72" s="195"/>
      <c r="MFN72" s="195"/>
      <c r="MFO72" s="195"/>
      <c r="MFP72" s="195"/>
      <c r="MFQ72" s="14"/>
      <c r="MFR72" s="15">
        <v>2</v>
      </c>
      <c r="MFS72" s="14"/>
      <c r="MFT72" s="17">
        <f t="shared" ref="MFT72" si="558">MFT73</f>
        <v>0</v>
      </c>
      <c r="MFU72" s="18"/>
      <c r="MFV72" s="193"/>
      <c r="MFW72" s="18"/>
      <c r="MFX72" s="193"/>
      <c r="MFY72" s="18"/>
      <c r="MFZ72" s="195" t="s">
        <v>71</v>
      </c>
      <c r="MGA72" s="195"/>
      <c r="MGB72" s="195"/>
      <c r="MGC72" s="195"/>
      <c r="MGD72" s="195"/>
      <c r="MGE72" s="195"/>
      <c r="MGF72" s="195"/>
      <c r="MGG72" s="14"/>
      <c r="MGH72" s="15">
        <v>2</v>
      </c>
      <c r="MGI72" s="14"/>
      <c r="MGJ72" s="17">
        <f t="shared" ref="MGJ72" si="559">MGJ73</f>
        <v>0</v>
      </c>
      <c r="MGK72" s="18"/>
      <c r="MGL72" s="193"/>
      <c r="MGM72" s="18"/>
      <c r="MGN72" s="193"/>
      <c r="MGO72" s="18"/>
      <c r="MGP72" s="195" t="s">
        <v>71</v>
      </c>
      <c r="MGQ72" s="195"/>
      <c r="MGR72" s="195"/>
      <c r="MGS72" s="195"/>
      <c r="MGT72" s="195"/>
      <c r="MGU72" s="195"/>
      <c r="MGV72" s="195"/>
      <c r="MGW72" s="14"/>
      <c r="MGX72" s="15">
        <v>2</v>
      </c>
      <c r="MGY72" s="14"/>
      <c r="MGZ72" s="17">
        <f t="shared" ref="MGZ72" si="560">MGZ73</f>
        <v>0</v>
      </c>
      <c r="MHA72" s="18"/>
      <c r="MHB72" s="193"/>
      <c r="MHC72" s="18"/>
      <c r="MHD72" s="193"/>
      <c r="MHE72" s="18"/>
      <c r="MHF72" s="195" t="s">
        <v>71</v>
      </c>
      <c r="MHG72" s="195"/>
      <c r="MHH72" s="195"/>
      <c r="MHI72" s="195"/>
      <c r="MHJ72" s="195"/>
      <c r="MHK72" s="195"/>
      <c r="MHL72" s="195"/>
      <c r="MHM72" s="14"/>
      <c r="MHN72" s="15">
        <v>2</v>
      </c>
      <c r="MHO72" s="14"/>
      <c r="MHP72" s="17">
        <f t="shared" ref="MHP72" si="561">MHP73</f>
        <v>0</v>
      </c>
      <c r="MHQ72" s="18"/>
      <c r="MHR72" s="193"/>
      <c r="MHS72" s="18"/>
      <c r="MHT72" s="193"/>
      <c r="MHU72" s="18"/>
      <c r="MHV72" s="195" t="s">
        <v>71</v>
      </c>
      <c r="MHW72" s="195"/>
      <c r="MHX72" s="195"/>
      <c r="MHY72" s="195"/>
      <c r="MHZ72" s="195"/>
      <c r="MIA72" s="195"/>
      <c r="MIB72" s="195"/>
      <c r="MIC72" s="14"/>
      <c r="MID72" s="15">
        <v>2</v>
      </c>
      <c r="MIE72" s="14"/>
      <c r="MIF72" s="17">
        <f t="shared" ref="MIF72" si="562">MIF73</f>
        <v>0</v>
      </c>
      <c r="MIG72" s="18"/>
      <c r="MIH72" s="193"/>
      <c r="MII72" s="18"/>
      <c r="MIJ72" s="193"/>
      <c r="MIK72" s="18"/>
      <c r="MIL72" s="195" t="s">
        <v>71</v>
      </c>
      <c r="MIM72" s="195"/>
      <c r="MIN72" s="195"/>
      <c r="MIO72" s="195"/>
      <c r="MIP72" s="195"/>
      <c r="MIQ72" s="195"/>
      <c r="MIR72" s="195"/>
      <c r="MIS72" s="14"/>
      <c r="MIT72" s="15">
        <v>2</v>
      </c>
      <c r="MIU72" s="14"/>
      <c r="MIV72" s="17">
        <f t="shared" ref="MIV72" si="563">MIV73</f>
        <v>0</v>
      </c>
      <c r="MIW72" s="18"/>
      <c r="MIX72" s="193"/>
      <c r="MIY72" s="18"/>
      <c r="MIZ72" s="193"/>
      <c r="MJA72" s="18"/>
      <c r="MJB72" s="195" t="s">
        <v>71</v>
      </c>
      <c r="MJC72" s="195"/>
      <c r="MJD72" s="195"/>
      <c r="MJE72" s="195"/>
      <c r="MJF72" s="195"/>
      <c r="MJG72" s="195"/>
      <c r="MJH72" s="195"/>
      <c r="MJI72" s="14"/>
      <c r="MJJ72" s="15">
        <v>2</v>
      </c>
      <c r="MJK72" s="14"/>
      <c r="MJL72" s="17">
        <f t="shared" ref="MJL72" si="564">MJL73</f>
        <v>0</v>
      </c>
      <c r="MJM72" s="18"/>
      <c r="MJN72" s="193"/>
      <c r="MJO72" s="18"/>
      <c r="MJP72" s="193"/>
      <c r="MJQ72" s="18"/>
      <c r="MJR72" s="195" t="s">
        <v>71</v>
      </c>
      <c r="MJS72" s="195"/>
      <c r="MJT72" s="195"/>
      <c r="MJU72" s="195"/>
      <c r="MJV72" s="195"/>
      <c r="MJW72" s="195"/>
      <c r="MJX72" s="195"/>
      <c r="MJY72" s="14"/>
      <c r="MJZ72" s="15">
        <v>2</v>
      </c>
      <c r="MKA72" s="14"/>
      <c r="MKB72" s="17">
        <f t="shared" ref="MKB72" si="565">MKB73</f>
        <v>0</v>
      </c>
      <c r="MKC72" s="18"/>
      <c r="MKD72" s="193"/>
      <c r="MKE72" s="18"/>
      <c r="MKF72" s="193"/>
      <c r="MKG72" s="18"/>
      <c r="MKH72" s="195" t="s">
        <v>71</v>
      </c>
      <c r="MKI72" s="195"/>
      <c r="MKJ72" s="195"/>
      <c r="MKK72" s="195"/>
      <c r="MKL72" s="195"/>
      <c r="MKM72" s="195"/>
      <c r="MKN72" s="195"/>
      <c r="MKO72" s="14"/>
      <c r="MKP72" s="15">
        <v>2</v>
      </c>
      <c r="MKQ72" s="14"/>
      <c r="MKR72" s="17">
        <f t="shared" ref="MKR72" si="566">MKR73</f>
        <v>0</v>
      </c>
      <c r="MKS72" s="18"/>
      <c r="MKT72" s="193"/>
      <c r="MKU72" s="18"/>
      <c r="MKV72" s="193"/>
      <c r="MKW72" s="18"/>
      <c r="MKX72" s="195" t="s">
        <v>71</v>
      </c>
      <c r="MKY72" s="195"/>
      <c r="MKZ72" s="195"/>
      <c r="MLA72" s="195"/>
      <c r="MLB72" s="195"/>
      <c r="MLC72" s="195"/>
      <c r="MLD72" s="195"/>
      <c r="MLE72" s="14"/>
      <c r="MLF72" s="15">
        <v>2</v>
      </c>
      <c r="MLG72" s="14"/>
      <c r="MLH72" s="17">
        <f t="shared" ref="MLH72" si="567">MLH73</f>
        <v>0</v>
      </c>
      <c r="MLI72" s="18"/>
      <c r="MLJ72" s="193"/>
      <c r="MLK72" s="18"/>
      <c r="MLL72" s="193"/>
      <c r="MLM72" s="18"/>
      <c r="MLN72" s="195" t="s">
        <v>71</v>
      </c>
      <c r="MLO72" s="195"/>
      <c r="MLP72" s="195"/>
      <c r="MLQ72" s="195"/>
      <c r="MLR72" s="195"/>
      <c r="MLS72" s="195"/>
      <c r="MLT72" s="195"/>
      <c r="MLU72" s="14"/>
      <c r="MLV72" s="15">
        <v>2</v>
      </c>
      <c r="MLW72" s="14"/>
      <c r="MLX72" s="17">
        <f t="shared" ref="MLX72" si="568">MLX73</f>
        <v>0</v>
      </c>
      <c r="MLY72" s="18"/>
      <c r="MLZ72" s="193"/>
      <c r="MMA72" s="18"/>
      <c r="MMB72" s="193"/>
      <c r="MMC72" s="18"/>
      <c r="MMD72" s="195" t="s">
        <v>71</v>
      </c>
      <c r="MME72" s="195"/>
      <c r="MMF72" s="195"/>
      <c r="MMG72" s="195"/>
      <c r="MMH72" s="195"/>
      <c r="MMI72" s="195"/>
      <c r="MMJ72" s="195"/>
      <c r="MMK72" s="14"/>
      <c r="MML72" s="15">
        <v>2</v>
      </c>
      <c r="MMM72" s="14"/>
      <c r="MMN72" s="17">
        <f t="shared" ref="MMN72" si="569">MMN73</f>
        <v>0</v>
      </c>
      <c r="MMO72" s="18"/>
      <c r="MMP72" s="193"/>
      <c r="MMQ72" s="18"/>
      <c r="MMR72" s="193"/>
      <c r="MMS72" s="18"/>
      <c r="MMT72" s="195" t="s">
        <v>71</v>
      </c>
      <c r="MMU72" s="195"/>
      <c r="MMV72" s="195"/>
      <c r="MMW72" s="195"/>
      <c r="MMX72" s="195"/>
      <c r="MMY72" s="195"/>
      <c r="MMZ72" s="195"/>
      <c r="MNA72" s="14"/>
      <c r="MNB72" s="15">
        <v>2</v>
      </c>
      <c r="MNC72" s="14"/>
      <c r="MND72" s="17">
        <f t="shared" ref="MND72" si="570">MND73</f>
        <v>0</v>
      </c>
      <c r="MNE72" s="18"/>
      <c r="MNF72" s="193"/>
      <c r="MNG72" s="18"/>
      <c r="MNH72" s="193"/>
      <c r="MNI72" s="18"/>
      <c r="MNJ72" s="195" t="s">
        <v>71</v>
      </c>
      <c r="MNK72" s="195"/>
      <c r="MNL72" s="195"/>
      <c r="MNM72" s="195"/>
      <c r="MNN72" s="195"/>
      <c r="MNO72" s="195"/>
      <c r="MNP72" s="195"/>
      <c r="MNQ72" s="14"/>
      <c r="MNR72" s="15">
        <v>2</v>
      </c>
      <c r="MNS72" s="14"/>
      <c r="MNT72" s="17">
        <f t="shared" ref="MNT72" si="571">MNT73</f>
        <v>0</v>
      </c>
      <c r="MNU72" s="18"/>
      <c r="MNV72" s="193"/>
      <c r="MNW72" s="18"/>
      <c r="MNX72" s="193"/>
      <c r="MNY72" s="18"/>
      <c r="MNZ72" s="195" t="s">
        <v>71</v>
      </c>
      <c r="MOA72" s="195"/>
      <c r="MOB72" s="195"/>
      <c r="MOC72" s="195"/>
      <c r="MOD72" s="195"/>
      <c r="MOE72" s="195"/>
      <c r="MOF72" s="195"/>
      <c r="MOG72" s="14"/>
      <c r="MOH72" s="15">
        <v>2</v>
      </c>
      <c r="MOI72" s="14"/>
      <c r="MOJ72" s="17">
        <f t="shared" ref="MOJ72" si="572">MOJ73</f>
        <v>0</v>
      </c>
      <c r="MOK72" s="18"/>
      <c r="MOL72" s="193"/>
      <c r="MOM72" s="18"/>
      <c r="MON72" s="193"/>
      <c r="MOO72" s="18"/>
      <c r="MOP72" s="195" t="s">
        <v>71</v>
      </c>
      <c r="MOQ72" s="195"/>
      <c r="MOR72" s="195"/>
      <c r="MOS72" s="195"/>
      <c r="MOT72" s="195"/>
      <c r="MOU72" s="195"/>
      <c r="MOV72" s="195"/>
      <c r="MOW72" s="14"/>
      <c r="MOX72" s="15">
        <v>2</v>
      </c>
      <c r="MOY72" s="14"/>
      <c r="MOZ72" s="17">
        <f t="shared" ref="MOZ72" si="573">MOZ73</f>
        <v>0</v>
      </c>
      <c r="MPA72" s="18"/>
      <c r="MPB72" s="193"/>
      <c r="MPC72" s="18"/>
      <c r="MPD72" s="193"/>
      <c r="MPE72" s="18"/>
      <c r="MPF72" s="195" t="s">
        <v>71</v>
      </c>
      <c r="MPG72" s="195"/>
      <c r="MPH72" s="195"/>
      <c r="MPI72" s="195"/>
      <c r="MPJ72" s="195"/>
      <c r="MPK72" s="195"/>
      <c r="MPL72" s="195"/>
      <c r="MPM72" s="14"/>
      <c r="MPN72" s="15">
        <v>2</v>
      </c>
      <c r="MPO72" s="14"/>
      <c r="MPP72" s="17">
        <f t="shared" ref="MPP72" si="574">MPP73</f>
        <v>0</v>
      </c>
      <c r="MPQ72" s="18"/>
      <c r="MPR72" s="193"/>
      <c r="MPS72" s="18"/>
      <c r="MPT72" s="193"/>
      <c r="MPU72" s="18"/>
      <c r="MPV72" s="195" t="s">
        <v>71</v>
      </c>
      <c r="MPW72" s="195"/>
      <c r="MPX72" s="195"/>
      <c r="MPY72" s="195"/>
      <c r="MPZ72" s="195"/>
      <c r="MQA72" s="195"/>
      <c r="MQB72" s="195"/>
      <c r="MQC72" s="14"/>
      <c r="MQD72" s="15">
        <v>2</v>
      </c>
      <c r="MQE72" s="14"/>
      <c r="MQF72" s="17">
        <f t="shared" ref="MQF72" si="575">MQF73</f>
        <v>0</v>
      </c>
      <c r="MQG72" s="18"/>
      <c r="MQH72" s="193"/>
      <c r="MQI72" s="18"/>
      <c r="MQJ72" s="193"/>
      <c r="MQK72" s="18"/>
      <c r="MQL72" s="195" t="s">
        <v>71</v>
      </c>
      <c r="MQM72" s="195"/>
      <c r="MQN72" s="195"/>
      <c r="MQO72" s="195"/>
      <c r="MQP72" s="195"/>
      <c r="MQQ72" s="195"/>
      <c r="MQR72" s="195"/>
      <c r="MQS72" s="14"/>
      <c r="MQT72" s="15">
        <v>2</v>
      </c>
      <c r="MQU72" s="14"/>
      <c r="MQV72" s="17">
        <f t="shared" ref="MQV72" si="576">MQV73</f>
        <v>0</v>
      </c>
      <c r="MQW72" s="18"/>
      <c r="MQX72" s="193"/>
      <c r="MQY72" s="18"/>
      <c r="MQZ72" s="193"/>
      <c r="MRA72" s="18"/>
      <c r="MRB72" s="195" t="s">
        <v>71</v>
      </c>
      <c r="MRC72" s="195"/>
      <c r="MRD72" s="195"/>
      <c r="MRE72" s="195"/>
      <c r="MRF72" s="195"/>
      <c r="MRG72" s="195"/>
      <c r="MRH72" s="195"/>
      <c r="MRI72" s="14"/>
      <c r="MRJ72" s="15">
        <v>2</v>
      </c>
      <c r="MRK72" s="14"/>
      <c r="MRL72" s="17">
        <f t="shared" ref="MRL72" si="577">MRL73</f>
        <v>0</v>
      </c>
      <c r="MRM72" s="18"/>
      <c r="MRN72" s="193"/>
      <c r="MRO72" s="18"/>
      <c r="MRP72" s="193"/>
      <c r="MRQ72" s="18"/>
      <c r="MRR72" s="195" t="s">
        <v>71</v>
      </c>
      <c r="MRS72" s="195"/>
      <c r="MRT72" s="195"/>
      <c r="MRU72" s="195"/>
      <c r="MRV72" s="195"/>
      <c r="MRW72" s="195"/>
      <c r="MRX72" s="195"/>
      <c r="MRY72" s="14"/>
      <c r="MRZ72" s="15">
        <v>2</v>
      </c>
      <c r="MSA72" s="14"/>
      <c r="MSB72" s="17">
        <f t="shared" ref="MSB72" si="578">MSB73</f>
        <v>0</v>
      </c>
      <c r="MSC72" s="18"/>
      <c r="MSD72" s="193"/>
      <c r="MSE72" s="18"/>
      <c r="MSF72" s="193"/>
      <c r="MSG72" s="18"/>
      <c r="MSH72" s="195" t="s">
        <v>71</v>
      </c>
      <c r="MSI72" s="195"/>
      <c r="MSJ72" s="195"/>
      <c r="MSK72" s="195"/>
      <c r="MSL72" s="195"/>
      <c r="MSM72" s="195"/>
      <c r="MSN72" s="195"/>
      <c r="MSO72" s="14"/>
      <c r="MSP72" s="15">
        <v>2</v>
      </c>
      <c r="MSQ72" s="14"/>
      <c r="MSR72" s="17">
        <f t="shared" ref="MSR72" si="579">MSR73</f>
        <v>0</v>
      </c>
      <c r="MSS72" s="18"/>
      <c r="MST72" s="193"/>
      <c r="MSU72" s="18"/>
      <c r="MSV72" s="193"/>
      <c r="MSW72" s="18"/>
      <c r="MSX72" s="195" t="s">
        <v>71</v>
      </c>
      <c r="MSY72" s="195"/>
      <c r="MSZ72" s="195"/>
      <c r="MTA72" s="195"/>
      <c r="MTB72" s="195"/>
      <c r="MTC72" s="195"/>
      <c r="MTD72" s="195"/>
      <c r="MTE72" s="14"/>
      <c r="MTF72" s="15">
        <v>2</v>
      </c>
      <c r="MTG72" s="14"/>
      <c r="MTH72" s="17">
        <f t="shared" ref="MTH72" si="580">MTH73</f>
        <v>0</v>
      </c>
      <c r="MTI72" s="18"/>
      <c r="MTJ72" s="193"/>
      <c r="MTK72" s="18"/>
      <c r="MTL72" s="193"/>
      <c r="MTM72" s="18"/>
      <c r="MTN72" s="195" t="s">
        <v>71</v>
      </c>
      <c r="MTO72" s="195"/>
      <c r="MTP72" s="195"/>
      <c r="MTQ72" s="195"/>
      <c r="MTR72" s="195"/>
      <c r="MTS72" s="195"/>
      <c r="MTT72" s="195"/>
      <c r="MTU72" s="14"/>
      <c r="MTV72" s="15">
        <v>2</v>
      </c>
      <c r="MTW72" s="14"/>
      <c r="MTX72" s="17">
        <f t="shared" ref="MTX72" si="581">MTX73</f>
        <v>0</v>
      </c>
      <c r="MTY72" s="18"/>
      <c r="MTZ72" s="193"/>
      <c r="MUA72" s="18"/>
      <c r="MUB72" s="193"/>
      <c r="MUC72" s="18"/>
      <c r="MUD72" s="195" t="s">
        <v>71</v>
      </c>
      <c r="MUE72" s="195"/>
      <c r="MUF72" s="195"/>
      <c r="MUG72" s="195"/>
      <c r="MUH72" s="195"/>
      <c r="MUI72" s="195"/>
      <c r="MUJ72" s="195"/>
      <c r="MUK72" s="14"/>
      <c r="MUL72" s="15">
        <v>2</v>
      </c>
      <c r="MUM72" s="14"/>
      <c r="MUN72" s="17">
        <f t="shared" ref="MUN72" si="582">MUN73</f>
        <v>0</v>
      </c>
      <c r="MUO72" s="18"/>
      <c r="MUP72" s="193"/>
      <c r="MUQ72" s="18"/>
      <c r="MUR72" s="193"/>
      <c r="MUS72" s="18"/>
      <c r="MUT72" s="195" t="s">
        <v>71</v>
      </c>
      <c r="MUU72" s="195"/>
      <c r="MUV72" s="195"/>
      <c r="MUW72" s="195"/>
      <c r="MUX72" s="195"/>
      <c r="MUY72" s="195"/>
      <c r="MUZ72" s="195"/>
      <c r="MVA72" s="14"/>
      <c r="MVB72" s="15">
        <v>2</v>
      </c>
      <c r="MVC72" s="14"/>
      <c r="MVD72" s="17">
        <f t="shared" ref="MVD72" si="583">MVD73</f>
        <v>0</v>
      </c>
      <c r="MVE72" s="18"/>
      <c r="MVF72" s="193"/>
      <c r="MVG72" s="18"/>
      <c r="MVH72" s="193"/>
      <c r="MVI72" s="18"/>
      <c r="MVJ72" s="195" t="s">
        <v>71</v>
      </c>
      <c r="MVK72" s="195"/>
      <c r="MVL72" s="195"/>
      <c r="MVM72" s="195"/>
      <c r="MVN72" s="195"/>
      <c r="MVO72" s="195"/>
      <c r="MVP72" s="195"/>
      <c r="MVQ72" s="14"/>
      <c r="MVR72" s="15">
        <v>2</v>
      </c>
      <c r="MVS72" s="14"/>
      <c r="MVT72" s="17">
        <f t="shared" ref="MVT72" si="584">MVT73</f>
        <v>0</v>
      </c>
      <c r="MVU72" s="18"/>
      <c r="MVV72" s="193"/>
      <c r="MVW72" s="18"/>
      <c r="MVX72" s="193"/>
      <c r="MVY72" s="18"/>
      <c r="MVZ72" s="195" t="s">
        <v>71</v>
      </c>
      <c r="MWA72" s="195"/>
      <c r="MWB72" s="195"/>
      <c r="MWC72" s="195"/>
      <c r="MWD72" s="195"/>
      <c r="MWE72" s="195"/>
      <c r="MWF72" s="195"/>
      <c r="MWG72" s="14"/>
      <c r="MWH72" s="15">
        <v>2</v>
      </c>
      <c r="MWI72" s="14"/>
      <c r="MWJ72" s="17">
        <f t="shared" ref="MWJ72" si="585">MWJ73</f>
        <v>0</v>
      </c>
      <c r="MWK72" s="18"/>
      <c r="MWL72" s="193"/>
      <c r="MWM72" s="18"/>
      <c r="MWN72" s="193"/>
      <c r="MWO72" s="18"/>
      <c r="MWP72" s="195" t="s">
        <v>71</v>
      </c>
      <c r="MWQ72" s="195"/>
      <c r="MWR72" s="195"/>
      <c r="MWS72" s="195"/>
      <c r="MWT72" s="195"/>
      <c r="MWU72" s="195"/>
      <c r="MWV72" s="195"/>
      <c r="MWW72" s="14"/>
      <c r="MWX72" s="15">
        <v>2</v>
      </c>
      <c r="MWY72" s="14"/>
      <c r="MWZ72" s="17">
        <f t="shared" ref="MWZ72" si="586">MWZ73</f>
        <v>0</v>
      </c>
      <c r="MXA72" s="18"/>
      <c r="MXB72" s="193"/>
      <c r="MXC72" s="18"/>
      <c r="MXD72" s="193"/>
      <c r="MXE72" s="18"/>
      <c r="MXF72" s="195" t="s">
        <v>71</v>
      </c>
      <c r="MXG72" s="195"/>
      <c r="MXH72" s="195"/>
      <c r="MXI72" s="195"/>
      <c r="MXJ72" s="195"/>
      <c r="MXK72" s="195"/>
      <c r="MXL72" s="195"/>
      <c r="MXM72" s="14"/>
      <c r="MXN72" s="15">
        <v>2</v>
      </c>
      <c r="MXO72" s="14"/>
      <c r="MXP72" s="17">
        <f t="shared" ref="MXP72" si="587">MXP73</f>
        <v>0</v>
      </c>
      <c r="MXQ72" s="18"/>
      <c r="MXR72" s="193"/>
      <c r="MXS72" s="18"/>
      <c r="MXT72" s="193"/>
      <c r="MXU72" s="18"/>
      <c r="MXV72" s="195" t="s">
        <v>71</v>
      </c>
      <c r="MXW72" s="195"/>
      <c r="MXX72" s="195"/>
      <c r="MXY72" s="195"/>
      <c r="MXZ72" s="195"/>
      <c r="MYA72" s="195"/>
      <c r="MYB72" s="195"/>
      <c r="MYC72" s="14"/>
      <c r="MYD72" s="15">
        <v>2</v>
      </c>
      <c r="MYE72" s="14"/>
      <c r="MYF72" s="17">
        <f t="shared" ref="MYF72" si="588">MYF73</f>
        <v>0</v>
      </c>
      <c r="MYG72" s="18"/>
      <c r="MYH72" s="193"/>
      <c r="MYI72" s="18"/>
      <c r="MYJ72" s="193"/>
      <c r="MYK72" s="18"/>
      <c r="MYL72" s="195" t="s">
        <v>71</v>
      </c>
      <c r="MYM72" s="195"/>
      <c r="MYN72" s="195"/>
      <c r="MYO72" s="195"/>
      <c r="MYP72" s="195"/>
      <c r="MYQ72" s="195"/>
      <c r="MYR72" s="195"/>
      <c r="MYS72" s="14"/>
      <c r="MYT72" s="15">
        <v>2</v>
      </c>
      <c r="MYU72" s="14"/>
      <c r="MYV72" s="17">
        <f t="shared" ref="MYV72" si="589">MYV73</f>
        <v>0</v>
      </c>
      <c r="MYW72" s="18"/>
      <c r="MYX72" s="193"/>
      <c r="MYY72" s="18"/>
      <c r="MYZ72" s="193"/>
      <c r="MZA72" s="18"/>
      <c r="MZB72" s="195" t="s">
        <v>71</v>
      </c>
      <c r="MZC72" s="195"/>
      <c r="MZD72" s="195"/>
      <c r="MZE72" s="195"/>
      <c r="MZF72" s="195"/>
      <c r="MZG72" s="195"/>
      <c r="MZH72" s="195"/>
      <c r="MZI72" s="14"/>
      <c r="MZJ72" s="15">
        <v>2</v>
      </c>
      <c r="MZK72" s="14"/>
      <c r="MZL72" s="17">
        <f t="shared" ref="MZL72" si="590">MZL73</f>
        <v>0</v>
      </c>
      <c r="MZM72" s="18"/>
      <c r="MZN72" s="193"/>
      <c r="MZO72" s="18"/>
      <c r="MZP72" s="193"/>
      <c r="MZQ72" s="18"/>
      <c r="MZR72" s="195" t="s">
        <v>71</v>
      </c>
      <c r="MZS72" s="195"/>
      <c r="MZT72" s="195"/>
      <c r="MZU72" s="195"/>
      <c r="MZV72" s="195"/>
      <c r="MZW72" s="195"/>
      <c r="MZX72" s="195"/>
      <c r="MZY72" s="14"/>
      <c r="MZZ72" s="15">
        <v>2</v>
      </c>
      <c r="NAA72" s="14"/>
      <c r="NAB72" s="17">
        <f t="shared" ref="NAB72" si="591">NAB73</f>
        <v>0</v>
      </c>
      <c r="NAC72" s="18"/>
      <c r="NAD72" s="193"/>
      <c r="NAE72" s="18"/>
      <c r="NAF72" s="193"/>
      <c r="NAG72" s="18"/>
      <c r="NAH72" s="195" t="s">
        <v>71</v>
      </c>
      <c r="NAI72" s="195"/>
      <c r="NAJ72" s="195"/>
      <c r="NAK72" s="195"/>
      <c r="NAL72" s="195"/>
      <c r="NAM72" s="195"/>
      <c r="NAN72" s="195"/>
      <c r="NAO72" s="14"/>
      <c r="NAP72" s="15">
        <v>2</v>
      </c>
      <c r="NAQ72" s="14"/>
      <c r="NAR72" s="17">
        <f t="shared" ref="NAR72" si="592">NAR73</f>
        <v>0</v>
      </c>
      <c r="NAS72" s="18"/>
      <c r="NAT72" s="193"/>
      <c r="NAU72" s="18"/>
      <c r="NAV72" s="193"/>
      <c r="NAW72" s="18"/>
      <c r="NAX72" s="195" t="s">
        <v>71</v>
      </c>
      <c r="NAY72" s="195"/>
      <c r="NAZ72" s="195"/>
      <c r="NBA72" s="195"/>
      <c r="NBB72" s="195"/>
      <c r="NBC72" s="195"/>
      <c r="NBD72" s="195"/>
      <c r="NBE72" s="14"/>
      <c r="NBF72" s="15">
        <v>2</v>
      </c>
      <c r="NBG72" s="14"/>
      <c r="NBH72" s="17">
        <f t="shared" ref="NBH72" si="593">NBH73</f>
        <v>0</v>
      </c>
      <c r="NBI72" s="18"/>
      <c r="NBJ72" s="193"/>
      <c r="NBK72" s="18"/>
      <c r="NBL72" s="193"/>
      <c r="NBM72" s="18"/>
      <c r="NBN72" s="195" t="s">
        <v>71</v>
      </c>
      <c r="NBO72" s="195"/>
      <c r="NBP72" s="195"/>
      <c r="NBQ72" s="195"/>
      <c r="NBR72" s="195"/>
      <c r="NBS72" s="195"/>
      <c r="NBT72" s="195"/>
      <c r="NBU72" s="14"/>
      <c r="NBV72" s="15">
        <v>2</v>
      </c>
      <c r="NBW72" s="14"/>
      <c r="NBX72" s="17">
        <f t="shared" ref="NBX72" si="594">NBX73</f>
        <v>0</v>
      </c>
      <c r="NBY72" s="18"/>
      <c r="NBZ72" s="193"/>
      <c r="NCA72" s="18"/>
      <c r="NCB72" s="193"/>
      <c r="NCC72" s="18"/>
      <c r="NCD72" s="195" t="s">
        <v>71</v>
      </c>
      <c r="NCE72" s="195"/>
      <c r="NCF72" s="195"/>
      <c r="NCG72" s="195"/>
      <c r="NCH72" s="195"/>
      <c r="NCI72" s="195"/>
      <c r="NCJ72" s="195"/>
      <c r="NCK72" s="14"/>
      <c r="NCL72" s="15">
        <v>2</v>
      </c>
      <c r="NCM72" s="14"/>
      <c r="NCN72" s="17">
        <f t="shared" ref="NCN72" si="595">NCN73</f>
        <v>0</v>
      </c>
      <c r="NCO72" s="18"/>
      <c r="NCP72" s="193"/>
      <c r="NCQ72" s="18"/>
      <c r="NCR72" s="193"/>
      <c r="NCS72" s="18"/>
      <c r="NCT72" s="195" t="s">
        <v>71</v>
      </c>
      <c r="NCU72" s="195"/>
      <c r="NCV72" s="195"/>
      <c r="NCW72" s="195"/>
      <c r="NCX72" s="195"/>
      <c r="NCY72" s="195"/>
      <c r="NCZ72" s="195"/>
      <c r="NDA72" s="14"/>
      <c r="NDB72" s="15">
        <v>2</v>
      </c>
      <c r="NDC72" s="14"/>
      <c r="NDD72" s="17">
        <f t="shared" ref="NDD72" si="596">NDD73</f>
        <v>0</v>
      </c>
      <c r="NDE72" s="18"/>
      <c r="NDF72" s="193"/>
      <c r="NDG72" s="18"/>
      <c r="NDH72" s="193"/>
      <c r="NDI72" s="18"/>
      <c r="NDJ72" s="195" t="s">
        <v>71</v>
      </c>
      <c r="NDK72" s="195"/>
      <c r="NDL72" s="195"/>
      <c r="NDM72" s="195"/>
      <c r="NDN72" s="195"/>
      <c r="NDO72" s="195"/>
      <c r="NDP72" s="195"/>
      <c r="NDQ72" s="14"/>
      <c r="NDR72" s="15">
        <v>2</v>
      </c>
      <c r="NDS72" s="14"/>
      <c r="NDT72" s="17">
        <f t="shared" ref="NDT72" si="597">NDT73</f>
        <v>0</v>
      </c>
      <c r="NDU72" s="18"/>
      <c r="NDV72" s="193"/>
      <c r="NDW72" s="18"/>
      <c r="NDX72" s="193"/>
      <c r="NDY72" s="18"/>
      <c r="NDZ72" s="195" t="s">
        <v>71</v>
      </c>
      <c r="NEA72" s="195"/>
      <c r="NEB72" s="195"/>
      <c r="NEC72" s="195"/>
      <c r="NED72" s="195"/>
      <c r="NEE72" s="195"/>
      <c r="NEF72" s="195"/>
      <c r="NEG72" s="14"/>
      <c r="NEH72" s="15">
        <v>2</v>
      </c>
      <c r="NEI72" s="14"/>
      <c r="NEJ72" s="17">
        <f t="shared" ref="NEJ72" si="598">NEJ73</f>
        <v>0</v>
      </c>
      <c r="NEK72" s="18"/>
      <c r="NEL72" s="193"/>
      <c r="NEM72" s="18"/>
      <c r="NEN72" s="193"/>
      <c r="NEO72" s="18"/>
      <c r="NEP72" s="195" t="s">
        <v>71</v>
      </c>
      <c r="NEQ72" s="195"/>
      <c r="NER72" s="195"/>
      <c r="NES72" s="195"/>
      <c r="NET72" s="195"/>
      <c r="NEU72" s="195"/>
      <c r="NEV72" s="195"/>
      <c r="NEW72" s="14"/>
      <c r="NEX72" s="15">
        <v>2</v>
      </c>
      <c r="NEY72" s="14"/>
      <c r="NEZ72" s="17">
        <f t="shared" ref="NEZ72" si="599">NEZ73</f>
        <v>0</v>
      </c>
      <c r="NFA72" s="18"/>
      <c r="NFB72" s="193"/>
      <c r="NFC72" s="18"/>
      <c r="NFD72" s="193"/>
      <c r="NFE72" s="18"/>
      <c r="NFF72" s="195" t="s">
        <v>71</v>
      </c>
      <c r="NFG72" s="195"/>
      <c r="NFH72" s="195"/>
      <c r="NFI72" s="195"/>
      <c r="NFJ72" s="195"/>
      <c r="NFK72" s="195"/>
      <c r="NFL72" s="195"/>
      <c r="NFM72" s="14"/>
      <c r="NFN72" s="15">
        <v>2</v>
      </c>
      <c r="NFO72" s="14"/>
      <c r="NFP72" s="17">
        <f t="shared" ref="NFP72" si="600">NFP73</f>
        <v>0</v>
      </c>
      <c r="NFQ72" s="18"/>
      <c r="NFR72" s="193"/>
      <c r="NFS72" s="18"/>
      <c r="NFT72" s="193"/>
      <c r="NFU72" s="18"/>
      <c r="NFV72" s="195" t="s">
        <v>71</v>
      </c>
      <c r="NFW72" s="195"/>
      <c r="NFX72" s="195"/>
      <c r="NFY72" s="195"/>
      <c r="NFZ72" s="195"/>
      <c r="NGA72" s="195"/>
      <c r="NGB72" s="195"/>
      <c r="NGC72" s="14"/>
      <c r="NGD72" s="15">
        <v>2</v>
      </c>
      <c r="NGE72" s="14"/>
      <c r="NGF72" s="17">
        <f t="shared" ref="NGF72" si="601">NGF73</f>
        <v>0</v>
      </c>
      <c r="NGG72" s="18"/>
      <c r="NGH72" s="193"/>
      <c r="NGI72" s="18"/>
      <c r="NGJ72" s="193"/>
      <c r="NGK72" s="18"/>
      <c r="NGL72" s="195" t="s">
        <v>71</v>
      </c>
      <c r="NGM72" s="195"/>
      <c r="NGN72" s="195"/>
      <c r="NGO72" s="195"/>
      <c r="NGP72" s="195"/>
      <c r="NGQ72" s="195"/>
      <c r="NGR72" s="195"/>
      <c r="NGS72" s="14"/>
      <c r="NGT72" s="15">
        <v>2</v>
      </c>
      <c r="NGU72" s="14"/>
      <c r="NGV72" s="17">
        <f t="shared" ref="NGV72" si="602">NGV73</f>
        <v>0</v>
      </c>
      <c r="NGW72" s="18"/>
      <c r="NGX72" s="193"/>
      <c r="NGY72" s="18"/>
      <c r="NGZ72" s="193"/>
      <c r="NHA72" s="18"/>
      <c r="NHB72" s="195" t="s">
        <v>71</v>
      </c>
      <c r="NHC72" s="195"/>
      <c r="NHD72" s="195"/>
      <c r="NHE72" s="195"/>
      <c r="NHF72" s="195"/>
      <c r="NHG72" s="195"/>
      <c r="NHH72" s="195"/>
      <c r="NHI72" s="14"/>
      <c r="NHJ72" s="15">
        <v>2</v>
      </c>
      <c r="NHK72" s="14"/>
      <c r="NHL72" s="17">
        <f t="shared" ref="NHL72" si="603">NHL73</f>
        <v>0</v>
      </c>
      <c r="NHM72" s="18"/>
      <c r="NHN72" s="193"/>
      <c r="NHO72" s="18"/>
      <c r="NHP72" s="193"/>
      <c r="NHQ72" s="18"/>
      <c r="NHR72" s="195" t="s">
        <v>71</v>
      </c>
      <c r="NHS72" s="195"/>
      <c r="NHT72" s="195"/>
      <c r="NHU72" s="195"/>
      <c r="NHV72" s="195"/>
      <c r="NHW72" s="195"/>
      <c r="NHX72" s="195"/>
      <c r="NHY72" s="14"/>
      <c r="NHZ72" s="15">
        <v>2</v>
      </c>
      <c r="NIA72" s="14"/>
      <c r="NIB72" s="17">
        <f t="shared" ref="NIB72" si="604">NIB73</f>
        <v>0</v>
      </c>
      <c r="NIC72" s="18"/>
      <c r="NID72" s="193"/>
      <c r="NIE72" s="18"/>
      <c r="NIF72" s="193"/>
      <c r="NIG72" s="18"/>
      <c r="NIH72" s="195" t="s">
        <v>71</v>
      </c>
      <c r="NII72" s="195"/>
      <c r="NIJ72" s="195"/>
      <c r="NIK72" s="195"/>
      <c r="NIL72" s="195"/>
      <c r="NIM72" s="195"/>
      <c r="NIN72" s="195"/>
      <c r="NIO72" s="14"/>
      <c r="NIP72" s="15">
        <v>2</v>
      </c>
      <c r="NIQ72" s="14"/>
      <c r="NIR72" s="17">
        <f t="shared" ref="NIR72" si="605">NIR73</f>
        <v>0</v>
      </c>
      <c r="NIS72" s="18"/>
      <c r="NIT72" s="193"/>
      <c r="NIU72" s="18"/>
      <c r="NIV72" s="193"/>
      <c r="NIW72" s="18"/>
      <c r="NIX72" s="195" t="s">
        <v>71</v>
      </c>
      <c r="NIY72" s="195"/>
      <c r="NIZ72" s="195"/>
      <c r="NJA72" s="195"/>
      <c r="NJB72" s="195"/>
      <c r="NJC72" s="195"/>
      <c r="NJD72" s="195"/>
      <c r="NJE72" s="14"/>
      <c r="NJF72" s="15">
        <v>2</v>
      </c>
      <c r="NJG72" s="14"/>
      <c r="NJH72" s="17">
        <f t="shared" ref="NJH72" si="606">NJH73</f>
        <v>0</v>
      </c>
      <c r="NJI72" s="18"/>
      <c r="NJJ72" s="193"/>
      <c r="NJK72" s="18"/>
      <c r="NJL72" s="193"/>
      <c r="NJM72" s="18"/>
      <c r="NJN72" s="195" t="s">
        <v>71</v>
      </c>
      <c r="NJO72" s="195"/>
      <c r="NJP72" s="195"/>
      <c r="NJQ72" s="195"/>
      <c r="NJR72" s="195"/>
      <c r="NJS72" s="195"/>
      <c r="NJT72" s="195"/>
      <c r="NJU72" s="14"/>
      <c r="NJV72" s="15">
        <v>2</v>
      </c>
      <c r="NJW72" s="14"/>
      <c r="NJX72" s="17">
        <f t="shared" ref="NJX72" si="607">NJX73</f>
        <v>0</v>
      </c>
      <c r="NJY72" s="18"/>
      <c r="NJZ72" s="193"/>
      <c r="NKA72" s="18"/>
      <c r="NKB72" s="193"/>
      <c r="NKC72" s="18"/>
      <c r="NKD72" s="195" t="s">
        <v>71</v>
      </c>
      <c r="NKE72" s="195"/>
      <c r="NKF72" s="195"/>
      <c r="NKG72" s="195"/>
      <c r="NKH72" s="195"/>
      <c r="NKI72" s="195"/>
      <c r="NKJ72" s="195"/>
      <c r="NKK72" s="14"/>
      <c r="NKL72" s="15">
        <v>2</v>
      </c>
      <c r="NKM72" s="14"/>
      <c r="NKN72" s="17">
        <f t="shared" ref="NKN72" si="608">NKN73</f>
        <v>0</v>
      </c>
      <c r="NKO72" s="18"/>
      <c r="NKP72" s="193"/>
      <c r="NKQ72" s="18"/>
      <c r="NKR72" s="193"/>
      <c r="NKS72" s="18"/>
      <c r="NKT72" s="195" t="s">
        <v>71</v>
      </c>
      <c r="NKU72" s="195"/>
      <c r="NKV72" s="195"/>
      <c r="NKW72" s="195"/>
      <c r="NKX72" s="195"/>
      <c r="NKY72" s="195"/>
      <c r="NKZ72" s="195"/>
      <c r="NLA72" s="14"/>
      <c r="NLB72" s="15">
        <v>2</v>
      </c>
      <c r="NLC72" s="14"/>
      <c r="NLD72" s="17">
        <f t="shared" ref="NLD72" si="609">NLD73</f>
        <v>0</v>
      </c>
      <c r="NLE72" s="18"/>
      <c r="NLF72" s="193"/>
      <c r="NLG72" s="18"/>
      <c r="NLH72" s="193"/>
      <c r="NLI72" s="18"/>
      <c r="NLJ72" s="195" t="s">
        <v>71</v>
      </c>
      <c r="NLK72" s="195"/>
      <c r="NLL72" s="195"/>
      <c r="NLM72" s="195"/>
      <c r="NLN72" s="195"/>
      <c r="NLO72" s="195"/>
      <c r="NLP72" s="195"/>
      <c r="NLQ72" s="14"/>
      <c r="NLR72" s="15">
        <v>2</v>
      </c>
      <c r="NLS72" s="14"/>
      <c r="NLT72" s="17">
        <f t="shared" ref="NLT72" si="610">NLT73</f>
        <v>0</v>
      </c>
      <c r="NLU72" s="18"/>
      <c r="NLV72" s="193"/>
      <c r="NLW72" s="18"/>
      <c r="NLX72" s="193"/>
      <c r="NLY72" s="18"/>
      <c r="NLZ72" s="195" t="s">
        <v>71</v>
      </c>
      <c r="NMA72" s="195"/>
      <c r="NMB72" s="195"/>
      <c r="NMC72" s="195"/>
      <c r="NMD72" s="195"/>
      <c r="NME72" s="195"/>
      <c r="NMF72" s="195"/>
      <c r="NMG72" s="14"/>
      <c r="NMH72" s="15">
        <v>2</v>
      </c>
      <c r="NMI72" s="14"/>
      <c r="NMJ72" s="17">
        <f t="shared" ref="NMJ72" si="611">NMJ73</f>
        <v>0</v>
      </c>
      <c r="NMK72" s="18"/>
      <c r="NML72" s="193"/>
      <c r="NMM72" s="18"/>
      <c r="NMN72" s="193"/>
      <c r="NMO72" s="18"/>
      <c r="NMP72" s="195" t="s">
        <v>71</v>
      </c>
      <c r="NMQ72" s="195"/>
      <c r="NMR72" s="195"/>
      <c r="NMS72" s="195"/>
      <c r="NMT72" s="195"/>
      <c r="NMU72" s="195"/>
      <c r="NMV72" s="195"/>
      <c r="NMW72" s="14"/>
      <c r="NMX72" s="15">
        <v>2</v>
      </c>
      <c r="NMY72" s="14"/>
      <c r="NMZ72" s="17">
        <f t="shared" ref="NMZ72" si="612">NMZ73</f>
        <v>0</v>
      </c>
      <c r="NNA72" s="18"/>
      <c r="NNB72" s="193"/>
      <c r="NNC72" s="18"/>
      <c r="NND72" s="193"/>
      <c r="NNE72" s="18"/>
      <c r="NNF72" s="195" t="s">
        <v>71</v>
      </c>
      <c r="NNG72" s="195"/>
      <c r="NNH72" s="195"/>
      <c r="NNI72" s="195"/>
      <c r="NNJ72" s="195"/>
      <c r="NNK72" s="195"/>
      <c r="NNL72" s="195"/>
      <c r="NNM72" s="14"/>
      <c r="NNN72" s="15">
        <v>2</v>
      </c>
      <c r="NNO72" s="14"/>
      <c r="NNP72" s="17">
        <f t="shared" ref="NNP72" si="613">NNP73</f>
        <v>0</v>
      </c>
      <c r="NNQ72" s="18"/>
      <c r="NNR72" s="193"/>
      <c r="NNS72" s="18"/>
      <c r="NNT72" s="193"/>
      <c r="NNU72" s="18"/>
      <c r="NNV72" s="195" t="s">
        <v>71</v>
      </c>
      <c r="NNW72" s="195"/>
      <c r="NNX72" s="195"/>
      <c r="NNY72" s="195"/>
      <c r="NNZ72" s="195"/>
      <c r="NOA72" s="195"/>
      <c r="NOB72" s="195"/>
      <c r="NOC72" s="14"/>
      <c r="NOD72" s="15">
        <v>2</v>
      </c>
      <c r="NOE72" s="14"/>
      <c r="NOF72" s="17">
        <f t="shared" ref="NOF72" si="614">NOF73</f>
        <v>0</v>
      </c>
      <c r="NOG72" s="18"/>
      <c r="NOH72" s="193"/>
      <c r="NOI72" s="18"/>
      <c r="NOJ72" s="193"/>
      <c r="NOK72" s="18"/>
      <c r="NOL72" s="195" t="s">
        <v>71</v>
      </c>
      <c r="NOM72" s="195"/>
      <c r="NON72" s="195"/>
      <c r="NOO72" s="195"/>
      <c r="NOP72" s="195"/>
      <c r="NOQ72" s="195"/>
      <c r="NOR72" s="195"/>
      <c r="NOS72" s="14"/>
      <c r="NOT72" s="15">
        <v>2</v>
      </c>
      <c r="NOU72" s="14"/>
      <c r="NOV72" s="17">
        <f t="shared" ref="NOV72" si="615">NOV73</f>
        <v>0</v>
      </c>
      <c r="NOW72" s="18"/>
      <c r="NOX72" s="193"/>
      <c r="NOY72" s="18"/>
      <c r="NOZ72" s="193"/>
      <c r="NPA72" s="18"/>
      <c r="NPB72" s="195" t="s">
        <v>71</v>
      </c>
      <c r="NPC72" s="195"/>
      <c r="NPD72" s="195"/>
      <c r="NPE72" s="195"/>
      <c r="NPF72" s="195"/>
      <c r="NPG72" s="195"/>
      <c r="NPH72" s="195"/>
      <c r="NPI72" s="14"/>
      <c r="NPJ72" s="15">
        <v>2</v>
      </c>
      <c r="NPK72" s="14"/>
      <c r="NPL72" s="17">
        <f t="shared" ref="NPL72" si="616">NPL73</f>
        <v>0</v>
      </c>
      <c r="NPM72" s="18"/>
      <c r="NPN72" s="193"/>
      <c r="NPO72" s="18"/>
      <c r="NPP72" s="193"/>
      <c r="NPQ72" s="18"/>
      <c r="NPR72" s="195" t="s">
        <v>71</v>
      </c>
      <c r="NPS72" s="195"/>
      <c r="NPT72" s="195"/>
      <c r="NPU72" s="195"/>
      <c r="NPV72" s="195"/>
      <c r="NPW72" s="195"/>
      <c r="NPX72" s="195"/>
      <c r="NPY72" s="14"/>
      <c r="NPZ72" s="15">
        <v>2</v>
      </c>
      <c r="NQA72" s="14"/>
      <c r="NQB72" s="17">
        <f t="shared" ref="NQB72" si="617">NQB73</f>
        <v>0</v>
      </c>
      <c r="NQC72" s="18"/>
      <c r="NQD72" s="193"/>
      <c r="NQE72" s="18"/>
      <c r="NQF72" s="193"/>
      <c r="NQG72" s="18"/>
      <c r="NQH72" s="195" t="s">
        <v>71</v>
      </c>
      <c r="NQI72" s="195"/>
      <c r="NQJ72" s="195"/>
      <c r="NQK72" s="195"/>
      <c r="NQL72" s="195"/>
      <c r="NQM72" s="195"/>
      <c r="NQN72" s="195"/>
      <c r="NQO72" s="14"/>
      <c r="NQP72" s="15">
        <v>2</v>
      </c>
      <c r="NQQ72" s="14"/>
      <c r="NQR72" s="17">
        <f t="shared" ref="NQR72" si="618">NQR73</f>
        <v>0</v>
      </c>
      <c r="NQS72" s="18"/>
      <c r="NQT72" s="193"/>
      <c r="NQU72" s="18"/>
      <c r="NQV72" s="193"/>
      <c r="NQW72" s="18"/>
      <c r="NQX72" s="195" t="s">
        <v>71</v>
      </c>
      <c r="NQY72" s="195"/>
      <c r="NQZ72" s="195"/>
      <c r="NRA72" s="195"/>
      <c r="NRB72" s="195"/>
      <c r="NRC72" s="195"/>
      <c r="NRD72" s="195"/>
      <c r="NRE72" s="14"/>
      <c r="NRF72" s="15">
        <v>2</v>
      </c>
      <c r="NRG72" s="14"/>
      <c r="NRH72" s="17">
        <f t="shared" ref="NRH72" si="619">NRH73</f>
        <v>0</v>
      </c>
      <c r="NRI72" s="18"/>
      <c r="NRJ72" s="193"/>
      <c r="NRK72" s="18"/>
      <c r="NRL72" s="193"/>
      <c r="NRM72" s="18"/>
      <c r="NRN72" s="195" t="s">
        <v>71</v>
      </c>
      <c r="NRO72" s="195"/>
      <c r="NRP72" s="195"/>
      <c r="NRQ72" s="195"/>
      <c r="NRR72" s="195"/>
      <c r="NRS72" s="195"/>
      <c r="NRT72" s="195"/>
      <c r="NRU72" s="14"/>
      <c r="NRV72" s="15">
        <v>2</v>
      </c>
      <c r="NRW72" s="14"/>
      <c r="NRX72" s="17">
        <f t="shared" ref="NRX72" si="620">NRX73</f>
        <v>0</v>
      </c>
      <c r="NRY72" s="18"/>
      <c r="NRZ72" s="193"/>
      <c r="NSA72" s="18"/>
      <c r="NSB72" s="193"/>
      <c r="NSC72" s="18"/>
      <c r="NSD72" s="195" t="s">
        <v>71</v>
      </c>
      <c r="NSE72" s="195"/>
      <c r="NSF72" s="195"/>
      <c r="NSG72" s="195"/>
      <c r="NSH72" s="195"/>
      <c r="NSI72" s="195"/>
      <c r="NSJ72" s="195"/>
      <c r="NSK72" s="14"/>
      <c r="NSL72" s="15">
        <v>2</v>
      </c>
      <c r="NSM72" s="14"/>
      <c r="NSN72" s="17">
        <f t="shared" ref="NSN72" si="621">NSN73</f>
        <v>0</v>
      </c>
      <c r="NSO72" s="18"/>
      <c r="NSP72" s="193"/>
      <c r="NSQ72" s="18"/>
      <c r="NSR72" s="193"/>
      <c r="NSS72" s="18"/>
      <c r="NST72" s="195" t="s">
        <v>71</v>
      </c>
      <c r="NSU72" s="195"/>
      <c r="NSV72" s="195"/>
      <c r="NSW72" s="195"/>
      <c r="NSX72" s="195"/>
      <c r="NSY72" s="195"/>
      <c r="NSZ72" s="195"/>
      <c r="NTA72" s="14"/>
      <c r="NTB72" s="15">
        <v>2</v>
      </c>
      <c r="NTC72" s="14"/>
      <c r="NTD72" s="17">
        <f t="shared" ref="NTD72" si="622">NTD73</f>
        <v>0</v>
      </c>
      <c r="NTE72" s="18"/>
      <c r="NTF72" s="193"/>
      <c r="NTG72" s="18"/>
      <c r="NTH72" s="193"/>
      <c r="NTI72" s="18"/>
      <c r="NTJ72" s="195" t="s">
        <v>71</v>
      </c>
      <c r="NTK72" s="195"/>
      <c r="NTL72" s="195"/>
      <c r="NTM72" s="195"/>
      <c r="NTN72" s="195"/>
      <c r="NTO72" s="195"/>
      <c r="NTP72" s="195"/>
      <c r="NTQ72" s="14"/>
      <c r="NTR72" s="15">
        <v>2</v>
      </c>
      <c r="NTS72" s="14"/>
      <c r="NTT72" s="17">
        <f t="shared" ref="NTT72" si="623">NTT73</f>
        <v>0</v>
      </c>
      <c r="NTU72" s="18"/>
      <c r="NTV72" s="193"/>
      <c r="NTW72" s="18"/>
      <c r="NTX72" s="193"/>
      <c r="NTY72" s="18"/>
      <c r="NTZ72" s="195" t="s">
        <v>71</v>
      </c>
      <c r="NUA72" s="195"/>
      <c r="NUB72" s="195"/>
      <c r="NUC72" s="195"/>
      <c r="NUD72" s="195"/>
      <c r="NUE72" s="195"/>
      <c r="NUF72" s="195"/>
      <c r="NUG72" s="14"/>
      <c r="NUH72" s="15">
        <v>2</v>
      </c>
      <c r="NUI72" s="14"/>
      <c r="NUJ72" s="17">
        <f t="shared" ref="NUJ72" si="624">NUJ73</f>
        <v>0</v>
      </c>
      <c r="NUK72" s="18"/>
      <c r="NUL72" s="193"/>
      <c r="NUM72" s="18"/>
      <c r="NUN72" s="193"/>
      <c r="NUO72" s="18"/>
      <c r="NUP72" s="195" t="s">
        <v>71</v>
      </c>
      <c r="NUQ72" s="195"/>
      <c r="NUR72" s="195"/>
      <c r="NUS72" s="195"/>
      <c r="NUT72" s="195"/>
      <c r="NUU72" s="195"/>
      <c r="NUV72" s="195"/>
      <c r="NUW72" s="14"/>
      <c r="NUX72" s="15">
        <v>2</v>
      </c>
      <c r="NUY72" s="14"/>
      <c r="NUZ72" s="17">
        <f t="shared" ref="NUZ72" si="625">NUZ73</f>
        <v>0</v>
      </c>
      <c r="NVA72" s="18"/>
      <c r="NVB72" s="193"/>
      <c r="NVC72" s="18"/>
      <c r="NVD72" s="193"/>
      <c r="NVE72" s="18"/>
      <c r="NVF72" s="195" t="s">
        <v>71</v>
      </c>
      <c r="NVG72" s="195"/>
      <c r="NVH72" s="195"/>
      <c r="NVI72" s="195"/>
      <c r="NVJ72" s="195"/>
      <c r="NVK72" s="195"/>
      <c r="NVL72" s="195"/>
      <c r="NVM72" s="14"/>
      <c r="NVN72" s="15">
        <v>2</v>
      </c>
      <c r="NVO72" s="14"/>
      <c r="NVP72" s="17">
        <f t="shared" ref="NVP72" si="626">NVP73</f>
        <v>0</v>
      </c>
      <c r="NVQ72" s="18"/>
      <c r="NVR72" s="193"/>
      <c r="NVS72" s="18"/>
      <c r="NVT72" s="193"/>
      <c r="NVU72" s="18"/>
      <c r="NVV72" s="195" t="s">
        <v>71</v>
      </c>
      <c r="NVW72" s="195"/>
      <c r="NVX72" s="195"/>
      <c r="NVY72" s="195"/>
      <c r="NVZ72" s="195"/>
      <c r="NWA72" s="195"/>
      <c r="NWB72" s="195"/>
      <c r="NWC72" s="14"/>
      <c r="NWD72" s="15">
        <v>2</v>
      </c>
      <c r="NWE72" s="14"/>
      <c r="NWF72" s="17">
        <f t="shared" ref="NWF72" si="627">NWF73</f>
        <v>0</v>
      </c>
      <c r="NWG72" s="18"/>
      <c r="NWH72" s="193"/>
      <c r="NWI72" s="18"/>
      <c r="NWJ72" s="193"/>
      <c r="NWK72" s="18"/>
      <c r="NWL72" s="195" t="s">
        <v>71</v>
      </c>
      <c r="NWM72" s="195"/>
      <c r="NWN72" s="195"/>
      <c r="NWO72" s="195"/>
      <c r="NWP72" s="195"/>
      <c r="NWQ72" s="195"/>
      <c r="NWR72" s="195"/>
      <c r="NWS72" s="14"/>
      <c r="NWT72" s="15">
        <v>2</v>
      </c>
      <c r="NWU72" s="14"/>
      <c r="NWV72" s="17">
        <f t="shared" ref="NWV72" si="628">NWV73</f>
        <v>0</v>
      </c>
      <c r="NWW72" s="18"/>
      <c r="NWX72" s="193"/>
      <c r="NWY72" s="18"/>
      <c r="NWZ72" s="193"/>
      <c r="NXA72" s="18"/>
      <c r="NXB72" s="195" t="s">
        <v>71</v>
      </c>
      <c r="NXC72" s="195"/>
      <c r="NXD72" s="195"/>
      <c r="NXE72" s="195"/>
      <c r="NXF72" s="195"/>
      <c r="NXG72" s="195"/>
      <c r="NXH72" s="195"/>
      <c r="NXI72" s="14"/>
      <c r="NXJ72" s="15">
        <v>2</v>
      </c>
      <c r="NXK72" s="14"/>
      <c r="NXL72" s="17">
        <f t="shared" ref="NXL72" si="629">NXL73</f>
        <v>0</v>
      </c>
      <c r="NXM72" s="18"/>
      <c r="NXN72" s="193"/>
      <c r="NXO72" s="18"/>
      <c r="NXP72" s="193"/>
      <c r="NXQ72" s="18"/>
      <c r="NXR72" s="195" t="s">
        <v>71</v>
      </c>
      <c r="NXS72" s="195"/>
      <c r="NXT72" s="195"/>
      <c r="NXU72" s="195"/>
      <c r="NXV72" s="195"/>
      <c r="NXW72" s="195"/>
      <c r="NXX72" s="195"/>
      <c r="NXY72" s="14"/>
      <c r="NXZ72" s="15">
        <v>2</v>
      </c>
      <c r="NYA72" s="14"/>
      <c r="NYB72" s="17">
        <f t="shared" ref="NYB72" si="630">NYB73</f>
        <v>0</v>
      </c>
      <c r="NYC72" s="18"/>
      <c r="NYD72" s="193"/>
      <c r="NYE72" s="18"/>
      <c r="NYF72" s="193"/>
      <c r="NYG72" s="18"/>
      <c r="NYH72" s="195" t="s">
        <v>71</v>
      </c>
      <c r="NYI72" s="195"/>
      <c r="NYJ72" s="195"/>
      <c r="NYK72" s="195"/>
      <c r="NYL72" s="195"/>
      <c r="NYM72" s="195"/>
      <c r="NYN72" s="195"/>
      <c r="NYO72" s="14"/>
      <c r="NYP72" s="15">
        <v>2</v>
      </c>
      <c r="NYQ72" s="14"/>
      <c r="NYR72" s="17">
        <f t="shared" ref="NYR72" si="631">NYR73</f>
        <v>0</v>
      </c>
      <c r="NYS72" s="18"/>
      <c r="NYT72" s="193"/>
      <c r="NYU72" s="18"/>
      <c r="NYV72" s="193"/>
      <c r="NYW72" s="18"/>
      <c r="NYX72" s="195" t="s">
        <v>71</v>
      </c>
      <c r="NYY72" s="195"/>
      <c r="NYZ72" s="195"/>
      <c r="NZA72" s="195"/>
      <c r="NZB72" s="195"/>
      <c r="NZC72" s="195"/>
      <c r="NZD72" s="195"/>
      <c r="NZE72" s="14"/>
      <c r="NZF72" s="15">
        <v>2</v>
      </c>
      <c r="NZG72" s="14"/>
      <c r="NZH72" s="17">
        <f t="shared" ref="NZH72" si="632">NZH73</f>
        <v>0</v>
      </c>
      <c r="NZI72" s="18"/>
      <c r="NZJ72" s="193"/>
      <c r="NZK72" s="18"/>
      <c r="NZL72" s="193"/>
      <c r="NZM72" s="18"/>
      <c r="NZN72" s="195" t="s">
        <v>71</v>
      </c>
      <c r="NZO72" s="195"/>
      <c r="NZP72" s="195"/>
      <c r="NZQ72" s="195"/>
      <c r="NZR72" s="195"/>
      <c r="NZS72" s="195"/>
      <c r="NZT72" s="195"/>
      <c r="NZU72" s="14"/>
      <c r="NZV72" s="15">
        <v>2</v>
      </c>
      <c r="NZW72" s="14"/>
      <c r="NZX72" s="17">
        <f t="shared" ref="NZX72" si="633">NZX73</f>
        <v>0</v>
      </c>
      <c r="NZY72" s="18"/>
      <c r="NZZ72" s="193"/>
      <c r="OAA72" s="18"/>
      <c r="OAB72" s="193"/>
      <c r="OAC72" s="18"/>
      <c r="OAD72" s="195" t="s">
        <v>71</v>
      </c>
      <c r="OAE72" s="195"/>
      <c r="OAF72" s="195"/>
      <c r="OAG72" s="195"/>
      <c r="OAH72" s="195"/>
      <c r="OAI72" s="195"/>
      <c r="OAJ72" s="195"/>
      <c r="OAK72" s="14"/>
      <c r="OAL72" s="15">
        <v>2</v>
      </c>
      <c r="OAM72" s="14"/>
      <c r="OAN72" s="17">
        <f t="shared" ref="OAN72" si="634">OAN73</f>
        <v>0</v>
      </c>
      <c r="OAO72" s="18"/>
      <c r="OAP72" s="193"/>
      <c r="OAQ72" s="18"/>
      <c r="OAR72" s="193"/>
      <c r="OAS72" s="18"/>
      <c r="OAT72" s="195" t="s">
        <v>71</v>
      </c>
      <c r="OAU72" s="195"/>
      <c r="OAV72" s="195"/>
      <c r="OAW72" s="195"/>
      <c r="OAX72" s="195"/>
      <c r="OAY72" s="195"/>
      <c r="OAZ72" s="195"/>
      <c r="OBA72" s="14"/>
      <c r="OBB72" s="15">
        <v>2</v>
      </c>
      <c r="OBC72" s="14"/>
      <c r="OBD72" s="17">
        <f t="shared" ref="OBD72" si="635">OBD73</f>
        <v>0</v>
      </c>
      <c r="OBE72" s="18"/>
      <c r="OBF72" s="193"/>
      <c r="OBG72" s="18"/>
      <c r="OBH72" s="193"/>
      <c r="OBI72" s="18"/>
      <c r="OBJ72" s="195" t="s">
        <v>71</v>
      </c>
      <c r="OBK72" s="195"/>
      <c r="OBL72" s="195"/>
      <c r="OBM72" s="195"/>
      <c r="OBN72" s="195"/>
      <c r="OBO72" s="195"/>
      <c r="OBP72" s="195"/>
      <c r="OBQ72" s="14"/>
      <c r="OBR72" s="15">
        <v>2</v>
      </c>
      <c r="OBS72" s="14"/>
      <c r="OBT72" s="17">
        <f t="shared" ref="OBT72" si="636">OBT73</f>
        <v>0</v>
      </c>
      <c r="OBU72" s="18"/>
      <c r="OBV72" s="193"/>
      <c r="OBW72" s="18"/>
      <c r="OBX72" s="193"/>
      <c r="OBY72" s="18"/>
      <c r="OBZ72" s="195" t="s">
        <v>71</v>
      </c>
      <c r="OCA72" s="195"/>
      <c r="OCB72" s="195"/>
      <c r="OCC72" s="195"/>
      <c r="OCD72" s="195"/>
      <c r="OCE72" s="195"/>
      <c r="OCF72" s="195"/>
      <c r="OCG72" s="14"/>
      <c r="OCH72" s="15">
        <v>2</v>
      </c>
      <c r="OCI72" s="14"/>
      <c r="OCJ72" s="17">
        <f t="shared" ref="OCJ72" si="637">OCJ73</f>
        <v>0</v>
      </c>
      <c r="OCK72" s="18"/>
      <c r="OCL72" s="193"/>
      <c r="OCM72" s="18"/>
      <c r="OCN72" s="193"/>
      <c r="OCO72" s="18"/>
      <c r="OCP72" s="195" t="s">
        <v>71</v>
      </c>
      <c r="OCQ72" s="195"/>
      <c r="OCR72" s="195"/>
      <c r="OCS72" s="195"/>
      <c r="OCT72" s="195"/>
      <c r="OCU72" s="195"/>
      <c r="OCV72" s="195"/>
      <c r="OCW72" s="14"/>
      <c r="OCX72" s="15">
        <v>2</v>
      </c>
      <c r="OCY72" s="14"/>
      <c r="OCZ72" s="17">
        <f t="shared" ref="OCZ72" si="638">OCZ73</f>
        <v>0</v>
      </c>
      <c r="ODA72" s="18"/>
      <c r="ODB72" s="193"/>
      <c r="ODC72" s="18"/>
      <c r="ODD72" s="193"/>
      <c r="ODE72" s="18"/>
      <c r="ODF72" s="195" t="s">
        <v>71</v>
      </c>
      <c r="ODG72" s="195"/>
      <c r="ODH72" s="195"/>
      <c r="ODI72" s="195"/>
      <c r="ODJ72" s="195"/>
      <c r="ODK72" s="195"/>
      <c r="ODL72" s="195"/>
      <c r="ODM72" s="14"/>
      <c r="ODN72" s="15">
        <v>2</v>
      </c>
      <c r="ODO72" s="14"/>
      <c r="ODP72" s="17">
        <f t="shared" ref="ODP72" si="639">ODP73</f>
        <v>0</v>
      </c>
      <c r="ODQ72" s="18"/>
      <c r="ODR72" s="193"/>
      <c r="ODS72" s="18"/>
      <c r="ODT72" s="193"/>
      <c r="ODU72" s="18"/>
      <c r="ODV72" s="195" t="s">
        <v>71</v>
      </c>
      <c r="ODW72" s="195"/>
      <c r="ODX72" s="195"/>
      <c r="ODY72" s="195"/>
      <c r="ODZ72" s="195"/>
      <c r="OEA72" s="195"/>
      <c r="OEB72" s="195"/>
      <c r="OEC72" s="14"/>
      <c r="OED72" s="15">
        <v>2</v>
      </c>
      <c r="OEE72" s="14"/>
      <c r="OEF72" s="17">
        <f t="shared" ref="OEF72" si="640">OEF73</f>
        <v>0</v>
      </c>
      <c r="OEG72" s="18"/>
      <c r="OEH72" s="193"/>
      <c r="OEI72" s="18"/>
      <c r="OEJ72" s="193"/>
      <c r="OEK72" s="18"/>
      <c r="OEL72" s="195" t="s">
        <v>71</v>
      </c>
      <c r="OEM72" s="195"/>
      <c r="OEN72" s="195"/>
      <c r="OEO72" s="195"/>
      <c r="OEP72" s="195"/>
      <c r="OEQ72" s="195"/>
      <c r="OER72" s="195"/>
      <c r="OES72" s="14"/>
      <c r="OET72" s="15">
        <v>2</v>
      </c>
      <c r="OEU72" s="14"/>
      <c r="OEV72" s="17">
        <f t="shared" ref="OEV72" si="641">OEV73</f>
        <v>0</v>
      </c>
      <c r="OEW72" s="18"/>
      <c r="OEX72" s="193"/>
      <c r="OEY72" s="18"/>
      <c r="OEZ72" s="193"/>
      <c r="OFA72" s="18"/>
      <c r="OFB72" s="195" t="s">
        <v>71</v>
      </c>
      <c r="OFC72" s="195"/>
      <c r="OFD72" s="195"/>
      <c r="OFE72" s="195"/>
      <c r="OFF72" s="195"/>
      <c r="OFG72" s="195"/>
      <c r="OFH72" s="195"/>
      <c r="OFI72" s="14"/>
      <c r="OFJ72" s="15">
        <v>2</v>
      </c>
      <c r="OFK72" s="14"/>
      <c r="OFL72" s="17">
        <f t="shared" ref="OFL72" si="642">OFL73</f>
        <v>0</v>
      </c>
      <c r="OFM72" s="18"/>
      <c r="OFN72" s="193"/>
      <c r="OFO72" s="18"/>
      <c r="OFP72" s="193"/>
      <c r="OFQ72" s="18"/>
      <c r="OFR72" s="195" t="s">
        <v>71</v>
      </c>
      <c r="OFS72" s="195"/>
      <c r="OFT72" s="195"/>
      <c r="OFU72" s="195"/>
      <c r="OFV72" s="195"/>
      <c r="OFW72" s="195"/>
      <c r="OFX72" s="195"/>
      <c r="OFY72" s="14"/>
      <c r="OFZ72" s="15">
        <v>2</v>
      </c>
      <c r="OGA72" s="14"/>
      <c r="OGB72" s="17">
        <f t="shared" ref="OGB72" si="643">OGB73</f>
        <v>0</v>
      </c>
      <c r="OGC72" s="18"/>
      <c r="OGD72" s="193"/>
      <c r="OGE72" s="18"/>
      <c r="OGF72" s="193"/>
      <c r="OGG72" s="18"/>
      <c r="OGH72" s="195" t="s">
        <v>71</v>
      </c>
      <c r="OGI72" s="195"/>
      <c r="OGJ72" s="195"/>
      <c r="OGK72" s="195"/>
      <c r="OGL72" s="195"/>
      <c r="OGM72" s="195"/>
      <c r="OGN72" s="195"/>
      <c r="OGO72" s="14"/>
      <c r="OGP72" s="15">
        <v>2</v>
      </c>
      <c r="OGQ72" s="14"/>
      <c r="OGR72" s="17">
        <f t="shared" ref="OGR72" si="644">OGR73</f>
        <v>0</v>
      </c>
      <c r="OGS72" s="18"/>
      <c r="OGT72" s="193"/>
      <c r="OGU72" s="18"/>
      <c r="OGV72" s="193"/>
      <c r="OGW72" s="18"/>
      <c r="OGX72" s="195" t="s">
        <v>71</v>
      </c>
      <c r="OGY72" s="195"/>
      <c r="OGZ72" s="195"/>
      <c r="OHA72" s="195"/>
      <c r="OHB72" s="195"/>
      <c r="OHC72" s="195"/>
      <c r="OHD72" s="195"/>
      <c r="OHE72" s="14"/>
      <c r="OHF72" s="15">
        <v>2</v>
      </c>
      <c r="OHG72" s="14"/>
      <c r="OHH72" s="17">
        <f t="shared" ref="OHH72" si="645">OHH73</f>
        <v>0</v>
      </c>
      <c r="OHI72" s="18"/>
      <c r="OHJ72" s="193"/>
      <c r="OHK72" s="18"/>
      <c r="OHL72" s="193"/>
      <c r="OHM72" s="18"/>
      <c r="OHN72" s="195" t="s">
        <v>71</v>
      </c>
      <c r="OHO72" s="195"/>
      <c r="OHP72" s="195"/>
      <c r="OHQ72" s="195"/>
      <c r="OHR72" s="195"/>
      <c r="OHS72" s="195"/>
      <c r="OHT72" s="195"/>
      <c r="OHU72" s="14"/>
      <c r="OHV72" s="15">
        <v>2</v>
      </c>
      <c r="OHW72" s="14"/>
      <c r="OHX72" s="17">
        <f t="shared" ref="OHX72" si="646">OHX73</f>
        <v>0</v>
      </c>
      <c r="OHY72" s="18"/>
      <c r="OHZ72" s="193"/>
      <c r="OIA72" s="18"/>
      <c r="OIB72" s="193"/>
      <c r="OIC72" s="18"/>
      <c r="OID72" s="195" t="s">
        <v>71</v>
      </c>
      <c r="OIE72" s="195"/>
      <c r="OIF72" s="195"/>
      <c r="OIG72" s="195"/>
      <c r="OIH72" s="195"/>
      <c r="OII72" s="195"/>
      <c r="OIJ72" s="195"/>
      <c r="OIK72" s="14"/>
      <c r="OIL72" s="15">
        <v>2</v>
      </c>
      <c r="OIM72" s="14"/>
      <c r="OIN72" s="17">
        <f t="shared" ref="OIN72" si="647">OIN73</f>
        <v>0</v>
      </c>
      <c r="OIO72" s="18"/>
      <c r="OIP72" s="193"/>
      <c r="OIQ72" s="18"/>
      <c r="OIR72" s="193"/>
      <c r="OIS72" s="18"/>
      <c r="OIT72" s="195" t="s">
        <v>71</v>
      </c>
      <c r="OIU72" s="195"/>
      <c r="OIV72" s="195"/>
      <c r="OIW72" s="195"/>
      <c r="OIX72" s="195"/>
      <c r="OIY72" s="195"/>
      <c r="OIZ72" s="195"/>
      <c r="OJA72" s="14"/>
      <c r="OJB72" s="15">
        <v>2</v>
      </c>
      <c r="OJC72" s="14"/>
      <c r="OJD72" s="17">
        <f t="shared" ref="OJD72" si="648">OJD73</f>
        <v>0</v>
      </c>
      <c r="OJE72" s="18"/>
      <c r="OJF72" s="193"/>
      <c r="OJG72" s="18"/>
      <c r="OJH72" s="193"/>
      <c r="OJI72" s="18"/>
      <c r="OJJ72" s="195" t="s">
        <v>71</v>
      </c>
      <c r="OJK72" s="195"/>
      <c r="OJL72" s="195"/>
      <c r="OJM72" s="195"/>
      <c r="OJN72" s="195"/>
      <c r="OJO72" s="195"/>
      <c r="OJP72" s="195"/>
      <c r="OJQ72" s="14"/>
      <c r="OJR72" s="15">
        <v>2</v>
      </c>
      <c r="OJS72" s="14"/>
      <c r="OJT72" s="17">
        <f t="shared" ref="OJT72" si="649">OJT73</f>
        <v>0</v>
      </c>
      <c r="OJU72" s="18"/>
      <c r="OJV72" s="193"/>
      <c r="OJW72" s="18"/>
      <c r="OJX72" s="193"/>
      <c r="OJY72" s="18"/>
      <c r="OJZ72" s="195" t="s">
        <v>71</v>
      </c>
      <c r="OKA72" s="195"/>
      <c r="OKB72" s="195"/>
      <c r="OKC72" s="195"/>
      <c r="OKD72" s="195"/>
      <c r="OKE72" s="195"/>
      <c r="OKF72" s="195"/>
      <c r="OKG72" s="14"/>
      <c r="OKH72" s="15">
        <v>2</v>
      </c>
      <c r="OKI72" s="14"/>
      <c r="OKJ72" s="17">
        <f t="shared" ref="OKJ72" si="650">OKJ73</f>
        <v>0</v>
      </c>
      <c r="OKK72" s="18"/>
      <c r="OKL72" s="193"/>
      <c r="OKM72" s="18"/>
      <c r="OKN72" s="193"/>
      <c r="OKO72" s="18"/>
      <c r="OKP72" s="195" t="s">
        <v>71</v>
      </c>
      <c r="OKQ72" s="195"/>
      <c r="OKR72" s="195"/>
      <c r="OKS72" s="195"/>
      <c r="OKT72" s="195"/>
      <c r="OKU72" s="195"/>
      <c r="OKV72" s="195"/>
      <c r="OKW72" s="14"/>
      <c r="OKX72" s="15">
        <v>2</v>
      </c>
      <c r="OKY72" s="14"/>
      <c r="OKZ72" s="17">
        <f t="shared" ref="OKZ72" si="651">OKZ73</f>
        <v>0</v>
      </c>
      <c r="OLA72" s="18"/>
      <c r="OLB72" s="193"/>
      <c r="OLC72" s="18"/>
      <c r="OLD72" s="193"/>
      <c r="OLE72" s="18"/>
      <c r="OLF72" s="195" t="s">
        <v>71</v>
      </c>
      <c r="OLG72" s="195"/>
      <c r="OLH72" s="195"/>
      <c r="OLI72" s="195"/>
      <c r="OLJ72" s="195"/>
      <c r="OLK72" s="195"/>
      <c r="OLL72" s="195"/>
      <c r="OLM72" s="14"/>
      <c r="OLN72" s="15">
        <v>2</v>
      </c>
      <c r="OLO72" s="14"/>
      <c r="OLP72" s="17">
        <f t="shared" ref="OLP72" si="652">OLP73</f>
        <v>0</v>
      </c>
      <c r="OLQ72" s="18"/>
      <c r="OLR72" s="193"/>
      <c r="OLS72" s="18"/>
      <c r="OLT72" s="193"/>
      <c r="OLU72" s="18"/>
      <c r="OLV72" s="195" t="s">
        <v>71</v>
      </c>
      <c r="OLW72" s="195"/>
      <c r="OLX72" s="195"/>
      <c r="OLY72" s="195"/>
      <c r="OLZ72" s="195"/>
      <c r="OMA72" s="195"/>
      <c r="OMB72" s="195"/>
      <c r="OMC72" s="14"/>
      <c r="OMD72" s="15">
        <v>2</v>
      </c>
      <c r="OME72" s="14"/>
      <c r="OMF72" s="17">
        <f t="shared" ref="OMF72" si="653">OMF73</f>
        <v>0</v>
      </c>
      <c r="OMG72" s="18"/>
      <c r="OMH72" s="193"/>
      <c r="OMI72" s="18"/>
      <c r="OMJ72" s="193"/>
      <c r="OMK72" s="18"/>
      <c r="OML72" s="195" t="s">
        <v>71</v>
      </c>
      <c r="OMM72" s="195"/>
      <c r="OMN72" s="195"/>
      <c r="OMO72" s="195"/>
      <c r="OMP72" s="195"/>
      <c r="OMQ72" s="195"/>
      <c r="OMR72" s="195"/>
      <c r="OMS72" s="14"/>
      <c r="OMT72" s="15">
        <v>2</v>
      </c>
      <c r="OMU72" s="14"/>
      <c r="OMV72" s="17">
        <f t="shared" ref="OMV72" si="654">OMV73</f>
        <v>0</v>
      </c>
      <c r="OMW72" s="18"/>
      <c r="OMX72" s="193"/>
      <c r="OMY72" s="18"/>
      <c r="OMZ72" s="193"/>
      <c r="ONA72" s="18"/>
      <c r="ONB72" s="195" t="s">
        <v>71</v>
      </c>
      <c r="ONC72" s="195"/>
      <c r="OND72" s="195"/>
      <c r="ONE72" s="195"/>
      <c r="ONF72" s="195"/>
      <c r="ONG72" s="195"/>
      <c r="ONH72" s="195"/>
      <c r="ONI72" s="14"/>
      <c r="ONJ72" s="15">
        <v>2</v>
      </c>
      <c r="ONK72" s="14"/>
      <c r="ONL72" s="17">
        <f t="shared" ref="ONL72" si="655">ONL73</f>
        <v>0</v>
      </c>
      <c r="ONM72" s="18"/>
      <c r="ONN72" s="193"/>
      <c r="ONO72" s="18"/>
      <c r="ONP72" s="193"/>
      <c r="ONQ72" s="18"/>
      <c r="ONR72" s="195" t="s">
        <v>71</v>
      </c>
      <c r="ONS72" s="195"/>
      <c r="ONT72" s="195"/>
      <c r="ONU72" s="195"/>
      <c r="ONV72" s="195"/>
      <c r="ONW72" s="195"/>
      <c r="ONX72" s="195"/>
      <c r="ONY72" s="14"/>
      <c r="ONZ72" s="15">
        <v>2</v>
      </c>
      <c r="OOA72" s="14"/>
      <c r="OOB72" s="17">
        <f t="shared" ref="OOB72" si="656">OOB73</f>
        <v>0</v>
      </c>
      <c r="OOC72" s="18"/>
      <c r="OOD72" s="193"/>
      <c r="OOE72" s="18"/>
      <c r="OOF72" s="193"/>
      <c r="OOG72" s="18"/>
      <c r="OOH72" s="195" t="s">
        <v>71</v>
      </c>
      <c r="OOI72" s="195"/>
      <c r="OOJ72" s="195"/>
      <c r="OOK72" s="195"/>
      <c r="OOL72" s="195"/>
      <c r="OOM72" s="195"/>
      <c r="OON72" s="195"/>
      <c r="OOO72" s="14"/>
      <c r="OOP72" s="15">
        <v>2</v>
      </c>
      <c r="OOQ72" s="14"/>
      <c r="OOR72" s="17">
        <f t="shared" ref="OOR72" si="657">OOR73</f>
        <v>0</v>
      </c>
      <c r="OOS72" s="18"/>
      <c r="OOT72" s="193"/>
      <c r="OOU72" s="18"/>
      <c r="OOV72" s="193"/>
      <c r="OOW72" s="18"/>
      <c r="OOX72" s="195" t="s">
        <v>71</v>
      </c>
      <c r="OOY72" s="195"/>
      <c r="OOZ72" s="195"/>
      <c r="OPA72" s="195"/>
      <c r="OPB72" s="195"/>
      <c r="OPC72" s="195"/>
      <c r="OPD72" s="195"/>
      <c r="OPE72" s="14"/>
      <c r="OPF72" s="15">
        <v>2</v>
      </c>
      <c r="OPG72" s="14"/>
      <c r="OPH72" s="17">
        <f t="shared" ref="OPH72" si="658">OPH73</f>
        <v>0</v>
      </c>
      <c r="OPI72" s="18"/>
      <c r="OPJ72" s="193"/>
      <c r="OPK72" s="18"/>
      <c r="OPL72" s="193"/>
      <c r="OPM72" s="18"/>
      <c r="OPN72" s="195" t="s">
        <v>71</v>
      </c>
      <c r="OPO72" s="195"/>
      <c r="OPP72" s="195"/>
      <c r="OPQ72" s="195"/>
      <c r="OPR72" s="195"/>
      <c r="OPS72" s="195"/>
      <c r="OPT72" s="195"/>
      <c r="OPU72" s="14"/>
      <c r="OPV72" s="15">
        <v>2</v>
      </c>
      <c r="OPW72" s="14"/>
      <c r="OPX72" s="17">
        <f t="shared" ref="OPX72" si="659">OPX73</f>
        <v>0</v>
      </c>
      <c r="OPY72" s="18"/>
      <c r="OPZ72" s="193"/>
      <c r="OQA72" s="18"/>
      <c r="OQB72" s="193"/>
      <c r="OQC72" s="18"/>
      <c r="OQD72" s="195" t="s">
        <v>71</v>
      </c>
      <c r="OQE72" s="195"/>
      <c r="OQF72" s="195"/>
      <c r="OQG72" s="195"/>
      <c r="OQH72" s="195"/>
      <c r="OQI72" s="195"/>
      <c r="OQJ72" s="195"/>
      <c r="OQK72" s="14"/>
      <c r="OQL72" s="15">
        <v>2</v>
      </c>
      <c r="OQM72" s="14"/>
      <c r="OQN72" s="17">
        <f t="shared" ref="OQN72" si="660">OQN73</f>
        <v>0</v>
      </c>
      <c r="OQO72" s="18"/>
      <c r="OQP72" s="193"/>
      <c r="OQQ72" s="18"/>
      <c r="OQR72" s="193"/>
      <c r="OQS72" s="18"/>
      <c r="OQT72" s="195" t="s">
        <v>71</v>
      </c>
      <c r="OQU72" s="195"/>
      <c r="OQV72" s="195"/>
      <c r="OQW72" s="195"/>
      <c r="OQX72" s="195"/>
      <c r="OQY72" s="195"/>
      <c r="OQZ72" s="195"/>
      <c r="ORA72" s="14"/>
      <c r="ORB72" s="15">
        <v>2</v>
      </c>
      <c r="ORC72" s="14"/>
      <c r="ORD72" s="17">
        <f t="shared" ref="ORD72" si="661">ORD73</f>
        <v>0</v>
      </c>
      <c r="ORE72" s="18"/>
      <c r="ORF72" s="193"/>
      <c r="ORG72" s="18"/>
      <c r="ORH72" s="193"/>
      <c r="ORI72" s="18"/>
      <c r="ORJ72" s="195" t="s">
        <v>71</v>
      </c>
      <c r="ORK72" s="195"/>
      <c r="ORL72" s="195"/>
      <c r="ORM72" s="195"/>
      <c r="ORN72" s="195"/>
      <c r="ORO72" s="195"/>
      <c r="ORP72" s="195"/>
      <c r="ORQ72" s="14"/>
      <c r="ORR72" s="15">
        <v>2</v>
      </c>
      <c r="ORS72" s="14"/>
      <c r="ORT72" s="17">
        <f t="shared" ref="ORT72" si="662">ORT73</f>
        <v>0</v>
      </c>
      <c r="ORU72" s="18"/>
      <c r="ORV72" s="193"/>
      <c r="ORW72" s="18"/>
      <c r="ORX72" s="193"/>
      <c r="ORY72" s="18"/>
      <c r="ORZ72" s="195" t="s">
        <v>71</v>
      </c>
      <c r="OSA72" s="195"/>
      <c r="OSB72" s="195"/>
      <c r="OSC72" s="195"/>
      <c r="OSD72" s="195"/>
      <c r="OSE72" s="195"/>
      <c r="OSF72" s="195"/>
      <c r="OSG72" s="14"/>
      <c r="OSH72" s="15">
        <v>2</v>
      </c>
      <c r="OSI72" s="14"/>
      <c r="OSJ72" s="17">
        <f t="shared" ref="OSJ72" si="663">OSJ73</f>
        <v>0</v>
      </c>
      <c r="OSK72" s="18"/>
      <c r="OSL72" s="193"/>
      <c r="OSM72" s="18"/>
      <c r="OSN72" s="193"/>
      <c r="OSO72" s="18"/>
      <c r="OSP72" s="195" t="s">
        <v>71</v>
      </c>
      <c r="OSQ72" s="195"/>
      <c r="OSR72" s="195"/>
      <c r="OSS72" s="195"/>
      <c r="OST72" s="195"/>
      <c r="OSU72" s="195"/>
      <c r="OSV72" s="195"/>
      <c r="OSW72" s="14"/>
      <c r="OSX72" s="15">
        <v>2</v>
      </c>
      <c r="OSY72" s="14"/>
      <c r="OSZ72" s="17">
        <f t="shared" ref="OSZ72" si="664">OSZ73</f>
        <v>0</v>
      </c>
      <c r="OTA72" s="18"/>
      <c r="OTB72" s="193"/>
      <c r="OTC72" s="18"/>
      <c r="OTD72" s="193"/>
      <c r="OTE72" s="18"/>
      <c r="OTF72" s="195" t="s">
        <v>71</v>
      </c>
      <c r="OTG72" s="195"/>
      <c r="OTH72" s="195"/>
      <c r="OTI72" s="195"/>
      <c r="OTJ72" s="195"/>
      <c r="OTK72" s="195"/>
      <c r="OTL72" s="195"/>
      <c r="OTM72" s="14"/>
      <c r="OTN72" s="15">
        <v>2</v>
      </c>
      <c r="OTO72" s="14"/>
      <c r="OTP72" s="17">
        <f t="shared" ref="OTP72" si="665">OTP73</f>
        <v>0</v>
      </c>
      <c r="OTQ72" s="18"/>
      <c r="OTR72" s="193"/>
      <c r="OTS72" s="18"/>
      <c r="OTT72" s="193"/>
      <c r="OTU72" s="18"/>
      <c r="OTV72" s="195" t="s">
        <v>71</v>
      </c>
      <c r="OTW72" s="195"/>
      <c r="OTX72" s="195"/>
      <c r="OTY72" s="195"/>
      <c r="OTZ72" s="195"/>
      <c r="OUA72" s="195"/>
      <c r="OUB72" s="195"/>
      <c r="OUC72" s="14"/>
      <c r="OUD72" s="15">
        <v>2</v>
      </c>
      <c r="OUE72" s="14"/>
      <c r="OUF72" s="17">
        <f t="shared" ref="OUF72" si="666">OUF73</f>
        <v>0</v>
      </c>
      <c r="OUG72" s="18"/>
      <c r="OUH72" s="193"/>
      <c r="OUI72" s="18"/>
      <c r="OUJ72" s="193"/>
      <c r="OUK72" s="18"/>
      <c r="OUL72" s="195" t="s">
        <v>71</v>
      </c>
      <c r="OUM72" s="195"/>
      <c r="OUN72" s="195"/>
      <c r="OUO72" s="195"/>
      <c r="OUP72" s="195"/>
      <c r="OUQ72" s="195"/>
      <c r="OUR72" s="195"/>
      <c r="OUS72" s="14"/>
      <c r="OUT72" s="15">
        <v>2</v>
      </c>
      <c r="OUU72" s="14"/>
      <c r="OUV72" s="17">
        <f t="shared" ref="OUV72" si="667">OUV73</f>
        <v>0</v>
      </c>
      <c r="OUW72" s="18"/>
      <c r="OUX72" s="193"/>
      <c r="OUY72" s="18"/>
      <c r="OUZ72" s="193"/>
      <c r="OVA72" s="18"/>
      <c r="OVB72" s="195" t="s">
        <v>71</v>
      </c>
      <c r="OVC72" s="195"/>
      <c r="OVD72" s="195"/>
      <c r="OVE72" s="195"/>
      <c r="OVF72" s="195"/>
      <c r="OVG72" s="195"/>
      <c r="OVH72" s="195"/>
      <c r="OVI72" s="14"/>
      <c r="OVJ72" s="15">
        <v>2</v>
      </c>
      <c r="OVK72" s="14"/>
      <c r="OVL72" s="17">
        <f t="shared" ref="OVL72" si="668">OVL73</f>
        <v>0</v>
      </c>
      <c r="OVM72" s="18"/>
      <c r="OVN72" s="193"/>
      <c r="OVO72" s="18"/>
      <c r="OVP72" s="193"/>
      <c r="OVQ72" s="18"/>
      <c r="OVR72" s="195" t="s">
        <v>71</v>
      </c>
      <c r="OVS72" s="195"/>
      <c r="OVT72" s="195"/>
      <c r="OVU72" s="195"/>
      <c r="OVV72" s="195"/>
      <c r="OVW72" s="195"/>
      <c r="OVX72" s="195"/>
      <c r="OVY72" s="14"/>
      <c r="OVZ72" s="15">
        <v>2</v>
      </c>
      <c r="OWA72" s="14"/>
      <c r="OWB72" s="17">
        <f t="shared" ref="OWB72" si="669">OWB73</f>
        <v>0</v>
      </c>
      <c r="OWC72" s="18"/>
      <c r="OWD72" s="193"/>
      <c r="OWE72" s="18"/>
      <c r="OWF72" s="193"/>
      <c r="OWG72" s="18"/>
      <c r="OWH72" s="195" t="s">
        <v>71</v>
      </c>
      <c r="OWI72" s="195"/>
      <c r="OWJ72" s="195"/>
      <c r="OWK72" s="195"/>
      <c r="OWL72" s="195"/>
      <c r="OWM72" s="195"/>
      <c r="OWN72" s="195"/>
      <c r="OWO72" s="14"/>
      <c r="OWP72" s="15">
        <v>2</v>
      </c>
      <c r="OWQ72" s="14"/>
      <c r="OWR72" s="17">
        <f t="shared" ref="OWR72" si="670">OWR73</f>
        <v>0</v>
      </c>
      <c r="OWS72" s="18"/>
      <c r="OWT72" s="193"/>
      <c r="OWU72" s="18"/>
      <c r="OWV72" s="193"/>
      <c r="OWW72" s="18"/>
      <c r="OWX72" s="195" t="s">
        <v>71</v>
      </c>
      <c r="OWY72" s="195"/>
      <c r="OWZ72" s="195"/>
      <c r="OXA72" s="195"/>
      <c r="OXB72" s="195"/>
      <c r="OXC72" s="195"/>
      <c r="OXD72" s="195"/>
      <c r="OXE72" s="14"/>
      <c r="OXF72" s="15">
        <v>2</v>
      </c>
      <c r="OXG72" s="14"/>
      <c r="OXH72" s="17">
        <f t="shared" ref="OXH72" si="671">OXH73</f>
        <v>0</v>
      </c>
      <c r="OXI72" s="18"/>
      <c r="OXJ72" s="193"/>
      <c r="OXK72" s="18"/>
      <c r="OXL72" s="193"/>
      <c r="OXM72" s="18"/>
      <c r="OXN72" s="195" t="s">
        <v>71</v>
      </c>
      <c r="OXO72" s="195"/>
      <c r="OXP72" s="195"/>
      <c r="OXQ72" s="195"/>
      <c r="OXR72" s="195"/>
      <c r="OXS72" s="195"/>
      <c r="OXT72" s="195"/>
      <c r="OXU72" s="14"/>
      <c r="OXV72" s="15">
        <v>2</v>
      </c>
      <c r="OXW72" s="14"/>
      <c r="OXX72" s="17">
        <f t="shared" ref="OXX72" si="672">OXX73</f>
        <v>0</v>
      </c>
      <c r="OXY72" s="18"/>
      <c r="OXZ72" s="193"/>
      <c r="OYA72" s="18"/>
      <c r="OYB72" s="193"/>
      <c r="OYC72" s="18"/>
      <c r="OYD72" s="195" t="s">
        <v>71</v>
      </c>
      <c r="OYE72" s="195"/>
      <c r="OYF72" s="195"/>
      <c r="OYG72" s="195"/>
      <c r="OYH72" s="195"/>
      <c r="OYI72" s="195"/>
      <c r="OYJ72" s="195"/>
      <c r="OYK72" s="14"/>
      <c r="OYL72" s="15">
        <v>2</v>
      </c>
      <c r="OYM72" s="14"/>
      <c r="OYN72" s="17">
        <f t="shared" ref="OYN72" si="673">OYN73</f>
        <v>0</v>
      </c>
      <c r="OYO72" s="18"/>
      <c r="OYP72" s="193"/>
      <c r="OYQ72" s="18"/>
      <c r="OYR72" s="193"/>
      <c r="OYS72" s="18"/>
      <c r="OYT72" s="195" t="s">
        <v>71</v>
      </c>
      <c r="OYU72" s="195"/>
      <c r="OYV72" s="195"/>
      <c r="OYW72" s="195"/>
      <c r="OYX72" s="195"/>
      <c r="OYY72" s="195"/>
      <c r="OYZ72" s="195"/>
      <c r="OZA72" s="14"/>
      <c r="OZB72" s="15">
        <v>2</v>
      </c>
      <c r="OZC72" s="14"/>
      <c r="OZD72" s="17">
        <f t="shared" ref="OZD72" si="674">OZD73</f>
        <v>0</v>
      </c>
      <c r="OZE72" s="18"/>
      <c r="OZF72" s="193"/>
      <c r="OZG72" s="18"/>
      <c r="OZH72" s="193"/>
      <c r="OZI72" s="18"/>
      <c r="OZJ72" s="195" t="s">
        <v>71</v>
      </c>
      <c r="OZK72" s="195"/>
      <c r="OZL72" s="195"/>
      <c r="OZM72" s="195"/>
      <c r="OZN72" s="195"/>
      <c r="OZO72" s="195"/>
      <c r="OZP72" s="195"/>
      <c r="OZQ72" s="14"/>
      <c r="OZR72" s="15">
        <v>2</v>
      </c>
      <c r="OZS72" s="14"/>
      <c r="OZT72" s="17">
        <f t="shared" ref="OZT72" si="675">OZT73</f>
        <v>0</v>
      </c>
      <c r="OZU72" s="18"/>
      <c r="OZV72" s="193"/>
      <c r="OZW72" s="18"/>
      <c r="OZX72" s="193"/>
      <c r="OZY72" s="18"/>
      <c r="OZZ72" s="195" t="s">
        <v>71</v>
      </c>
      <c r="PAA72" s="195"/>
      <c r="PAB72" s="195"/>
      <c r="PAC72" s="195"/>
      <c r="PAD72" s="195"/>
      <c r="PAE72" s="195"/>
      <c r="PAF72" s="195"/>
      <c r="PAG72" s="14"/>
      <c r="PAH72" s="15">
        <v>2</v>
      </c>
      <c r="PAI72" s="14"/>
      <c r="PAJ72" s="17">
        <f t="shared" ref="PAJ72" si="676">PAJ73</f>
        <v>0</v>
      </c>
      <c r="PAK72" s="18"/>
      <c r="PAL72" s="193"/>
      <c r="PAM72" s="18"/>
      <c r="PAN72" s="193"/>
      <c r="PAO72" s="18"/>
      <c r="PAP72" s="195" t="s">
        <v>71</v>
      </c>
      <c r="PAQ72" s="195"/>
      <c r="PAR72" s="195"/>
      <c r="PAS72" s="195"/>
      <c r="PAT72" s="195"/>
      <c r="PAU72" s="195"/>
      <c r="PAV72" s="195"/>
      <c r="PAW72" s="14"/>
      <c r="PAX72" s="15">
        <v>2</v>
      </c>
      <c r="PAY72" s="14"/>
      <c r="PAZ72" s="17">
        <f t="shared" ref="PAZ72" si="677">PAZ73</f>
        <v>0</v>
      </c>
      <c r="PBA72" s="18"/>
      <c r="PBB72" s="193"/>
      <c r="PBC72" s="18"/>
      <c r="PBD72" s="193"/>
      <c r="PBE72" s="18"/>
      <c r="PBF72" s="195" t="s">
        <v>71</v>
      </c>
      <c r="PBG72" s="195"/>
      <c r="PBH72" s="195"/>
      <c r="PBI72" s="195"/>
      <c r="PBJ72" s="195"/>
      <c r="PBK72" s="195"/>
      <c r="PBL72" s="195"/>
      <c r="PBM72" s="14"/>
      <c r="PBN72" s="15">
        <v>2</v>
      </c>
      <c r="PBO72" s="14"/>
      <c r="PBP72" s="17">
        <f t="shared" ref="PBP72" si="678">PBP73</f>
        <v>0</v>
      </c>
      <c r="PBQ72" s="18"/>
      <c r="PBR72" s="193"/>
      <c r="PBS72" s="18"/>
      <c r="PBT72" s="193"/>
      <c r="PBU72" s="18"/>
      <c r="PBV72" s="195" t="s">
        <v>71</v>
      </c>
      <c r="PBW72" s="195"/>
      <c r="PBX72" s="195"/>
      <c r="PBY72" s="195"/>
      <c r="PBZ72" s="195"/>
      <c r="PCA72" s="195"/>
      <c r="PCB72" s="195"/>
      <c r="PCC72" s="14"/>
      <c r="PCD72" s="15">
        <v>2</v>
      </c>
      <c r="PCE72" s="14"/>
      <c r="PCF72" s="17">
        <f t="shared" ref="PCF72" si="679">PCF73</f>
        <v>0</v>
      </c>
      <c r="PCG72" s="18"/>
      <c r="PCH72" s="193"/>
      <c r="PCI72" s="18"/>
      <c r="PCJ72" s="193"/>
      <c r="PCK72" s="18"/>
      <c r="PCL72" s="195" t="s">
        <v>71</v>
      </c>
      <c r="PCM72" s="195"/>
      <c r="PCN72" s="195"/>
      <c r="PCO72" s="195"/>
      <c r="PCP72" s="195"/>
      <c r="PCQ72" s="195"/>
      <c r="PCR72" s="195"/>
      <c r="PCS72" s="14"/>
      <c r="PCT72" s="15">
        <v>2</v>
      </c>
      <c r="PCU72" s="14"/>
      <c r="PCV72" s="17">
        <f t="shared" ref="PCV72" si="680">PCV73</f>
        <v>0</v>
      </c>
      <c r="PCW72" s="18"/>
      <c r="PCX72" s="193"/>
      <c r="PCY72" s="18"/>
      <c r="PCZ72" s="193"/>
      <c r="PDA72" s="18"/>
      <c r="PDB72" s="195" t="s">
        <v>71</v>
      </c>
      <c r="PDC72" s="195"/>
      <c r="PDD72" s="195"/>
      <c r="PDE72" s="195"/>
      <c r="PDF72" s="195"/>
      <c r="PDG72" s="195"/>
      <c r="PDH72" s="195"/>
      <c r="PDI72" s="14"/>
      <c r="PDJ72" s="15">
        <v>2</v>
      </c>
      <c r="PDK72" s="14"/>
      <c r="PDL72" s="17">
        <f t="shared" ref="PDL72" si="681">PDL73</f>
        <v>0</v>
      </c>
      <c r="PDM72" s="18"/>
      <c r="PDN72" s="193"/>
      <c r="PDO72" s="18"/>
      <c r="PDP72" s="193"/>
      <c r="PDQ72" s="18"/>
      <c r="PDR72" s="195" t="s">
        <v>71</v>
      </c>
      <c r="PDS72" s="195"/>
      <c r="PDT72" s="195"/>
      <c r="PDU72" s="195"/>
      <c r="PDV72" s="195"/>
      <c r="PDW72" s="195"/>
      <c r="PDX72" s="195"/>
      <c r="PDY72" s="14"/>
      <c r="PDZ72" s="15">
        <v>2</v>
      </c>
      <c r="PEA72" s="14"/>
      <c r="PEB72" s="17">
        <f t="shared" ref="PEB72" si="682">PEB73</f>
        <v>0</v>
      </c>
      <c r="PEC72" s="18"/>
      <c r="PED72" s="193"/>
      <c r="PEE72" s="18"/>
      <c r="PEF72" s="193"/>
      <c r="PEG72" s="18"/>
      <c r="PEH72" s="195" t="s">
        <v>71</v>
      </c>
      <c r="PEI72" s="195"/>
      <c r="PEJ72" s="195"/>
      <c r="PEK72" s="195"/>
      <c r="PEL72" s="195"/>
      <c r="PEM72" s="195"/>
      <c r="PEN72" s="195"/>
      <c r="PEO72" s="14"/>
      <c r="PEP72" s="15">
        <v>2</v>
      </c>
      <c r="PEQ72" s="14"/>
      <c r="PER72" s="17">
        <f t="shared" ref="PER72" si="683">PER73</f>
        <v>0</v>
      </c>
      <c r="PES72" s="18"/>
      <c r="PET72" s="193"/>
      <c r="PEU72" s="18"/>
      <c r="PEV72" s="193"/>
      <c r="PEW72" s="18"/>
      <c r="PEX72" s="195" t="s">
        <v>71</v>
      </c>
      <c r="PEY72" s="195"/>
      <c r="PEZ72" s="195"/>
      <c r="PFA72" s="195"/>
      <c r="PFB72" s="195"/>
      <c r="PFC72" s="195"/>
      <c r="PFD72" s="195"/>
      <c r="PFE72" s="14"/>
      <c r="PFF72" s="15">
        <v>2</v>
      </c>
      <c r="PFG72" s="14"/>
      <c r="PFH72" s="17">
        <f t="shared" ref="PFH72" si="684">PFH73</f>
        <v>0</v>
      </c>
      <c r="PFI72" s="18"/>
      <c r="PFJ72" s="193"/>
      <c r="PFK72" s="18"/>
      <c r="PFL72" s="193"/>
      <c r="PFM72" s="18"/>
      <c r="PFN72" s="195" t="s">
        <v>71</v>
      </c>
      <c r="PFO72" s="195"/>
      <c r="PFP72" s="195"/>
      <c r="PFQ72" s="195"/>
      <c r="PFR72" s="195"/>
      <c r="PFS72" s="195"/>
      <c r="PFT72" s="195"/>
      <c r="PFU72" s="14"/>
      <c r="PFV72" s="15">
        <v>2</v>
      </c>
      <c r="PFW72" s="14"/>
      <c r="PFX72" s="17">
        <f t="shared" ref="PFX72" si="685">PFX73</f>
        <v>0</v>
      </c>
      <c r="PFY72" s="18"/>
      <c r="PFZ72" s="193"/>
      <c r="PGA72" s="18"/>
      <c r="PGB72" s="193"/>
      <c r="PGC72" s="18"/>
      <c r="PGD72" s="195" t="s">
        <v>71</v>
      </c>
      <c r="PGE72" s="195"/>
      <c r="PGF72" s="195"/>
      <c r="PGG72" s="195"/>
      <c r="PGH72" s="195"/>
      <c r="PGI72" s="195"/>
      <c r="PGJ72" s="195"/>
      <c r="PGK72" s="14"/>
      <c r="PGL72" s="15">
        <v>2</v>
      </c>
      <c r="PGM72" s="14"/>
      <c r="PGN72" s="17">
        <f t="shared" ref="PGN72" si="686">PGN73</f>
        <v>0</v>
      </c>
      <c r="PGO72" s="18"/>
      <c r="PGP72" s="193"/>
      <c r="PGQ72" s="18"/>
      <c r="PGR72" s="193"/>
      <c r="PGS72" s="18"/>
      <c r="PGT72" s="195" t="s">
        <v>71</v>
      </c>
      <c r="PGU72" s="195"/>
      <c r="PGV72" s="195"/>
      <c r="PGW72" s="195"/>
      <c r="PGX72" s="195"/>
      <c r="PGY72" s="195"/>
      <c r="PGZ72" s="195"/>
      <c r="PHA72" s="14"/>
      <c r="PHB72" s="15">
        <v>2</v>
      </c>
      <c r="PHC72" s="14"/>
      <c r="PHD72" s="17">
        <f t="shared" ref="PHD72" si="687">PHD73</f>
        <v>0</v>
      </c>
      <c r="PHE72" s="18"/>
      <c r="PHF72" s="193"/>
      <c r="PHG72" s="18"/>
      <c r="PHH72" s="193"/>
      <c r="PHI72" s="18"/>
      <c r="PHJ72" s="195" t="s">
        <v>71</v>
      </c>
      <c r="PHK72" s="195"/>
      <c r="PHL72" s="195"/>
      <c r="PHM72" s="195"/>
      <c r="PHN72" s="195"/>
      <c r="PHO72" s="195"/>
      <c r="PHP72" s="195"/>
      <c r="PHQ72" s="14"/>
      <c r="PHR72" s="15">
        <v>2</v>
      </c>
      <c r="PHS72" s="14"/>
      <c r="PHT72" s="17">
        <f t="shared" ref="PHT72" si="688">PHT73</f>
        <v>0</v>
      </c>
      <c r="PHU72" s="18"/>
      <c r="PHV72" s="193"/>
      <c r="PHW72" s="18"/>
      <c r="PHX72" s="193"/>
      <c r="PHY72" s="18"/>
      <c r="PHZ72" s="195" t="s">
        <v>71</v>
      </c>
      <c r="PIA72" s="195"/>
      <c r="PIB72" s="195"/>
      <c r="PIC72" s="195"/>
      <c r="PID72" s="195"/>
      <c r="PIE72" s="195"/>
      <c r="PIF72" s="195"/>
      <c r="PIG72" s="14"/>
      <c r="PIH72" s="15">
        <v>2</v>
      </c>
      <c r="PII72" s="14"/>
      <c r="PIJ72" s="17">
        <f t="shared" ref="PIJ72" si="689">PIJ73</f>
        <v>0</v>
      </c>
      <c r="PIK72" s="18"/>
      <c r="PIL72" s="193"/>
      <c r="PIM72" s="18"/>
      <c r="PIN72" s="193"/>
      <c r="PIO72" s="18"/>
      <c r="PIP72" s="195" t="s">
        <v>71</v>
      </c>
      <c r="PIQ72" s="195"/>
      <c r="PIR72" s="195"/>
      <c r="PIS72" s="195"/>
      <c r="PIT72" s="195"/>
      <c r="PIU72" s="195"/>
      <c r="PIV72" s="195"/>
      <c r="PIW72" s="14"/>
      <c r="PIX72" s="15">
        <v>2</v>
      </c>
      <c r="PIY72" s="14"/>
      <c r="PIZ72" s="17">
        <f t="shared" ref="PIZ72" si="690">PIZ73</f>
        <v>0</v>
      </c>
      <c r="PJA72" s="18"/>
      <c r="PJB72" s="193"/>
      <c r="PJC72" s="18"/>
      <c r="PJD72" s="193"/>
      <c r="PJE72" s="18"/>
      <c r="PJF72" s="195" t="s">
        <v>71</v>
      </c>
      <c r="PJG72" s="195"/>
      <c r="PJH72" s="195"/>
      <c r="PJI72" s="195"/>
      <c r="PJJ72" s="195"/>
      <c r="PJK72" s="195"/>
      <c r="PJL72" s="195"/>
      <c r="PJM72" s="14"/>
      <c r="PJN72" s="15">
        <v>2</v>
      </c>
      <c r="PJO72" s="14"/>
      <c r="PJP72" s="17">
        <f t="shared" ref="PJP72" si="691">PJP73</f>
        <v>0</v>
      </c>
      <c r="PJQ72" s="18"/>
      <c r="PJR72" s="193"/>
      <c r="PJS72" s="18"/>
      <c r="PJT72" s="193"/>
      <c r="PJU72" s="18"/>
      <c r="PJV72" s="195" t="s">
        <v>71</v>
      </c>
      <c r="PJW72" s="195"/>
      <c r="PJX72" s="195"/>
      <c r="PJY72" s="195"/>
      <c r="PJZ72" s="195"/>
      <c r="PKA72" s="195"/>
      <c r="PKB72" s="195"/>
      <c r="PKC72" s="14"/>
      <c r="PKD72" s="15">
        <v>2</v>
      </c>
      <c r="PKE72" s="14"/>
      <c r="PKF72" s="17">
        <f t="shared" ref="PKF72" si="692">PKF73</f>
        <v>0</v>
      </c>
      <c r="PKG72" s="18"/>
      <c r="PKH72" s="193"/>
      <c r="PKI72" s="18"/>
      <c r="PKJ72" s="193"/>
      <c r="PKK72" s="18"/>
      <c r="PKL72" s="195" t="s">
        <v>71</v>
      </c>
      <c r="PKM72" s="195"/>
      <c r="PKN72" s="195"/>
      <c r="PKO72" s="195"/>
      <c r="PKP72" s="195"/>
      <c r="PKQ72" s="195"/>
      <c r="PKR72" s="195"/>
      <c r="PKS72" s="14"/>
      <c r="PKT72" s="15">
        <v>2</v>
      </c>
      <c r="PKU72" s="14"/>
      <c r="PKV72" s="17">
        <f t="shared" ref="PKV72" si="693">PKV73</f>
        <v>0</v>
      </c>
      <c r="PKW72" s="18"/>
      <c r="PKX72" s="193"/>
      <c r="PKY72" s="18"/>
      <c r="PKZ72" s="193"/>
      <c r="PLA72" s="18"/>
      <c r="PLB72" s="195" t="s">
        <v>71</v>
      </c>
      <c r="PLC72" s="195"/>
      <c r="PLD72" s="195"/>
      <c r="PLE72" s="195"/>
      <c r="PLF72" s="195"/>
      <c r="PLG72" s="195"/>
      <c r="PLH72" s="195"/>
      <c r="PLI72" s="14"/>
      <c r="PLJ72" s="15">
        <v>2</v>
      </c>
      <c r="PLK72" s="14"/>
      <c r="PLL72" s="17">
        <f t="shared" ref="PLL72" si="694">PLL73</f>
        <v>0</v>
      </c>
      <c r="PLM72" s="18"/>
      <c r="PLN72" s="193"/>
      <c r="PLO72" s="18"/>
      <c r="PLP72" s="193"/>
      <c r="PLQ72" s="18"/>
      <c r="PLR72" s="195" t="s">
        <v>71</v>
      </c>
      <c r="PLS72" s="195"/>
      <c r="PLT72" s="195"/>
      <c r="PLU72" s="195"/>
      <c r="PLV72" s="195"/>
      <c r="PLW72" s="195"/>
      <c r="PLX72" s="195"/>
      <c r="PLY72" s="14"/>
      <c r="PLZ72" s="15">
        <v>2</v>
      </c>
      <c r="PMA72" s="14"/>
      <c r="PMB72" s="17">
        <f t="shared" ref="PMB72" si="695">PMB73</f>
        <v>0</v>
      </c>
      <c r="PMC72" s="18"/>
      <c r="PMD72" s="193"/>
      <c r="PME72" s="18"/>
      <c r="PMF72" s="193"/>
      <c r="PMG72" s="18"/>
      <c r="PMH72" s="195" t="s">
        <v>71</v>
      </c>
      <c r="PMI72" s="195"/>
      <c r="PMJ72" s="195"/>
      <c r="PMK72" s="195"/>
      <c r="PML72" s="195"/>
      <c r="PMM72" s="195"/>
      <c r="PMN72" s="195"/>
      <c r="PMO72" s="14"/>
      <c r="PMP72" s="15">
        <v>2</v>
      </c>
      <c r="PMQ72" s="14"/>
      <c r="PMR72" s="17">
        <f t="shared" ref="PMR72" si="696">PMR73</f>
        <v>0</v>
      </c>
      <c r="PMS72" s="18"/>
      <c r="PMT72" s="193"/>
      <c r="PMU72" s="18"/>
      <c r="PMV72" s="193"/>
      <c r="PMW72" s="18"/>
      <c r="PMX72" s="195" t="s">
        <v>71</v>
      </c>
      <c r="PMY72" s="195"/>
      <c r="PMZ72" s="195"/>
      <c r="PNA72" s="195"/>
      <c r="PNB72" s="195"/>
      <c r="PNC72" s="195"/>
      <c r="PND72" s="195"/>
      <c r="PNE72" s="14"/>
      <c r="PNF72" s="15">
        <v>2</v>
      </c>
      <c r="PNG72" s="14"/>
      <c r="PNH72" s="17">
        <f t="shared" ref="PNH72" si="697">PNH73</f>
        <v>0</v>
      </c>
      <c r="PNI72" s="18"/>
      <c r="PNJ72" s="193"/>
      <c r="PNK72" s="18"/>
      <c r="PNL72" s="193"/>
      <c r="PNM72" s="18"/>
      <c r="PNN72" s="195" t="s">
        <v>71</v>
      </c>
      <c r="PNO72" s="195"/>
      <c r="PNP72" s="195"/>
      <c r="PNQ72" s="195"/>
      <c r="PNR72" s="195"/>
      <c r="PNS72" s="195"/>
      <c r="PNT72" s="195"/>
      <c r="PNU72" s="14"/>
      <c r="PNV72" s="15">
        <v>2</v>
      </c>
      <c r="PNW72" s="14"/>
      <c r="PNX72" s="17">
        <f t="shared" ref="PNX72" si="698">PNX73</f>
        <v>0</v>
      </c>
      <c r="PNY72" s="18"/>
      <c r="PNZ72" s="193"/>
      <c r="POA72" s="18"/>
      <c r="POB72" s="193"/>
      <c r="POC72" s="18"/>
      <c r="POD72" s="195" t="s">
        <v>71</v>
      </c>
      <c r="POE72" s="195"/>
      <c r="POF72" s="195"/>
      <c r="POG72" s="195"/>
      <c r="POH72" s="195"/>
      <c r="POI72" s="195"/>
      <c r="POJ72" s="195"/>
      <c r="POK72" s="14"/>
      <c r="POL72" s="15">
        <v>2</v>
      </c>
      <c r="POM72" s="14"/>
      <c r="PON72" s="17">
        <f t="shared" ref="PON72" si="699">PON73</f>
        <v>0</v>
      </c>
      <c r="POO72" s="18"/>
      <c r="POP72" s="193"/>
      <c r="POQ72" s="18"/>
      <c r="POR72" s="193"/>
      <c r="POS72" s="18"/>
      <c r="POT72" s="195" t="s">
        <v>71</v>
      </c>
      <c r="POU72" s="195"/>
      <c r="POV72" s="195"/>
      <c r="POW72" s="195"/>
      <c r="POX72" s="195"/>
      <c r="POY72" s="195"/>
      <c r="POZ72" s="195"/>
      <c r="PPA72" s="14"/>
      <c r="PPB72" s="15">
        <v>2</v>
      </c>
      <c r="PPC72" s="14"/>
      <c r="PPD72" s="17">
        <f t="shared" ref="PPD72" si="700">PPD73</f>
        <v>0</v>
      </c>
      <c r="PPE72" s="18"/>
      <c r="PPF72" s="193"/>
      <c r="PPG72" s="18"/>
      <c r="PPH72" s="193"/>
      <c r="PPI72" s="18"/>
      <c r="PPJ72" s="195" t="s">
        <v>71</v>
      </c>
      <c r="PPK72" s="195"/>
      <c r="PPL72" s="195"/>
      <c r="PPM72" s="195"/>
      <c r="PPN72" s="195"/>
      <c r="PPO72" s="195"/>
      <c r="PPP72" s="195"/>
      <c r="PPQ72" s="14"/>
      <c r="PPR72" s="15">
        <v>2</v>
      </c>
      <c r="PPS72" s="14"/>
      <c r="PPT72" s="17">
        <f t="shared" ref="PPT72" si="701">PPT73</f>
        <v>0</v>
      </c>
      <c r="PPU72" s="18"/>
      <c r="PPV72" s="193"/>
      <c r="PPW72" s="18"/>
      <c r="PPX72" s="193"/>
      <c r="PPY72" s="18"/>
      <c r="PPZ72" s="195" t="s">
        <v>71</v>
      </c>
      <c r="PQA72" s="195"/>
      <c r="PQB72" s="195"/>
      <c r="PQC72" s="195"/>
      <c r="PQD72" s="195"/>
      <c r="PQE72" s="195"/>
      <c r="PQF72" s="195"/>
      <c r="PQG72" s="14"/>
      <c r="PQH72" s="15">
        <v>2</v>
      </c>
      <c r="PQI72" s="14"/>
      <c r="PQJ72" s="17">
        <f t="shared" ref="PQJ72" si="702">PQJ73</f>
        <v>0</v>
      </c>
      <c r="PQK72" s="18"/>
      <c r="PQL72" s="193"/>
      <c r="PQM72" s="18"/>
      <c r="PQN72" s="193"/>
      <c r="PQO72" s="18"/>
      <c r="PQP72" s="195" t="s">
        <v>71</v>
      </c>
      <c r="PQQ72" s="195"/>
      <c r="PQR72" s="195"/>
      <c r="PQS72" s="195"/>
      <c r="PQT72" s="195"/>
      <c r="PQU72" s="195"/>
      <c r="PQV72" s="195"/>
      <c r="PQW72" s="14"/>
      <c r="PQX72" s="15">
        <v>2</v>
      </c>
      <c r="PQY72" s="14"/>
      <c r="PQZ72" s="17">
        <f t="shared" ref="PQZ72" si="703">PQZ73</f>
        <v>0</v>
      </c>
      <c r="PRA72" s="18"/>
      <c r="PRB72" s="193"/>
      <c r="PRC72" s="18"/>
      <c r="PRD72" s="193"/>
      <c r="PRE72" s="18"/>
      <c r="PRF72" s="195" t="s">
        <v>71</v>
      </c>
      <c r="PRG72" s="195"/>
      <c r="PRH72" s="195"/>
      <c r="PRI72" s="195"/>
      <c r="PRJ72" s="195"/>
      <c r="PRK72" s="195"/>
      <c r="PRL72" s="195"/>
      <c r="PRM72" s="14"/>
      <c r="PRN72" s="15">
        <v>2</v>
      </c>
      <c r="PRO72" s="14"/>
      <c r="PRP72" s="17">
        <f t="shared" ref="PRP72" si="704">PRP73</f>
        <v>0</v>
      </c>
      <c r="PRQ72" s="18"/>
      <c r="PRR72" s="193"/>
      <c r="PRS72" s="18"/>
      <c r="PRT72" s="193"/>
      <c r="PRU72" s="18"/>
      <c r="PRV72" s="195" t="s">
        <v>71</v>
      </c>
      <c r="PRW72" s="195"/>
      <c r="PRX72" s="195"/>
      <c r="PRY72" s="195"/>
      <c r="PRZ72" s="195"/>
      <c r="PSA72" s="195"/>
      <c r="PSB72" s="195"/>
      <c r="PSC72" s="14"/>
      <c r="PSD72" s="15">
        <v>2</v>
      </c>
      <c r="PSE72" s="14"/>
      <c r="PSF72" s="17">
        <f t="shared" ref="PSF72" si="705">PSF73</f>
        <v>0</v>
      </c>
      <c r="PSG72" s="18"/>
      <c r="PSH72" s="193"/>
      <c r="PSI72" s="18"/>
      <c r="PSJ72" s="193"/>
      <c r="PSK72" s="18"/>
      <c r="PSL72" s="195" t="s">
        <v>71</v>
      </c>
      <c r="PSM72" s="195"/>
      <c r="PSN72" s="195"/>
      <c r="PSO72" s="195"/>
      <c r="PSP72" s="195"/>
      <c r="PSQ72" s="195"/>
      <c r="PSR72" s="195"/>
      <c r="PSS72" s="14"/>
      <c r="PST72" s="15">
        <v>2</v>
      </c>
      <c r="PSU72" s="14"/>
      <c r="PSV72" s="17">
        <f t="shared" ref="PSV72" si="706">PSV73</f>
        <v>0</v>
      </c>
      <c r="PSW72" s="18"/>
      <c r="PSX72" s="193"/>
      <c r="PSY72" s="18"/>
      <c r="PSZ72" s="193"/>
      <c r="PTA72" s="18"/>
      <c r="PTB72" s="195" t="s">
        <v>71</v>
      </c>
      <c r="PTC72" s="195"/>
      <c r="PTD72" s="195"/>
      <c r="PTE72" s="195"/>
      <c r="PTF72" s="195"/>
      <c r="PTG72" s="195"/>
      <c r="PTH72" s="195"/>
      <c r="PTI72" s="14"/>
      <c r="PTJ72" s="15">
        <v>2</v>
      </c>
      <c r="PTK72" s="14"/>
      <c r="PTL72" s="17">
        <f t="shared" ref="PTL72" si="707">PTL73</f>
        <v>0</v>
      </c>
      <c r="PTM72" s="18"/>
      <c r="PTN72" s="193"/>
      <c r="PTO72" s="18"/>
      <c r="PTP72" s="193"/>
      <c r="PTQ72" s="18"/>
      <c r="PTR72" s="195" t="s">
        <v>71</v>
      </c>
      <c r="PTS72" s="195"/>
      <c r="PTT72" s="195"/>
      <c r="PTU72" s="195"/>
      <c r="PTV72" s="195"/>
      <c r="PTW72" s="195"/>
      <c r="PTX72" s="195"/>
      <c r="PTY72" s="14"/>
      <c r="PTZ72" s="15">
        <v>2</v>
      </c>
      <c r="PUA72" s="14"/>
      <c r="PUB72" s="17">
        <f t="shared" ref="PUB72" si="708">PUB73</f>
        <v>0</v>
      </c>
      <c r="PUC72" s="18"/>
      <c r="PUD72" s="193"/>
      <c r="PUE72" s="18"/>
      <c r="PUF72" s="193"/>
      <c r="PUG72" s="18"/>
      <c r="PUH72" s="195" t="s">
        <v>71</v>
      </c>
      <c r="PUI72" s="195"/>
      <c r="PUJ72" s="195"/>
      <c r="PUK72" s="195"/>
      <c r="PUL72" s="195"/>
      <c r="PUM72" s="195"/>
      <c r="PUN72" s="195"/>
      <c r="PUO72" s="14"/>
      <c r="PUP72" s="15">
        <v>2</v>
      </c>
      <c r="PUQ72" s="14"/>
      <c r="PUR72" s="17">
        <f t="shared" ref="PUR72" si="709">PUR73</f>
        <v>0</v>
      </c>
      <c r="PUS72" s="18"/>
      <c r="PUT72" s="193"/>
      <c r="PUU72" s="18"/>
      <c r="PUV72" s="193"/>
      <c r="PUW72" s="18"/>
      <c r="PUX72" s="195" t="s">
        <v>71</v>
      </c>
      <c r="PUY72" s="195"/>
      <c r="PUZ72" s="195"/>
      <c r="PVA72" s="195"/>
      <c r="PVB72" s="195"/>
      <c r="PVC72" s="195"/>
      <c r="PVD72" s="195"/>
      <c r="PVE72" s="14"/>
      <c r="PVF72" s="15">
        <v>2</v>
      </c>
      <c r="PVG72" s="14"/>
      <c r="PVH72" s="17">
        <f t="shared" ref="PVH72" si="710">PVH73</f>
        <v>0</v>
      </c>
      <c r="PVI72" s="18"/>
      <c r="PVJ72" s="193"/>
      <c r="PVK72" s="18"/>
      <c r="PVL72" s="193"/>
      <c r="PVM72" s="18"/>
      <c r="PVN72" s="195" t="s">
        <v>71</v>
      </c>
      <c r="PVO72" s="195"/>
      <c r="PVP72" s="195"/>
      <c r="PVQ72" s="195"/>
      <c r="PVR72" s="195"/>
      <c r="PVS72" s="195"/>
      <c r="PVT72" s="195"/>
      <c r="PVU72" s="14"/>
      <c r="PVV72" s="15">
        <v>2</v>
      </c>
      <c r="PVW72" s="14"/>
      <c r="PVX72" s="17">
        <f t="shared" ref="PVX72" si="711">PVX73</f>
        <v>0</v>
      </c>
      <c r="PVY72" s="18"/>
      <c r="PVZ72" s="193"/>
      <c r="PWA72" s="18"/>
      <c r="PWB72" s="193"/>
      <c r="PWC72" s="18"/>
      <c r="PWD72" s="195" t="s">
        <v>71</v>
      </c>
      <c r="PWE72" s="195"/>
      <c r="PWF72" s="195"/>
      <c r="PWG72" s="195"/>
      <c r="PWH72" s="195"/>
      <c r="PWI72" s="195"/>
      <c r="PWJ72" s="195"/>
      <c r="PWK72" s="14"/>
      <c r="PWL72" s="15">
        <v>2</v>
      </c>
      <c r="PWM72" s="14"/>
      <c r="PWN72" s="17">
        <f t="shared" ref="PWN72" si="712">PWN73</f>
        <v>0</v>
      </c>
      <c r="PWO72" s="18"/>
      <c r="PWP72" s="193"/>
      <c r="PWQ72" s="18"/>
      <c r="PWR72" s="193"/>
      <c r="PWS72" s="18"/>
      <c r="PWT72" s="195" t="s">
        <v>71</v>
      </c>
      <c r="PWU72" s="195"/>
      <c r="PWV72" s="195"/>
      <c r="PWW72" s="195"/>
      <c r="PWX72" s="195"/>
      <c r="PWY72" s="195"/>
      <c r="PWZ72" s="195"/>
      <c r="PXA72" s="14"/>
      <c r="PXB72" s="15">
        <v>2</v>
      </c>
      <c r="PXC72" s="14"/>
      <c r="PXD72" s="17">
        <f t="shared" ref="PXD72" si="713">PXD73</f>
        <v>0</v>
      </c>
      <c r="PXE72" s="18"/>
      <c r="PXF72" s="193"/>
      <c r="PXG72" s="18"/>
      <c r="PXH72" s="193"/>
      <c r="PXI72" s="18"/>
      <c r="PXJ72" s="195" t="s">
        <v>71</v>
      </c>
      <c r="PXK72" s="195"/>
      <c r="PXL72" s="195"/>
      <c r="PXM72" s="195"/>
      <c r="PXN72" s="195"/>
      <c r="PXO72" s="195"/>
      <c r="PXP72" s="195"/>
      <c r="PXQ72" s="14"/>
      <c r="PXR72" s="15">
        <v>2</v>
      </c>
      <c r="PXS72" s="14"/>
      <c r="PXT72" s="17">
        <f t="shared" ref="PXT72" si="714">PXT73</f>
        <v>0</v>
      </c>
      <c r="PXU72" s="18"/>
      <c r="PXV72" s="193"/>
      <c r="PXW72" s="18"/>
      <c r="PXX72" s="193"/>
      <c r="PXY72" s="18"/>
      <c r="PXZ72" s="195" t="s">
        <v>71</v>
      </c>
      <c r="PYA72" s="195"/>
      <c r="PYB72" s="195"/>
      <c r="PYC72" s="195"/>
      <c r="PYD72" s="195"/>
      <c r="PYE72" s="195"/>
      <c r="PYF72" s="195"/>
      <c r="PYG72" s="14"/>
      <c r="PYH72" s="15">
        <v>2</v>
      </c>
      <c r="PYI72" s="14"/>
      <c r="PYJ72" s="17">
        <f t="shared" ref="PYJ72" si="715">PYJ73</f>
        <v>0</v>
      </c>
      <c r="PYK72" s="18"/>
      <c r="PYL72" s="193"/>
      <c r="PYM72" s="18"/>
      <c r="PYN72" s="193"/>
      <c r="PYO72" s="18"/>
      <c r="PYP72" s="195" t="s">
        <v>71</v>
      </c>
      <c r="PYQ72" s="195"/>
      <c r="PYR72" s="195"/>
      <c r="PYS72" s="195"/>
      <c r="PYT72" s="195"/>
      <c r="PYU72" s="195"/>
      <c r="PYV72" s="195"/>
      <c r="PYW72" s="14"/>
      <c r="PYX72" s="15">
        <v>2</v>
      </c>
      <c r="PYY72" s="14"/>
      <c r="PYZ72" s="17">
        <f t="shared" ref="PYZ72" si="716">PYZ73</f>
        <v>0</v>
      </c>
      <c r="PZA72" s="18"/>
      <c r="PZB72" s="193"/>
      <c r="PZC72" s="18"/>
      <c r="PZD72" s="193"/>
      <c r="PZE72" s="18"/>
      <c r="PZF72" s="195" t="s">
        <v>71</v>
      </c>
      <c r="PZG72" s="195"/>
      <c r="PZH72" s="195"/>
      <c r="PZI72" s="195"/>
      <c r="PZJ72" s="195"/>
      <c r="PZK72" s="195"/>
      <c r="PZL72" s="195"/>
      <c r="PZM72" s="14"/>
      <c r="PZN72" s="15">
        <v>2</v>
      </c>
      <c r="PZO72" s="14"/>
      <c r="PZP72" s="17">
        <f t="shared" ref="PZP72" si="717">PZP73</f>
        <v>0</v>
      </c>
      <c r="PZQ72" s="18"/>
      <c r="PZR72" s="193"/>
      <c r="PZS72" s="18"/>
      <c r="PZT72" s="193"/>
      <c r="PZU72" s="18"/>
      <c r="PZV72" s="195" t="s">
        <v>71</v>
      </c>
      <c r="PZW72" s="195"/>
      <c r="PZX72" s="195"/>
      <c r="PZY72" s="195"/>
      <c r="PZZ72" s="195"/>
      <c r="QAA72" s="195"/>
      <c r="QAB72" s="195"/>
      <c r="QAC72" s="14"/>
      <c r="QAD72" s="15">
        <v>2</v>
      </c>
      <c r="QAE72" s="14"/>
      <c r="QAF72" s="17">
        <f t="shared" ref="QAF72" si="718">QAF73</f>
        <v>0</v>
      </c>
      <c r="QAG72" s="18"/>
      <c r="QAH72" s="193"/>
      <c r="QAI72" s="18"/>
      <c r="QAJ72" s="193"/>
      <c r="QAK72" s="18"/>
      <c r="QAL72" s="195" t="s">
        <v>71</v>
      </c>
      <c r="QAM72" s="195"/>
      <c r="QAN72" s="195"/>
      <c r="QAO72" s="195"/>
      <c r="QAP72" s="195"/>
      <c r="QAQ72" s="195"/>
      <c r="QAR72" s="195"/>
      <c r="QAS72" s="14"/>
      <c r="QAT72" s="15">
        <v>2</v>
      </c>
      <c r="QAU72" s="14"/>
      <c r="QAV72" s="17">
        <f t="shared" ref="QAV72" si="719">QAV73</f>
        <v>0</v>
      </c>
      <c r="QAW72" s="18"/>
      <c r="QAX72" s="193"/>
      <c r="QAY72" s="18"/>
      <c r="QAZ72" s="193"/>
      <c r="QBA72" s="18"/>
      <c r="QBB72" s="195" t="s">
        <v>71</v>
      </c>
      <c r="QBC72" s="195"/>
      <c r="QBD72" s="195"/>
      <c r="QBE72" s="195"/>
      <c r="QBF72" s="195"/>
      <c r="QBG72" s="195"/>
      <c r="QBH72" s="195"/>
      <c r="QBI72" s="14"/>
      <c r="QBJ72" s="15">
        <v>2</v>
      </c>
      <c r="QBK72" s="14"/>
      <c r="QBL72" s="17">
        <f t="shared" ref="QBL72" si="720">QBL73</f>
        <v>0</v>
      </c>
      <c r="QBM72" s="18"/>
      <c r="QBN72" s="193"/>
      <c r="QBO72" s="18"/>
      <c r="QBP72" s="193"/>
      <c r="QBQ72" s="18"/>
      <c r="QBR72" s="195" t="s">
        <v>71</v>
      </c>
      <c r="QBS72" s="195"/>
      <c r="QBT72" s="195"/>
      <c r="QBU72" s="195"/>
      <c r="QBV72" s="195"/>
      <c r="QBW72" s="195"/>
      <c r="QBX72" s="195"/>
      <c r="QBY72" s="14"/>
      <c r="QBZ72" s="15">
        <v>2</v>
      </c>
      <c r="QCA72" s="14"/>
      <c r="QCB72" s="17">
        <f t="shared" ref="QCB72" si="721">QCB73</f>
        <v>0</v>
      </c>
      <c r="QCC72" s="18"/>
      <c r="QCD72" s="193"/>
      <c r="QCE72" s="18"/>
      <c r="QCF72" s="193"/>
      <c r="QCG72" s="18"/>
      <c r="QCH72" s="195" t="s">
        <v>71</v>
      </c>
      <c r="QCI72" s="195"/>
      <c r="QCJ72" s="195"/>
      <c r="QCK72" s="195"/>
      <c r="QCL72" s="195"/>
      <c r="QCM72" s="195"/>
      <c r="QCN72" s="195"/>
      <c r="QCO72" s="14"/>
      <c r="QCP72" s="15">
        <v>2</v>
      </c>
      <c r="QCQ72" s="14"/>
      <c r="QCR72" s="17">
        <f t="shared" ref="QCR72" si="722">QCR73</f>
        <v>0</v>
      </c>
      <c r="QCS72" s="18"/>
      <c r="QCT72" s="193"/>
      <c r="QCU72" s="18"/>
      <c r="QCV72" s="193"/>
      <c r="QCW72" s="18"/>
      <c r="QCX72" s="195" t="s">
        <v>71</v>
      </c>
      <c r="QCY72" s="195"/>
      <c r="QCZ72" s="195"/>
      <c r="QDA72" s="195"/>
      <c r="QDB72" s="195"/>
      <c r="QDC72" s="195"/>
      <c r="QDD72" s="195"/>
      <c r="QDE72" s="14"/>
      <c r="QDF72" s="15">
        <v>2</v>
      </c>
      <c r="QDG72" s="14"/>
      <c r="QDH72" s="17">
        <f t="shared" ref="QDH72" si="723">QDH73</f>
        <v>0</v>
      </c>
      <c r="QDI72" s="18"/>
      <c r="QDJ72" s="193"/>
      <c r="QDK72" s="18"/>
      <c r="QDL72" s="193"/>
      <c r="QDM72" s="18"/>
      <c r="QDN72" s="195" t="s">
        <v>71</v>
      </c>
      <c r="QDO72" s="195"/>
      <c r="QDP72" s="195"/>
      <c r="QDQ72" s="195"/>
      <c r="QDR72" s="195"/>
      <c r="QDS72" s="195"/>
      <c r="QDT72" s="195"/>
      <c r="QDU72" s="14"/>
      <c r="QDV72" s="15">
        <v>2</v>
      </c>
      <c r="QDW72" s="14"/>
      <c r="QDX72" s="17">
        <f t="shared" ref="QDX72" si="724">QDX73</f>
        <v>0</v>
      </c>
      <c r="QDY72" s="18"/>
      <c r="QDZ72" s="193"/>
      <c r="QEA72" s="18"/>
      <c r="QEB72" s="193"/>
      <c r="QEC72" s="18"/>
      <c r="QED72" s="195" t="s">
        <v>71</v>
      </c>
      <c r="QEE72" s="195"/>
      <c r="QEF72" s="195"/>
      <c r="QEG72" s="195"/>
      <c r="QEH72" s="195"/>
      <c r="QEI72" s="195"/>
      <c r="QEJ72" s="195"/>
      <c r="QEK72" s="14"/>
      <c r="QEL72" s="15">
        <v>2</v>
      </c>
      <c r="QEM72" s="14"/>
      <c r="QEN72" s="17">
        <f t="shared" ref="QEN72" si="725">QEN73</f>
        <v>0</v>
      </c>
      <c r="QEO72" s="18"/>
      <c r="QEP72" s="193"/>
      <c r="QEQ72" s="18"/>
      <c r="QER72" s="193"/>
      <c r="QES72" s="18"/>
      <c r="QET72" s="195" t="s">
        <v>71</v>
      </c>
      <c r="QEU72" s="195"/>
      <c r="QEV72" s="195"/>
      <c r="QEW72" s="195"/>
      <c r="QEX72" s="195"/>
      <c r="QEY72" s="195"/>
      <c r="QEZ72" s="195"/>
      <c r="QFA72" s="14"/>
      <c r="QFB72" s="15">
        <v>2</v>
      </c>
      <c r="QFC72" s="14"/>
      <c r="QFD72" s="17">
        <f t="shared" ref="QFD72" si="726">QFD73</f>
        <v>0</v>
      </c>
      <c r="QFE72" s="18"/>
      <c r="QFF72" s="193"/>
      <c r="QFG72" s="18"/>
      <c r="QFH72" s="193"/>
      <c r="QFI72" s="18"/>
      <c r="QFJ72" s="195" t="s">
        <v>71</v>
      </c>
      <c r="QFK72" s="195"/>
      <c r="QFL72" s="195"/>
      <c r="QFM72" s="195"/>
      <c r="QFN72" s="195"/>
      <c r="QFO72" s="195"/>
      <c r="QFP72" s="195"/>
      <c r="QFQ72" s="14"/>
      <c r="QFR72" s="15">
        <v>2</v>
      </c>
      <c r="QFS72" s="14"/>
      <c r="QFT72" s="17">
        <f t="shared" ref="QFT72" si="727">QFT73</f>
        <v>0</v>
      </c>
      <c r="QFU72" s="18"/>
      <c r="QFV72" s="193"/>
      <c r="QFW72" s="18"/>
      <c r="QFX72" s="193"/>
      <c r="QFY72" s="18"/>
      <c r="QFZ72" s="195" t="s">
        <v>71</v>
      </c>
      <c r="QGA72" s="195"/>
      <c r="QGB72" s="195"/>
      <c r="QGC72" s="195"/>
      <c r="QGD72" s="195"/>
      <c r="QGE72" s="195"/>
      <c r="QGF72" s="195"/>
      <c r="QGG72" s="14"/>
      <c r="QGH72" s="15">
        <v>2</v>
      </c>
      <c r="QGI72" s="14"/>
      <c r="QGJ72" s="17">
        <f t="shared" ref="QGJ72" si="728">QGJ73</f>
        <v>0</v>
      </c>
      <c r="QGK72" s="18"/>
      <c r="QGL72" s="193"/>
      <c r="QGM72" s="18"/>
      <c r="QGN72" s="193"/>
      <c r="QGO72" s="18"/>
      <c r="QGP72" s="195" t="s">
        <v>71</v>
      </c>
      <c r="QGQ72" s="195"/>
      <c r="QGR72" s="195"/>
      <c r="QGS72" s="195"/>
      <c r="QGT72" s="195"/>
      <c r="QGU72" s="195"/>
      <c r="QGV72" s="195"/>
      <c r="QGW72" s="14"/>
      <c r="QGX72" s="15">
        <v>2</v>
      </c>
      <c r="QGY72" s="14"/>
      <c r="QGZ72" s="17">
        <f t="shared" ref="QGZ72" si="729">QGZ73</f>
        <v>0</v>
      </c>
      <c r="QHA72" s="18"/>
      <c r="QHB72" s="193"/>
      <c r="QHC72" s="18"/>
      <c r="QHD72" s="193"/>
      <c r="QHE72" s="18"/>
      <c r="QHF72" s="195" t="s">
        <v>71</v>
      </c>
      <c r="QHG72" s="195"/>
      <c r="QHH72" s="195"/>
      <c r="QHI72" s="195"/>
      <c r="QHJ72" s="195"/>
      <c r="QHK72" s="195"/>
      <c r="QHL72" s="195"/>
      <c r="QHM72" s="14"/>
      <c r="QHN72" s="15">
        <v>2</v>
      </c>
      <c r="QHO72" s="14"/>
      <c r="QHP72" s="17">
        <f t="shared" ref="QHP72" si="730">QHP73</f>
        <v>0</v>
      </c>
      <c r="QHQ72" s="18"/>
      <c r="QHR72" s="193"/>
      <c r="QHS72" s="18"/>
      <c r="QHT72" s="193"/>
      <c r="QHU72" s="18"/>
      <c r="QHV72" s="195" t="s">
        <v>71</v>
      </c>
      <c r="QHW72" s="195"/>
      <c r="QHX72" s="195"/>
      <c r="QHY72" s="195"/>
      <c r="QHZ72" s="195"/>
      <c r="QIA72" s="195"/>
      <c r="QIB72" s="195"/>
      <c r="QIC72" s="14"/>
      <c r="QID72" s="15">
        <v>2</v>
      </c>
      <c r="QIE72" s="14"/>
      <c r="QIF72" s="17">
        <f t="shared" ref="QIF72" si="731">QIF73</f>
        <v>0</v>
      </c>
      <c r="QIG72" s="18"/>
      <c r="QIH72" s="193"/>
      <c r="QII72" s="18"/>
      <c r="QIJ72" s="193"/>
      <c r="QIK72" s="18"/>
      <c r="QIL72" s="195" t="s">
        <v>71</v>
      </c>
      <c r="QIM72" s="195"/>
      <c r="QIN72" s="195"/>
      <c r="QIO72" s="195"/>
      <c r="QIP72" s="195"/>
      <c r="QIQ72" s="195"/>
      <c r="QIR72" s="195"/>
      <c r="QIS72" s="14"/>
      <c r="QIT72" s="15">
        <v>2</v>
      </c>
      <c r="QIU72" s="14"/>
      <c r="QIV72" s="17">
        <f t="shared" ref="QIV72" si="732">QIV73</f>
        <v>0</v>
      </c>
      <c r="QIW72" s="18"/>
      <c r="QIX72" s="193"/>
      <c r="QIY72" s="18"/>
      <c r="QIZ72" s="193"/>
      <c r="QJA72" s="18"/>
      <c r="QJB72" s="195" t="s">
        <v>71</v>
      </c>
      <c r="QJC72" s="195"/>
      <c r="QJD72" s="195"/>
      <c r="QJE72" s="195"/>
      <c r="QJF72" s="195"/>
      <c r="QJG72" s="195"/>
      <c r="QJH72" s="195"/>
      <c r="QJI72" s="14"/>
      <c r="QJJ72" s="15">
        <v>2</v>
      </c>
      <c r="QJK72" s="14"/>
      <c r="QJL72" s="17">
        <f t="shared" ref="QJL72" si="733">QJL73</f>
        <v>0</v>
      </c>
      <c r="QJM72" s="18"/>
      <c r="QJN72" s="193"/>
      <c r="QJO72" s="18"/>
      <c r="QJP72" s="193"/>
      <c r="QJQ72" s="18"/>
      <c r="QJR72" s="195" t="s">
        <v>71</v>
      </c>
      <c r="QJS72" s="195"/>
      <c r="QJT72" s="195"/>
      <c r="QJU72" s="195"/>
      <c r="QJV72" s="195"/>
      <c r="QJW72" s="195"/>
      <c r="QJX72" s="195"/>
      <c r="QJY72" s="14"/>
      <c r="QJZ72" s="15">
        <v>2</v>
      </c>
      <c r="QKA72" s="14"/>
      <c r="QKB72" s="17">
        <f t="shared" ref="QKB72" si="734">QKB73</f>
        <v>0</v>
      </c>
      <c r="QKC72" s="18"/>
      <c r="QKD72" s="193"/>
      <c r="QKE72" s="18"/>
      <c r="QKF72" s="193"/>
      <c r="QKG72" s="18"/>
      <c r="QKH72" s="195" t="s">
        <v>71</v>
      </c>
      <c r="QKI72" s="195"/>
      <c r="QKJ72" s="195"/>
      <c r="QKK72" s="195"/>
      <c r="QKL72" s="195"/>
      <c r="QKM72" s="195"/>
      <c r="QKN72" s="195"/>
      <c r="QKO72" s="14"/>
      <c r="QKP72" s="15">
        <v>2</v>
      </c>
      <c r="QKQ72" s="14"/>
      <c r="QKR72" s="17">
        <f t="shared" ref="QKR72" si="735">QKR73</f>
        <v>0</v>
      </c>
      <c r="QKS72" s="18"/>
      <c r="QKT72" s="193"/>
      <c r="QKU72" s="18"/>
      <c r="QKV72" s="193"/>
      <c r="QKW72" s="18"/>
      <c r="QKX72" s="195" t="s">
        <v>71</v>
      </c>
      <c r="QKY72" s="195"/>
      <c r="QKZ72" s="195"/>
      <c r="QLA72" s="195"/>
      <c r="QLB72" s="195"/>
      <c r="QLC72" s="195"/>
      <c r="QLD72" s="195"/>
      <c r="QLE72" s="14"/>
      <c r="QLF72" s="15">
        <v>2</v>
      </c>
      <c r="QLG72" s="14"/>
      <c r="QLH72" s="17">
        <f t="shared" ref="QLH72" si="736">QLH73</f>
        <v>0</v>
      </c>
      <c r="QLI72" s="18"/>
      <c r="QLJ72" s="193"/>
      <c r="QLK72" s="18"/>
      <c r="QLL72" s="193"/>
      <c r="QLM72" s="18"/>
      <c r="QLN72" s="195" t="s">
        <v>71</v>
      </c>
      <c r="QLO72" s="195"/>
      <c r="QLP72" s="195"/>
      <c r="QLQ72" s="195"/>
      <c r="QLR72" s="195"/>
      <c r="QLS72" s="195"/>
      <c r="QLT72" s="195"/>
      <c r="QLU72" s="14"/>
      <c r="QLV72" s="15">
        <v>2</v>
      </c>
      <c r="QLW72" s="14"/>
      <c r="QLX72" s="17">
        <f t="shared" ref="QLX72" si="737">QLX73</f>
        <v>0</v>
      </c>
      <c r="QLY72" s="18"/>
      <c r="QLZ72" s="193"/>
      <c r="QMA72" s="18"/>
      <c r="QMB72" s="193"/>
      <c r="QMC72" s="18"/>
      <c r="QMD72" s="195" t="s">
        <v>71</v>
      </c>
      <c r="QME72" s="195"/>
      <c r="QMF72" s="195"/>
      <c r="QMG72" s="195"/>
      <c r="QMH72" s="195"/>
      <c r="QMI72" s="195"/>
      <c r="QMJ72" s="195"/>
      <c r="QMK72" s="14"/>
      <c r="QML72" s="15">
        <v>2</v>
      </c>
      <c r="QMM72" s="14"/>
      <c r="QMN72" s="17">
        <f t="shared" ref="QMN72" si="738">QMN73</f>
        <v>0</v>
      </c>
      <c r="QMO72" s="18"/>
      <c r="QMP72" s="193"/>
      <c r="QMQ72" s="18"/>
      <c r="QMR72" s="193"/>
      <c r="QMS72" s="18"/>
      <c r="QMT72" s="195" t="s">
        <v>71</v>
      </c>
      <c r="QMU72" s="195"/>
      <c r="QMV72" s="195"/>
      <c r="QMW72" s="195"/>
      <c r="QMX72" s="195"/>
      <c r="QMY72" s="195"/>
      <c r="QMZ72" s="195"/>
      <c r="QNA72" s="14"/>
      <c r="QNB72" s="15">
        <v>2</v>
      </c>
      <c r="QNC72" s="14"/>
      <c r="QND72" s="17">
        <f t="shared" ref="QND72" si="739">QND73</f>
        <v>0</v>
      </c>
      <c r="QNE72" s="18"/>
      <c r="QNF72" s="193"/>
      <c r="QNG72" s="18"/>
      <c r="QNH72" s="193"/>
      <c r="QNI72" s="18"/>
      <c r="QNJ72" s="195" t="s">
        <v>71</v>
      </c>
      <c r="QNK72" s="195"/>
      <c r="QNL72" s="195"/>
      <c r="QNM72" s="195"/>
      <c r="QNN72" s="195"/>
      <c r="QNO72" s="195"/>
      <c r="QNP72" s="195"/>
      <c r="QNQ72" s="14"/>
      <c r="QNR72" s="15">
        <v>2</v>
      </c>
      <c r="QNS72" s="14"/>
      <c r="QNT72" s="17">
        <f t="shared" ref="QNT72" si="740">QNT73</f>
        <v>0</v>
      </c>
      <c r="QNU72" s="18"/>
      <c r="QNV72" s="193"/>
      <c r="QNW72" s="18"/>
      <c r="QNX72" s="193"/>
      <c r="QNY72" s="18"/>
      <c r="QNZ72" s="195" t="s">
        <v>71</v>
      </c>
      <c r="QOA72" s="195"/>
      <c r="QOB72" s="195"/>
      <c r="QOC72" s="195"/>
      <c r="QOD72" s="195"/>
      <c r="QOE72" s="195"/>
      <c r="QOF72" s="195"/>
      <c r="QOG72" s="14"/>
      <c r="QOH72" s="15">
        <v>2</v>
      </c>
      <c r="QOI72" s="14"/>
      <c r="QOJ72" s="17">
        <f t="shared" ref="QOJ72" si="741">QOJ73</f>
        <v>0</v>
      </c>
      <c r="QOK72" s="18"/>
      <c r="QOL72" s="193"/>
      <c r="QOM72" s="18"/>
      <c r="QON72" s="193"/>
      <c r="QOO72" s="18"/>
      <c r="QOP72" s="195" t="s">
        <v>71</v>
      </c>
      <c r="QOQ72" s="195"/>
      <c r="QOR72" s="195"/>
      <c r="QOS72" s="195"/>
      <c r="QOT72" s="195"/>
      <c r="QOU72" s="195"/>
      <c r="QOV72" s="195"/>
      <c r="QOW72" s="14"/>
      <c r="QOX72" s="15">
        <v>2</v>
      </c>
      <c r="QOY72" s="14"/>
      <c r="QOZ72" s="17">
        <f t="shared" ref="QOZ72" si="742">QOZ73</f>
        <v>0</v>
      </c>
      <c r="QPA72" s="18"/>
      <c r="QPB72" s="193"/>
      <c r="QPC72" s="18"/>
      <c r="QPD72" s="193"/>
      <c r="QPE72" s="18"/>
      <c r="QPF72" s="195" t="s">
        <v>71</v>
      </c>
      <c r="QPG72" s="195"/>
      <c r="QPH72" s="195"/>
      <c r="QPI72" s="195"/>
      <c r="QPJ72" s="195"/>
      <c r="QPK72" s="195"/>
      <c r="QPL72" s="195"/>
      <c r="QPM72" s="14"/>
      <c r="QPN72" s="15">
        <v>2</v>
      </c>
      <c r="QPO72" s="14"/>
      <c r="QPP72" s="17">
        <f t="shared" ref="QPP72" si="743">QPP73</f>
        <v>0</v>
      </c>
      <c r="QPQ72" s="18"/>
      <c r="QPR72" s="193"/>
      <c r="QPS72" s="18"/>
      <c r="QPT72" s="193"/>
      <c r="QPU72" s="18"/>
      <c r="QPV72" s="195" t="s">
        <v>71</v>
      </c>
      <c r="QPW72" s="195"/>
      <c r="QPX72" s="195"/>
      <c r="QPY72" s="195"/>
      <c r="QPZ72" s="195"/>
      <c r="QQA72" s="195"/>
      <c r="QQB72" s="195"/>
      <c r="QQC72" s="14"/>
      <c r="QQD72" s="15">
        <v>2</v>
      </c>
      <c r="QQE72" s="14"/>
      <c r="QQF72" s="17">
        <f t="shared" ref="QQF72" si="744">QQF73</f>
        <v>0</v>
      </c>
      <c r="QQG72" s="18"/>
      <c r="QQH72" s="193"/>
      <c r="QQI72" s="18"/>
      <c r="QQJ72" s="193"/>
      <c r="QQK72" s="18"/>
      <c r="QQL72" s="195" t="s">
        <v>71</v>
      </c>
      <c r="QQM72" s="195"/>
      <c r="QQN72" s="195"/>
      <c r="QQO72" s="195"/>
      <c r="QQP72" s="195"/>
      <c r="QQQ72" s="195"/>
      <c r="QQR72" s="195"/>
      <c r="QQS72" s="14"/>
      <c r="QQT72" s="15">
        <v>2</v>
      </c>
      <c r="QQU72" s="14"/>
      <c r="QQV72" s="17">
        <f t="shared" ref="QQV72" si="745">QQV73</f>
        <v>0</v>
      </c>
      <c r="QQW72" s="18"/>
      <c r="QQX72" s="193"/>
      <c r="QQY72" s="18"/>
      <c r="QQZ72" s="193"/>
      <c r="QRA72" s="18"/>
      <c r="QRB72" s="195" t="s">
        <v>71</v>
      </c>
      <c r="QRC72" s="195"/>
      <c r="QRD72" s="195"/>
      <c r="QRE72" s="195"/>
      <c r="QRF72" s="195"/>
      <c r="QRG72" s="195"/>
      <c r="QRH72" s="195"/>
      <c r="QRI72" s="14"/>
      <c r="QRJ72" s="15">
        <v>2</v>
      </c>
      <c r="QRK72" s="14"/>
      <c r="QRL72" s="17">
        <f t="shared" ref="QRL72" si="746">QRL73</f>
        <v>0</v>
      </c>
      <c r="QRM72" s="18"/>
      <c r="QRN72" s="193"/>
      <c r="QRO72" s="18"/>
      <c r="QRP72" s="193"/>
      <c r="QRQ72" s="18"/>
      <c r="QRR72" s="195" t="s">
        <v>71</v>
      </c>
      <c r="QRS72" s="195"/>
      <c r="QRT72" s="195"/>
      <c r="QRU72" s="195"/>
      <c r="QRV72" s="195"/>
      <c r="QRW72" s="195"/>
      <c r="QRX72" s="195"/>
      <c r="QRY72" s="14"/>
      <c r="QRZ72" s="15">
        <v>2</v>
      </c>
      <c r="QSA72" s="14"/>
      <c r="QSB72" s="17">
        <f t="shared" ref="QSB72" si="747">QSB73</f>
        <v>0</v>
      </c>
      <c r="QSC72" s="18"/>
      <c r="QSD72" s="193"/>
      <c r="QSE72" s="18"/>
      <c r="QSF72" s="193"/>
      <c r="QSG72" s="18"/>
      <c r="QSH72" s="195" t="s">
        <v>71</v>
      </c>
      <c r="QSI72" s="195"/>
      <c r="QSJ72" s="195"/>
      <c r="QSK72" s="195"/>
      <c r="QSL72" s="195"/>
      <c r="QSM72" s="195"/>
      <c r="QSN72" s="195"/>
      <c r="QSO72" s="14"/>
      <c r="QSP72" s="15">
        <v>2</v>
      </c>
      <c r="QSQ72" s="14"/>
      <c r="QSR72" s="17">
        <f t="shared" ref="QSR72" si="748">QSR73</f>
        <v>0</v>
      </c>
      <c r="QSS72" s="18"/>
      <c r="QST72" s="193"/>
      <c r="QSU72" s="18"/>
      <c r="QSV72" s="193"/>
      <c r="QSW72" s="18"/>
      <c r="QSX72" s="195" t="s">
        <v>71</v>
      </c>
      <c r="QSY72" s="195"/>
      <c r="QSZ72" s="195"/>
      <c r="QTA72" s="195"/>
      <c r="QTB72" s="195"/>
      <c r="QTC72" s="195"/>
      <c r="QTD72" s="195"/>
      <c r="QTE72" s="14"/>
      <c r="QTF72" s="15">
        <v>2</v>
      </c>
      <c r="QTG72" s="14"/>
      <c r="QTH72" s="17">
        <f t="shared" ref="QTH72" si="749">QTH73</f>
        <v>0</v>
      </c>
      <c r="QTI72" s="18"/>
      <c r="QTJ72" s="193"/>
      <c r="QTK72" s="18"/>
      <c r="QTL72" s="193"/>
      <c r="QTM72" s="18"/>
      <c r="QTN72" s="195" t="s">
        <v>71</v>
      </c>
      <c r="QTO72" s="195"/>
      <c r="QTP72" s="195"/>
      <c r="QTQ72" s="195"/>
      <c r="QTR72" s="195"/>
      <c r="QTS72" s="195"/>
      <c r="QTT72" s="195"/>
      <c r="QTU72" s="14"/>
      <c r="QTV72" s="15">
        <v>2</v>
      </c>
      <c r="QTW72" s="14"/>
      <c r="QTX72" s="17">
        <f t="shared" ref="QTX72" si="750">QTX73</f>
        <v>0</v>
      </c>
      <c r="QTY72" s="18"/>
      <c r="QTZ72" s="193"/>
      <c r="QUA72" s="18"/>
      <c r="QUB72" s="193"/>
      <c r="QUC72" s="18"/>
      <c r="QUD72" s="195" t="s">
        <v>71</v>
      </c>
      <c r="QUE72" s="195"/>
      <c r="QUF72" s="195"/>
      <c r="QUG72" s="195"/>
      <c r="QUH72" s="195"/>
      <c r="QUI72" s="195"/>
      <c r="QUJ72" s="195"/>
      <c r="QUK72" s="14"/>
      <c r="QUL72" s="15">
        <v>2</v>
      </c>
      <c r="QUM72" s="14"/>
      <c r="QUN72" s="17">
        <f t="shared" ref="QUN72" si="751">QUN73</f>
        <v>0</v>
      </c>
      <c r="QUO72" s="18"/>
      <c r="QUP72" s="193"/>
      <c r="QUQ72" s="18"/>
      <c r="QUR72" s="193"/>
      <c r="QUS72" s="18"/>
      <c r="QUT72" s="195" t="s">
        <v>71</v>
      </c>
      <c r="QUU72" s="195"/>
      <c r="QUV72" s="195"/>
      <c r="QUW72" s="195"/>
      <c r="QUX72" s="195"/>
      <c r="QUY72" s="195"/>
      <c r="QUZ72" s="195"/>
      <c r="QVA72" s="14"/>
      <c r="QVB72" s="15">
        <v>2</v>
      </c>
      <c r="QVC72" s="14"/>
      <c r="QVD72" s="17">
        <f t="shared" ref="QVD72" si="752">QVD73</f>
        <v>0</v>
      </c>
      <c r="QVE72" s="18"/>
      <c r="QVF72" s="193"/>
      <c r="QVG72" s="18"/>
      <c r="QVH72" s="193"/>
      <c r="QVI72" s="18"/>
      <c r="QVJ72" s="195" t="s">
        <v>71</v>
      </c>
      <c r="QVK72" s="195"/>
      <c r="QVL72" s="195"/>
      <c r="QVM72" s="195"/>
      <c r="QVN72" s="195"/>
      <c r="QVO72" s="195"/>
      <c r="QVP72" s="195"/>
      <c r="QVQ72" s="14"/>
      <c r="QVR72" s="15">
        <v>2</v>
      </c>
      <c r="QVS72" s="14"/>
      <c r="QVT72" s="17">
        <f t="shared" ref="QVT72" si="753">QVT73</f>
        <v>0</v>
      </c>
      <c r="QVU72" s="18"/>
      <c r="QVV72" s="193"/>
      <c r="QVW72" s="18"/>
      <c r="QVX72" s="193"/>
      <c r="QVY72" s="18"/>
      <c r="QVZ72" s="195" t="s">
        <v>71</v>
      </c>
      <c r="QWA72" s="195"/>
      <c r="QWB72" s="195"/>
      <c r="QWC72" s="195"/>
      <c r="QWD72" s="195"/>
      <c r="QWE72" s="195"/>
      <c r="QWF72" s="195"/>
      <c r="QWG72" s="14"/>
      <c r="QWH72" s="15">
        <v>2</v>
      </c>
      <c r="QWI72" s="14"/>
      <c r="QWJ72" s="17">
        <f t="shared" ref="QWJ72" si="754">QWJ73</f>
        <v>0</v>
      </c>
      <c r="QWK72" s="18"/>
      <c r="QWL72" s="193"/>
      <c r="QWM72" s="18"/>
      <c r="QWN72" s="193"/>
      <c r="QWO72" s="18"/>
      <c r="QWP72" s="195" t="s">
        <v>71</v>
      </c>
      <c r="QWQ72" s="195"/>
      <c r="QWR72" s="195"/>
      <c r="QWS72" s="195"/>
      <c r="QWT72" s="195"/>
      <c r="QWU72" s="195"/>
      <c r="QWV72" s="195"/>
      <c r="QWW72" s="14"/>
      <c r="QWX72" s="15">
        <v>2</v>
      </c>
      <c r="QWY72" s="14"/>
      <c r="QWZ72" s="17">
        <f t="shared" ref="QWZ72" si="755">QWZ73</f>
        <v>0</v>
      </c>
      <c r="QXA72" s="18"/>
      <c r="QXB72" s="193"/>
      <c r="QXC72" s="18"/>
      <c r="QXD72" s="193"/>
      <c r="QXE72" s="18"/>
      <c r="QXF72" s="195" t="s">
        <v>71</v>
      </c>
      <c r="QXG72" s="195"/>
      <c r="QXH72" s="195"/>
      <c r="QXI72" s="195"/>
      <c r="QXJ72" s="195"/>
      <c r="QXK72" s="195"/>
      <c r="QXL72" s="195"/>
      <c r="QXM72" s="14"/>
      <c r="QXN72" s="15">
        <v>2</v>
      </c>
      <c r="QXO72" s="14"/>
      <c r="QXP72" s="17">
        <f t="shared" ref="QXP72" si="756">QXP73</f>
        <v>0</v>
      </c>
      <c r="QXQ72" s="18"/>
      <c r="QXR72" s="193"/>
      <c r="QXS72" s="18"/>
      <c r="QXT72" s="193"/>
      <c r="QXU72" s="18"/>
      <c r="QXV72" s="195" t="s">
        <v>71</v>
      </c>
      <c r="QXW72" s="195"/>
      <c r="QXX72" s="195"/>
      <c r="QXY72" s="195"/>
      <c r="QXZ72" s="195"/>
      <c r="QYA72" s="195"/>
      <c r="QYB72" s="195"/>
      <c r="QYC72" s="14"/>
      <c r="QYD72" s="15">
        <v>2</v>
      </c>
      <c r="QYE72" s="14"/>
      <c r="QYF72" s="17">
        <f t="shared" ref="QYF72" si="757">QYF73</f>
        <v>0</v>
      </c>
      <c r="QYG72" s="18"/>
      <c r="QYH72" s="193"/>
      <c r="QYI72" s="18"/>
      <c r="QYJ72" s="193"/>
      <c r="QYK72" s="18"/>
      <c r="QYL72" s="195" t="s">
        <v>71</v>
      </c>
      <c r="QYM72" s="195"/>
      <c r="QYN72" s="195"/>
      <c r="QYO72" s="195"/>
      <c r="QYP72" s="195"/>
      <c r="QYQ72" s="195"/>
      <c r="QYR72" s="195"/>
      <c r="QYS72" s="14"/>
      <c r="QYT72" s="15">
        <v>2</v>
      </c>
      <c r="QYU72" s="14"/>
      <c r="QYV72" s="17">
        <f t="shared" ref="QYV72" si="758">QYV73</f>
        <v>0</v>
      </c>
      <c r="QYW72" s="18"/>
      <c r="QYX72" s="193"/>
      <c r="QYY72" s="18"/>
      <c r="QYZ72" s="193"/>
      <c r="QZA72" s="18"/>
      <c r="QZB72" s="195" t="s">
        <v>71</v>
      </c>
      <c r="QZC72" s="195"/>
      <c r="QZD72" s="195"/>
      <c r="QZE72" s="195"/>
      <c r="QZF72" s="195"/>
      <c r="QZG72" s="195"/>
      <c r="QZH72" s="195"/>
      <c r="QZI72" s="14"/>
      <c r="QZJ72" s="15">
        <v>2</v>
      </c>
      <c r="QZK72" s="14"/>
      <c r="QZL72" s="17">
        <f t="shared" ref="QZL72" si="759">QZL73</f>
        <v>0</v>
      </c>
      <c r="QZM72" s="18"/>
      <c r="QZN72" s="193"/>
      <c r="QZO72" s="18"/>
      <c r="QZP72" s="193"/>
      <c r="QZQ72" s="18"/>
      <c r="QZR72" s="195" t="s">
        <v>71</v>
      </c>
      <c r="QZS72" s="195"/>
      <c r="QZT72" s="195"/>
      <c r="QZU72" s="195"/>
      <c r="QZV72" s="195"/>
      <c r="QZW72" s="195"/>
      <c r="QZX72" s="195"/>
      <c r="QZY72" s="14"/>
      <c r="QZZ72" s="15">
        <v>2</v>
      </c>
      <c r="RAA72" s="14"/>
      <c r="RAB72" s="17">
        <f t="shared" ref="RAB72" si="760">RAB73</f>
        <v>0</v>
      </c>
      <c r="RAC72" s="18"/>
      <c r="RAD72" s="193"/>
      <c r="RAE72" s="18"/>
      <c r="RAF72" s="193"/>
      <c r="RAG72" s="18"/>
      <c r="RAH72" s="195" t="s">
        <v>71</v>
      </c>
      <c r="RAI72" s="195"/>
      <c r="RAJ72" s="195"/>
      <c r="RAK72" s="195"/>
      <c r="RAL72" s="195"/>
      <c r="RAM72" s="195"/>
      <c r="RAN72" s="195"/>
      <c r="RAO72" s="14"/>
      <c r="RAP72" s="15">
        <v>2</v>
      </c>
      <c r="RAQ72" s="14"/>
      <c r="RAR72" s="17">
        <f t="shared" ref="RAR72" si="761">RAR73</f>
        <v>0</v>
      </c>
      <c r="RAS72" s="18"/>
      <c r="RAT72" s="193"/>
      <c r="RAU72" s="18"/>
      <c r="RAV72" s="193"/>
      <c r="RAW72" s="18"/>
      <c r="RAX72" s="195" t="s">
        <v>71</v>
      </c>
      <c r="RAY72" s="195"/>
      <c r="RAZ72" s="195"/>
      <c r="RBA72" s="195"/>
      <c r="RBB72" s="195"/>
      <c r="RBC72" s="195"/>
      <c r="RBD72" s="195"/>
      <c r="RBE72" s="14"/>
      <c r="RBF72" s="15">
        <v>2</v>
      </c>
      <c r="RBG72" s="14"/>
      <c r="RBH72" s="17">
        <f t="shared" ref="RBH72" si="762">RBH73</f>
        <v>0</v>
      </c>
      <c r="RBI72" s="18"/>
      <c r="RBJ72" s="193"/>
      <c r="RBK72" s="18"/>
      <c r="RBL72" s="193"/>
      <c r="RBM72" s="18"/>
      <c r="RBN72" s="195" t="s">
        <v>71</v>
      </c>
      <c r="RBO72" s="195"/>
      <c r="RBP72" s="195"/>
      <c r="RBQ72" s="195"/>
      <c r="RBR72" s="195"/>
      <c r="RBS72" s="195"/>
      <c r="RBT72" s="195"/>
      <c r="RBU72" s="14"/>
      <c r="RBV72" s="15">
        <v>2</v>
      </c>
      <c r="RBW72" s="14"/>
      <c r="RBX72" s="17">
        <f t="shared" ref="RBX72" si="763">RBX73</f>
        <v>0</v>
      </c>
      <c r="RBY72" s="18"/>
      <c r="RBZ72" s="193"/>
      <c r="RCA72" s="18"/>
      <c r="RCB72" s="193"/>
      <c r="RCC72" s="18"/>
      <c r="RCD72" s="195" t="s">
        <v>71</v>
      </c>
      <c r="RCE72" s="195"/>
      <c r="RCF72" s="195"/>
      <c r="RCG72" s="195"/>
      <c r="RCH72" s="195"/>
      <c r="RCI72" s="195"/>
      <c r="RCJ72" s="195"/>
      <c r="RCK72" s="14"/>
      <c r="RCL72" s="15">
        <v>2</v>
      </c>
      <c r="RCM72" s="14"/>
      <c r="RCN72" s="17">
        <f t="shared" ref="RCN72" si="764">RCN73</f>
        <v>0</v>
      </c>
      <c r="RCO72" s="18"/>
      <c r="RCP72" s="193"/>
      <c r="RCQ72" s="18"/>
      <c r="RCR72" s="193"/>
      <c r="RCS72" s="18"/>
      <c r="RCT72" s="195" t="s">
        <v>71</v>
      </c>
      <c r="RCU72" s="195"/>
      <c r="RCV72" s="195"/>
      <c r="RCW72" s="195"/>
      <c r="RCX72" s="195"/>
      <c r="RCY72" s="195"/>
      <c r="RCZ72" s="195"/>
      <c r="RDA72" s="14"/>
      <c r="RDB72" s="15">
        <v>2</v>
      </c>
      <c r="RDC72" s="14"/>
      <c r="RDD72" s="17">
        <f t="shared" ref="RDD72" si="765">RDD73</f>
        <v>0</v>
      </c>
      <c r="RDE72" s="18"/>
      <c r="RDF72" s="193"/>
      <c r="RDG72" s="18"/>
      <c r="RDH72" s="193"/>
      <c r="RDI72" s="18"/>
      <c r="RDJ72" s="195" t="s">
        <v>71</v>
      </c>
      <c r="RDK72" s="195"/>
      <c r="RDL72" s="195"/>
      <c r="RDM72" s="195"/>
      <c r="RDN72" s="195"/>
      <c r="RDO72" s="195"/>
      <c r="RDP72" s="195"/>
      <c r="RDQ72" s="14"/>
      <c r="RDR72" s="15">
        <v>2</v>
      </c>
      <c r="RDS72" s="14"/>
      <c r="RDT72" s="17">
        <f t="shared" ref="RDT72" si="766">RDT73</f>
        <v>0</v>
      </c>
      <c r="RDU72" s="18"/>
      <c r="RDV72" s="193"/>
      <c r="RDW72" s="18"/>
      <c r="RDX72" s="193"/>
      <c r="RDY72" s="18"/>
      <c r="RDZ72" s="195" t="s">
        <v>71</v>
      </c>
      <c r="REA72" s="195"/>
      <c r="REB72" s="195"/>
      <c r="REC72" s="195"/>
      <c r="RED72" s="195"/>
      <c r="REE72" s="195"/>
      <c r="REF72" s="195"/>
      <c r="REG72" s="14"/>
      <c r="REH72" s="15">
        <v>2</v>
      </c>
      <c r="REI72" s="14"/>
      <c r="REJ72" s="17">
        <f t="shared" ref="REJ72" si="767">REJ73</f>
        <v>0</v>
      </c>
      <c r="REK72" s="18"/>
      <c r="REL72" s="193"/>
      <c r="REM72" s="18"/>
      <c r="REN72" s="193"/>
      <c r="REO72" s="18"/>
      <c r="REP72" s="195" t="s">
        <v>71</v>
      </c>
      <c r="REQ72" s="195"/>
      <c r="RER72" s="195"/>
      <c r="RES72" s="195"/>
      <c r="RET72" s="195"/>
      <c r="REU72" s="195"/>
      <c r="REV72" s="195"/>
      <c r="REW72" s="14"/>
      <c r="REX72" s="15">
        <v>2</v>
      </c>
      <c r="REY72" s="14"/>
      <c r="REZ72" s="17">
        <f t="shared" ref="REZ72" si="768">REZ73</f>
        <v>0</v>
      </c>
      <c r="RFA72" s="18"/>
      <c r="RFB72" s="193"/>
      <c r="RFC72" s="18"/>
      <c r="RFD72" s="193"/>
      <c r="RFE72" s="18"/>
      <c r="RFF72" s="195" t="s">
        <v>71</v>
      </c>
      <c r="RFG72" s="195"/>
      <c r="RFH72" s="195"/>
      <c r="RFI72" s="195"/>
      <c r="RFJ72" s="195"/>
      <c r="RFK72" s="195"/>
      <c r="RFL72" s="195"/>
      <c r="RFM72" s="14"/>
      <c r="RFN72" s="15">
        <v>2</v>
      </c>
      <c r="RFO72" s="14"/>
      <c r="RFP72" s="17">
        <f t="shared" ref="RFP72" si="769">RFP73</f>
        <v>0</v>
      </c>
      <c r="RFQ72" s="18"/>
      <c r="RFR72" s="193"/>
      <c r="RFS72" s="18"/>
      <c r="RFT72" s="193"/>
      <c r="RFU72" s="18"/>
      <c r="RFV72" s="195" t="s">
        <v>71</v>
      </c>
      <c r="RFW72" s="195"/>
      <c r="RFX72" s="195"/>
      <c r="RFY72" s="195"/>
      <c r="RFZ72" s="195"/>
      <c r="RGA72" s="195"/>
      <c r="RGB72" s="195"/>
      <c r="RGC72" s="14"/>
      <c r="RGD72" s="15">
        <v>2</v>
      </c>
      <c r="RGE72" s="14"/>
      <c r="RGF72" s="17">
        <f t="shared" ref="RGF72" si="770">RGF73</f>
        <v>0</v>
      </c>
      <c r="RGG72" s="18"/>
      <c r="RGH72" s="193"/>
      <c r="RGI72" s="18"/>
      <c r="RGJ72" s="193"/>
      <c r="RGK72" s="18"/>
      <c r="RGL72" s="195" t="s">
        <v>71</v>
      </c>
      <c r="RGM72" s="195"/>
      <c r="RGN72" s="195"/>
      <c r="RGO72" s="195"/>
      <c r="RGP72" s="195"/>
      <c r="RGQ72" s="195"/>
      <c r="RGR72" s="195"/>
      <c r="RGS72" s="14"/>
      <c r="RGT72" s="15">
        <v>2</v>
      </c>
      <c r="RGU72" s="14"/>
      <c r="RGV72" s="17">
        <f t="shared" ref="RGV72" si="771">RGV73</f>
        <v>0</v>
      </c>
      <c r="RGW72" s="18"/>
      <c r="RGX72" s="193"/>
      <c r="RGY72" s="18"/>
      <c r="RGZ72" s="193"/>
      <c r="RHA72" s="18"/>
      <c r="RHB72" s="195" t="s">
        <v>71</v>
      </c>
      <c r="RHC72" s="195"/>
      <c r="RHD72" s="195"/>
      <c r="RHE72" s="195"/>
      <c r="RHF72" s="195"/>
      <c r="RHG72" s="195"/>
      <c r="RHH72" s="195"/>
      <c r="RHI72" s="14"/>
      <c r="RHJ72" s="15">
        <v>2</v>
      </c>
      <c r="RHK72" s="14"/>
      <c r="RHL72" s="17">
        <f t="shared" ref="RHL72" si="772">RHL73</f>
        <v>0</v>
      </c>
      <c r="RHM72" s="18"/>
      <c r="RHN72" s="193"/>
      <c r="RHO72" s="18"/>
      <c r="RHP72" s="193"/>
      <c r="RHQ72" s="18"/>
      <c r="RHR72" s="195" t="s">
        <v>71</v>
      </c>
      <c r="RHS72" s="195"/>
      <c r="RHT72" s="195"/>
      <c r="RHU72" s="195"/>
      <c r="RHV72" s="195"/>
      <c r="RHW72" s="195"/>
      <c r="RHX72" s="195"/>
      <c r="RHY72" s="14"/>
      <c r="RHZ72" s="15">
        <v>2</v>
      </c>
      <c r="RIA72" s="14"/>
      <c r="RIB72" s="17">
        <f t="shared" ref="RIB72" si="773">RIB73</f>
        <v>0</v>
      </c>
      <c r="RIC72" s="18"/>
      <c r="RID72" s="193"/>
      <c r="RIE72" s="18"/>
      <c r="RIF72" s="193"/>
      <c r="RIG72" s="18"/>
      <c r="RIH72" s="195" t="s">
        <v>71</v>
      </c>
      <c r="RII72" s="195"/>
      <c r="RIJ72" s="195"/>
      <c r="RIK72" s="195"/>
      <c r="RIL72" s="195"/>
      <c r="RIM72" s="195"/>
      <c r="RIN72" s="195"/>
      <c r="RIO72" s="14"/>
      <c r="RIP72" s="15">
        <v>2</v>
      </c>
      <c r="RIQ72" s="14"/>
      <c r="RIR72" s="17">
        <f t="shared" ref="RIR72" si="774">RIR73</f>
        <v>0</v>
      </c>
      <c r="RIS72" s="18"/>
      <c r="RIT72" s="193"/>
      <c r="RIU72" s="18"/>
      <c r="RIV72" s="193"/>
      <c r="RIW72" s="18"/>
      <c r="RIX72" s="195" t="s">
        <v>71</v>
      </c>
      <c r="RIY72" s="195"/>
      <c r="RIZ72" s="195"/>
      <c r="RJA72" s="195"/>
      <c r="RJB72" s="195"/>
      <c r="RJC72" s="195"/>
      <c r="RJD72" s="195"/>
      <c r="RJE72" s="14"/>
      <c r="RJF72" s="15">
        <v>2</v>
      </c>
      <c r="RJG72" s="14"/>
      <c r="RJH72" s="17">
        <f t="shared" ref="RJH72" si="775">RJH73</f>
        <v>0</v>
      </c>
      <c r="RJI72" s="18"/>
      <c r="RJJ72" s="193"/>
      <c r="RJK72" s="18"/>
      <c r="RJL72" s="193"/>
      <c r="RJM72" s="18"/>
      <c r="RJN72" s="195" t="s">
        <v>71</v>
      </c>
      <c r="RJO72" s="195"/>
      <c r="RJP72" s="195"/>
      <c r="RJQ72" s="195"/>
      <c r="RJR72" s="195"/>
      <c r="RJS72" s="195"/>
      <c r="RJT72" s="195"/>
      <c r="RJU72" s="14"/>
      <c r="RJV72" s="15">
        <v>2</v>
      </c>
      <c r="RJW72" s="14"/>
      <c r="RJX72" s="17">
        <f t="shared" ref="RJX72" si="776">RJX73</f>
        <v>0</v>
      </c>
      <c r="RJY72" s="18"/>
      <c r="RJZ72" s="193"/>
      <c r="RKA72" s="18"/>
      <c r="RKB72" s="193"/>
      <c r="RKC72" s="18"/>
      <c r="RKD72" s="195" t="s">
        <v>71</v>
      </c>
      <c r="RKE72" s="195"/>
      <c r="RKF72" s="195"/>
      <c r="RKG72" s="195"/>
      <c r="RKH72" s="195"/>
      <c r="RKI72" s="195"/>
      <c r="RKJ72" s="195"/>
      <c r="RKK72" s="14"/>
      <c r="RKL72" s="15">
        <v>2</v>
      </c>
      <c r="RKM72" s="14"/>
      <c r="RKN72" s="17">
        <f t="shared" ref="RKN72" si="777">RKN73</f>
        <v>0</v>
      </c>
      <c r="RKO72" s="18"/>
      <c r="RKP72" s="193"/>
      <c r="RKQ72" s="18"/>
      <c r="RKR72" s="193"/>
      <c r="RKS72" s="18"/>
      <c r="RKT72" s="195" t="s">
        <v>71</v>
      </c>
      <c r="RKU72" s="195"/>
      <c r="RKV72" s="195"/>
      <c r="RKW72" s="195"/>
      <c r="RKX72" s="195"/>
      <c r="RKY72" s="195"/>
      <c r="RKZ72" s="195"/>
      <c r="RLA72" s="14"/>
      <c r="RLB72" s="15">
        <v>2</v>
      </c>
      <c r="RLC72" s="14"/>
      <c r="RLD72" s="17">
        <f t="shared" ref="RLD72" si="778">RLD73</f>
        <v>0</v>
      </c>
      <c r="RLE72" s="18"/>
      <c r="RLF72" s="193"/>
      <c r="RLG72" s="18"/>
      <c r="RLH72" s="193"/>
      <c r="RLI72" s="18"/>
      <c r="RLJ72" s="195" t="s">
        <v>71</v>
      </c>
      <c r="RLK72" s="195"/>
      <c r="RLL72" s="195"/>
      <c r="RLM72" s="195"/>
      <c r="RLN72" s="195"/>
      <c r="RLO72" s="195"/>
      <c r="RLP72" s="195"/>
      <c r="RLQ72" s="14"/>
      <c r="RLR72" s="15">
        <v>2</v>
      </c>
      <c r="RLS72" s="14"/>
      <c r="RLT72" s="17">
        <f t="shared" ref="RLT72" si="779">RLT73</f>
        <v>0</v>
      </c>
      <c r="RLU72" s="18"/>
      <c r="RLV72" s="193"/>
      <c r="RLW72" s="18"/>
      <c r="RLX72" s="193"/>
      <c r="RLY72" s="18"/>
      <c r="RLZ72" s="195" t="s">
        <v>71</v>
      </c>
      <c r="RMA72" s="195"/>
      <c r="RMB72" s="195"/>
      <c r="RMC72" s="195"/>
      <c r="RMD72" s="195"/>
      <c r="RME72" s="195"/>
      <c r="RMF72" s="195"/>
      <c r="RMG72" s="14"/>
      <c r="RMH72" s="15">
        <v>2</v>
      </c>
      <c r="RMI72" s="14"/>
      <c r="RMJ72" s="17">
        <f t="shared" ref="RMJ72" si="780">RMJ73</f>
        <v>0</v>
      </c>
      <c r="RMK72" s="18"/>
      <c r="RML72" s="193"/>
      <c r="RMM72" s="18"/>
      <c r="RMN72" s="193"/>
      <c r="RMO72" s="18"/>
      <c r="RMP72" s="195" t="s">
        <v>71</v>
      </c>
      <c r="RMQ72" s="195"/>
      <c r="RMR72" s="195"/>
      <c r="RMS72" s="195"/>
      <c r="RMT72" s="195"/>
      <c r="RMU72" s="195"/>
      <c r="RMV72" s="195"/>
      <c r="RMW72" s="14"/>
      <c r="RMX72" s="15">
        <v>2</v>
      </c>
      <c r="RMY72" s="14"/>
      <c r="RMZ72" s="17">
        <f t="shared" ref="RMZ72" si="781">RMZ73</f>
        <v>0</v>
      </c>
      <c r="RNA72" s="18"/>
      <c r="RNB72" s="193"/>
      <c r="RNC72" s="18"/>
      <c r="RND72" s="193"/>
      <c r="RNE72" s="18"/>
      <c r="RNF72" s="195" t="s">
        <v>71</v>
      </c>
      <c r="RNG72" s="195"/>
      <c r="RNH72" s="195"/>
      <c r="RNI72" s="195"/>
      <c r="RNJ72" s="195"/>
      <c r="RNK72" s="195"/>
      <c r="RNL72" s="195"/>
      <c r="RNM72" s="14"/>
      <c r="RNN72" s="15">
        <v>2</v>
      </c>
      <c r="RNO72" s="14"/>
      <c r="RNP72" s="17">
        <f t="shared" ref="RNP72" si="782">RNP73</f>
        <v>0</v>
      </c>
      <c r="RNQ72" s="18"/>
      <c r="RNR72" s="193"/>
      <c r="RNS72" s="18"/>
      <c r="RNT72" s="193"/>
      <c r="RNU72" s="18"/>
      <c r="RNV72" s="195" t="s">
        <v>71</v>
      </c>
      <c r="RNW72" s="195"/>
      <c r="RNX72" s="195"/>
      <c r="RNY72" s="195"/>
      <c r="RNZ72" s="195"/>
      <c r="ROA72" s="195"/>
      <c r="ROB72" s="195"/>
      <c r="ROC72" s="14"/>
      <c r="ROD72" s="15">
        <v>2</v>
      </c>
      <c r="ROE72" s="14"/>
      <c r="ROF72" s="17">
        <f t="shared" ref="ROF72" si="783">ROF73</f>
        <v>0</v>
      </c>
      <c r="ROG72" s="18"/>
      <c r="ROH72" s="193"/>
      <c r="ROI72" s="18"/>
      <c r="ROJ72" s="193"/>
      <c r="ROK72" s="18"/>
      <c r="ROL72" s="195" t="s">
        <v>71</v>
      </c>
      <c r="ROM72" s="195"/>
      <c r="RON72" s="195"/>
      <c r="ROO72" s="195"/>
      <c r="ROP72" s="195"/>
      <c r="ROQ72" s="195"/>
      <c r="ROR72" s="195"/>
      <c r="ROS72" s="14"/>
      <c r="ROT72" s="15">
        <v>2</v>
      </c>
      <c r="ROU72" s="14"/>
      <c r="ROV72" s="17">
        <f t="shared" ref="ROV72" si="784">ROV73</f>
        <v>0</v>
      </c>
      <c r="ROW72" s="18"/>
      <c r="ROX72" s="193"/>
      <c r="ROY72" s="18"/>
      <c r="ROZ72" s="193"/>
      <c r="RPA72" s="18"/>
      <c r="RPB72" s="195" t="s">
        <v>71</v>
      </c>
      <c r="RPC72" s="195"/>
      <c r="RPD72" s="195"/>
      <c r="RPE72" s="195"/>
      <c r="RPF72" s="195"/>
      <c r="RPG72" s="195"/>
      <c r="RPH72" s="195"/>
      <c r="RPI72" s="14"/>
      <c r="RPJ72" s="15">
        <v>2</v>
      </c>
      <c r="RPK72" s="14"/>
      <c r="RPL72" s="17">
        <f t="shared" ref="RPL72" si="785">RPL73</f>
        <v>0</v>
      </c>
      <c r="RPM72" s="18"/>
      <c r="RPN72" s="193"/>
      <c r="RPO72" s="18"/>
      <c r="RPP72" s="193"/>
      <c r="RPQ72" s="18"/>
      <c r="RPR72" s="195" t="s">
        <v>71</v>
      </c>
      <c r="RPS72" s="195"/>
      <c r="RPT72" s="195"/>
      <c r="RPU72" s="195"/>
      <c r="RPV72" s="195"/>
      <c r="RPW72" s="195"/>
      <c r="RPX72" s="195"/>
      <c r="RPY72" s="14"/>
      <c r="RPZ72" s="15">
        <v>2</v>
      </c>
      <c r="RQA72" s="14"/>
      <c r="RQB72" s="17">
        <f t="shared" ref="RQB72" si="786">RQB73</f>
        <v>0</v>
      </c>
      <c r="RQC72" s="18"/>
      <c r="RQD72" s="193"/>
      <c r="RQE72" s="18"/>
      <c r="RQF72" s="193"/>
      <c r="RQG72" s="18"/>
      <c r="RQH72" s="195" t="s">
        <v>71</v>
      </c>
      <c r="RQI72" s="195"/>
      <c r="RQJ72" s="195"/>
      <c r="RQK72" s="195"/>
      <c r="RQL72" s="195"/>
      <c r="RQM72" s="195"/>
      <c r="RQN72" s="195"/>
      <c r="RQO72" s="14"/>
      <c r="RQP72" s="15">
        <v>2</v>
      </c>
      <c r="RQQ72" s="14"/>
      <c r="RQR72" s="17">
        <f t="shared" ref="RQR72" si="787">RQR73</f>
        <v>0</v>
      </c>
      <c r="RQS72" s="18"/>
      <c r="RQT72" s="193"/>
      <c r="RQU72" s="18"/>
      <c r="RQV72" s="193"/>
      <c r="RQW72" s="18"/>
      <c r="RQX72" s="195" t="s">
        <v>71</v>
      </c>
      <c r="RQY72" s="195"/>
      <c r="RQZ72" s="195"/>
      <c r="RRA72" s="195"/>
      <c r="RRB72" s="195"/>
      <c r="RRC72" s="195"/>
      <c r="RRD72" s="195"/>
      <c r="RRE72" s="14"/>
      <c r="RRF72" s="15">
        <v>2</v>
      </c>
      <c r="RRG72" s="14"/>
      <c r="RRH72" s="17">
        <f t="shared" ref="RRH72" si="788">RRH73</f>
        <v>0</v>
      </c>
      <c r="RRI72" s="18"/>
      <c r="RRJ72" s="193"/>
      <c r="RRK72" s="18"/>
      <c r="RRL72" s="193"/>
      <c r="RRM72" s="18"/>
      <c r="RRN72" s="195" t="s">
        <v>71</v>
      </c>
      <c r="RRO72" s="195"/>
      <c r="RRP72" s="195"/>
      <c r="RRQ72" s="195"/>
      <c r="RRR72" s="195"/>
      <c r="RRS72" s="195"/>
      <c r="RRT72" s="195"/>
      <c r="RRU72" s="14"/>
      <c r="RRV72" s="15">
        <v>2</v>
      </c>
      <c r="RRW72" s="14"/>
      <c r="RRX72" s="17">
        <f t="shared" ref="RRX72" si="789">RRX73</f>
        <v>0</v>
      </c>
      <c r="RRY72" s="18"/>
      <c r="RRZ72" s="193"/>
      <c r="RSA72" s="18"/>
      <c r="RSB72" s="193"/>
      <c r="RSC72" s="18"/>
      <c r="RSD72" s="195" t="s">
        <v>71</v>
      </c>
      <c r="RSE72" s="195"/>
      <c r="RSF72" s="195"/>
      <c r="RSG72" s="195"/>
      <c r="RSH72" s="195"/>
      <c r="RSI72" s="195"/>
      <c r="RSJ72" s="195"/>
      <c r="RSK72" s="14"/>
      <c r="RSL72" s="15">
        <v>2</v>
      </c>
      <c r="RSM72" s="14"/>
      <c r="RSN72" s="17">
        <f t="shared" ref="RSN72" si="790">RSN73</f>
        <v>0</v>
      </c>
      <c r="RSO72" s="18"/>
      <c r="RSP72" s="193"/>
      <c r="RSQ72" s="18"/>
      <c r="RSR72" s="193"/>
      <c r="RSS72" s="18"/>
      <c r="RST72" s="195" t="s">
        <v>71</v>
      </c>
      <c r="RSU72" s="195"/>
      <c r="RSV72" s="195"/>
      <c r="RSW72" s="195"/>
      <c r="RSX72" s="195"/>
      <c r="RSY72" s="195"/>
      <c r="RSZ72" s="195"/>
      <c r="RTA72" s="14"/>
      <c r="RTB72" s="15">
        <v>2</v>
      </c>
      <c r="RTC72" s="14"/>
      <c r="RTD72" s="17">
        <f t="shared" ref="RTD72" si="791">RTD73</f>
        <v>0</v>
      </c>
      <c r="RTE72" s="18"/>
      <c r="RTF72" s="193"/>
      <c r="RTG72" s="18"/>
      <c r="RTH72" s="193"/>
      <c r="RTI72" s="18"/>
      <c r="RTJ72" s="195" t="s">
        <v>71</v>
      </c>
      <c r="RTK72" s="195"/>
      <c r="RTL72" s="195"/>
      <c r="RTM72" s="195"/>
      <c r="RTN72" s="195"/>
      <c r="RTO72" s="195"/>
      <c r="RTP72" s="195"/>
      <c r="RTQ72" s="14"/>
      <c r="RTR72" s="15">
        <v>2</v>
      </c>
      <c r="RTS72" s="14"/>
      <c r="RTT72" s="17">
        <f t="shared" ref="RTT72" si="792">RTT73</f>
        <v>0</v>
      </c>
      <c r="RTU72" s="18"/>
      <c r="RTV72" s="193"/>
      <c r="RTW72" s="18"/>
      <c r="RTX72" s="193"/>
      <c r="RTY72" s="18"/>
      <c r="RTZ72" s="195" t="s">
        <v>71</v>
      </c>
      <c r="RUA72" s="195"/>
      <c r="RUB72" s="195"/>
      <c r="RUC72" s="195"/>
      <c r="RUD72" s="195"/>
      <c r="RUE72" s="195"/>
      <c r="RUF72" s="195"/>
      <c r="RUG72" s="14"/>
      <c r="RUH72" s="15">
        <v>2</v>
      </c>
      <c r="RUI72" s="14"/>
      <c r="RUJ72" s="17">
        <f t="shared" ref="RUJ72" si="793">RUJ73</f>
        <v>0</v>
      </c>
      <c r="RUK72" s="18"/>
      <c r="RUL72" s="193"/>
      <c r="RUM72" s="18"/>
      <c r="RUN72" s="193"/>
      <c r="RUO72" s="18"/>
      <c r="RUP72" s="195" t="s">
        <v>71</v>
      </c>
      <c r="RUQ72" s="195"/>
      <c r="RUR72" s="195"/>
      <c r="RUS72" s="195"/>
      <c r="RUT72" s="195"/>
      <c r="RUU72" s="195"/>
      <c r="RUV72" s="195"/>
      <c r="RUW72" s="14"/>
      <c r="RUX72" s="15">
        <v>2</v>
      </c>
      <c r="RUY72" s="14"/>
      <c r="RUZ72" s="17">
        <f t="shared" ref="RUZ72" si="794">RUZ73</f>
        <v>0</v>
      </c>
      <c r="RVA72" s="18"/>
      <c r="RVB72" s="193"/>
      <c r="RVC72" s="18"/>
      <c r="RVD72" s="193"/>
      <c r="RVE72" s="18"/>
      <c r="RVF72" s="195" t="s">
        <v>71</v>
      </c>
      <c r="RVG72" s="195"/>
      <c r="RVH72" s="195"/>
      <c r="RVI72" s="195"/>
      <c r="RVJ72" s="195"/>
      <c r="RVK72" s="195"/>
      <c r="RVL72" s="195"/>
      <c r="RVM72" s="14"/>
      <c r="RVN72" s="15">
        <v>2</v>
      </c>
      <c r="RVO72" s="14"/>
      <c r="RVP72" s="17">
        <f t="shared" ref="RVP72" si="795">RVP73</f>
        <v>0</v>
      </c>
      <c r="RVQ72" s="18"/>
      <c r="RVR72" s="193"/>
      <c r="RVS72" s="18"/>
      <c r="RVT72" s="193"/>
      <c r="RVU72" s="18"/>
      <c r="RVV72" s="195" t="s">
        <v>71</v>
      </c>
      <c r="RVW72" s="195"/>
      <c r="RVX72" s="195"/>
      <c r="RVY72" s="195"/>
      <c r="RVZ72" s="195"/>
      <c r="RWA72" s="195"/>
      <c r="RWB72" s="195"/>
      <c r="RWC72" s="14"/>
      <c r="RWD72" s="15">
        <v>2</v>
      </c>
      <c r="RWE72" s="14"/>
      <c r="RWF72" s="17">
        <f t="shared" ref="RWF72" si="796">RWF73</f>
        <v>0</v>
      </c>
      <c r="RWG72" s="18"/>
      <c r="RWH72" s="193"/>
      <c r="RWI72" s="18"/>
      <c r="RWJ72" s="193"/>
      <c r="RWK72" s="18"/>
      <c r="RWL72" s="195" t="s">
        <v>71</v>
      </c>
      <c r="RWM72" s="195"/>
      <c r="RWN72" s="195"/>
      <c r="RWO72" s="195"/>
      <c r="RWP72" s="195"/>
      <c r="RWQ72" s="195"/>
      <c r="RWR72" s="195"/>
      <c r="RWS72" s="14"/>
      <c r="RWT72" s="15">
        <v>2</v>
      </c>
      <c r="RWU72" s="14"/>
      <c r="RWV72" s="17">
        <f t="shared" ref="RWV72" si="797">RWV73</f>
        <v>0</v>
      </c>
      <c r="RWW72" s="18"/>
      <c r="RWX72" s="193"/>
      <c r="RWY72" s="18"/>
      <c r="RWZ72" s="193"/>
      <c r="RXA72" s="18"/>
      <c r="RXB72" s="195" t="s">
        <v>71</v>
      </c>
      <c r="RXC72" s="195"/>
      <c r="RXD72" s="195"/>
      <c r="RXE72" s="195"/>
      <c r="RXF72" s="195"/>
      <c r="RXG72" s="195"/>
      <c r="RXH72" s="195"/>
      <c r="RXI72" s="14"/>
      <c r="RXJ72" s="15">
        <v>2</v>
      </c>
      <c r="RXK72" s="14"/>
      <c r="RXL72" s="17">
        <f t="shared" ref="RXL72" si="798">RXL73</f>
        <v>0</v>
      </c>
      <c r="RXM72" s="18"/>
      <c r="RXN72" s="193"/>
      <c r="RXO72" s="18"/>
      <c r="RXP72" s="193"/>
      <c r="RXQ72" s="18"/>
      <c r="RXR72" s="195" t="s">
        <v>71</v>
      </c>
      <c r="RXS72" s="195"/>
      <c r="RXT72" s="195"/>
      <c r="RXU72" s="195"/>
      <c r="RXV72" s="195"/>
      <c r="RXW72" s="195"/>
      <c r="RXX72" s="195"/>
      <c r="RXY72" s="14"/>
      <c r="RXZ72" s="15">
        <v>2</v>
      </c>
      <c r="RYA72" s="14"/>
      <c r="RYB72" s="17">
        <f t="shared" ref="RYB72" si="799">RYB73</f>
        <v>0</v>
      </c>
      <c r="RYC72" s="18"/>
      <c r="RYD72" s="193"/>
      <c r="RYE72" s="18"/>
      <c r="RYF72" s="193"/>
      <c r="RYG72" s="18"/>
      <c r="RYH72" s="195" t="s">
        <v>71</v>
      </c>
      <c r="RYI72" s="195"/>
      <c r="RYJ72" s="195"/>
      <c r="RYK72" s="195"/>
      <c r="RYL72" s="195"/>
      <c r="RYM72" s="195"/>
      <c r="RYN72" s="195"/>
      <c r="RYO72" s="14"/>
      <c r="RYP72" s="15">
        <v>2</v>
      </c>
      <c r="RYQ72" s="14"/>
      <c r="RYR72" s="17">
        <f t="shared" ref="RYR72" si="800">RYR73</f>
        <v>0</v>
      </c>
      <c r="RYS72" s="18"/>
      <c r="RYT72" s="193"/>
      <c r="RYU72" s="18"/>
      <c r="RYV72" s="193"/>
      <c r="RYW72" s="18"/>
      <c r="RYX72" s="195" t="s">
        <v>71</v>
      </c>
      <c r="RYY72" s="195"/>
      <c r="RYZ72" s="195"/>
      <c r="RZA72" s="195"/>
      <c r="RZB72" s="195"/>
      <c r="RZC72" s="195"/>
      <c r="RZD72" s="195"/>
      <c r="RZE72" s="14"/>
      <c r="RZF72" s="15">
        <v>2</v>
      </c>
      <c r="RZG72" s="14"/>
      <c r="RZH72" s="17">
        <f t="shared" ref="RZH72" si="801">RZH73</f>
        <v>0</v>
      </c>
      <c r="RZI72" s="18"/>
      <c r="RZJ72" s="193"/>
      <c r="RZK72" s="18"/>
      <c r="RZL72" s="193"/>
      <c r="RZM72" s="18"/>
      <c r="RZN72" s="195" t="s">
        <v>71</v>
      </c>
      <c r="RZO72" s="195"/>
      <c r="RZP72" s="195"/>
      <c r="RZQ72" s="195"/>
      <c r="RZR72" s="195"/>
      <c r="RZS72" s="195"/>
      <c r="RZT72" s="195"/>
      <c r="RZU72" s="14"/>
      <c r="RZV72" s="15">
        <v>2</v>
      </c>
      <c r="RZW72" s="14"/>
      <c r="RZX72" s="17">
        <f t="shared" ref="RZX72" si="802">RZX73</f>
        <v>0</v>
      </c>
      <c r="RZY72" s="18"/>
      <c r="RZZ72" s="193"/>
      <c r="SAA72" s="18"/>
      <c r="SAB72" s="193"/>
      <c r="SAC72" s="18"/>
      <c r="SAD72" s="195" t="s">
        <v>71</v>
      </c>
      <c r="SAE72" s="195"/>
      <c r="SAF72" s="195"/>
      <c r="SAG72" s="195"/>
      <c r="SAH72" s="195"/>
      <c r="SAI72" s="195"/>
      <c r="SAJ72" s="195"/>
      <c r="SAK72" s="14"/>
      <c r="SAL72" s="15">
        <v>2</v>
      </c>
      <c r="SAM72" s="14"/>
      <c r="SAN72" s="17">
        <f t="shared" ref="SAN72" si="803">SAN73</f>
        <v>0</v>
      </c>
      <c r="SAO72" s="18"/>
      <c r="SAP72" s="193"/>
      <c r="SAQ72" s="18"/>
      <c r="SAR72" s="193"/>
      <c r="SAS72" s="18"/>
      <c r="SAT72" s="195" t="s">
        <v>71</v>
      </c>
      <c r="SAU72" s="195"/>
      <c r="SAV72" s="195"/>
      <c r="SAW72" s="195"/>
      <c r="SAX72" s="195"/>
      <c r="SAY72" s="195"/>
      <c r="SAZ72" s="195"/>
      <c r="SBA72" s="14"/>
      <c r="SBB72" s="15">
        <v>2</v>
      </c>
      <c r="SBC72" s="14"/>
      <c r="SBD72" s="17">
        <f t="shared" ref="SBD72" si="804">SBD73</f>
        <v>0</v>
      </c>
      <c r="SBE72" s="18"/>
      <c r="SBF72" s="193"/>
      <c r="SBG72" s="18"/>
      <c r="SBH72" s="193"/>
      <c r="SBI72" s="18"/>
      <c r="SBJ72" s="195" t="s">
        <v>71</v>
      </c>
      <c r="SBK72" s="195"/>
      <c r="SBL72" s="195"/>
      <c r="SBM72" s="195"/>
      <c r="SBN72" s="195"/>
      <c r="SBO72" s="195"/>
      <c r="SBP72" s="195"/>
      <c r="SBQ72" s="14"/>
      <c r="SBR72" s="15">
        <v>2</v>
      </c>
      <c r="SBS72" s="14"/>
      <c r="SBT72" s="17">
        <f t="shared" ref="SBT72" si="805">SBT73</f>
        <v>0</v>
      </c>
      <c r="SBU72" s="18"/>
      <c r="SBV72" s="193"/>
      <c r="SBW72" s="18"/>
      <c r="SBX72" s="193"/>
      <c r="SBY72" s="18"/>
      <c r="SBZ72" s="195" t="s">
        <v>71</v>
      </c>
      <c r="SCA72" s="195"/>
      <c r="SCB72" s="195"/>
      <c r="SCC72" s="195"/>
      <c r="SCD72" s="195"/>
      <c r="SCE72" s="195"/>
      <c r="SCF72" s="195"/>
      <c r="SCG72" s="14"/>
      <c r="SCH72" s="15">
        <v>2</v>
      </c>
      <c r="SCI72" s="14"/>
      <c r="SCJ72" s="17">
        <f t="shared" ref="SCJ72" si="806">SCJ73</f>
        <v>0</v>
      </c>
      <c r="SCK72" s="18"/>
      <c r="SCL72" s="193"/>
      <c r="SCM72" s="18"/>
      <c r="SCN72" s="193"/>
      <c r="SCO72" s="18"/>
      <c r="SCP72" s="195" t="s">
        <v>71</v>
      </c>
      <c r="SCQ72" s="195"/>
      <c r="SCR72" s="195"/>
      <c r="SCS72" s="195"/>
      <c r="SCT72" s="195"/>
      <c r="SCU72" s="195"/>
      <c r="SCV72" s="195"/>
      <c r="SCW72" s="14"/>
      <c r="SCX72" s="15">
        <v>2</v>
      </c>
      <c r="SCY72" s="14"/>
      <c r="SCZ72" s="17">
        <f t="shared" ref="SCZ72" si="807">SCZ73</f>
        <v>0</v>
      </c>
      <c r="SDA72" s="18"/>
      <c r="SDB72" s="193"/>
      <c r="SDC72" s="18"/>
      <c r="SDD72" s="193"/>
      <c r="SDE72" s="18"/>
      <c r="SDF72" s="195" t="s">
        <v>71</v>
      </c>
      <c r="SDG72" s="195"/>
      <c r="SDH72" s="195"/>
      <c r="SDI72" s="195"/>
      <c r="SDJ72" s="195"/>
      <c r="SDK72" s="195"/>
      <c r="SDL72" s="195"/>
      <c r="SDM72" s="14"/>
      <c r="SDN72" s="15">
        <v>2</v>
      </c>
      <c r="SDO72" s="14"/>
      <c r="SDP72" s="17">
        <f t="shared" ref="SDP72" si="808">SDP73</f>
        <v>0</v>
      </c>
      <c r="SDQ72" s="18"/>
      <c r="SDR72" s="193"/>
      <c r="SDS72" s="18"/>
      <c r="SDT72" s="193"/>
      <c r="SDU72" s="18"/>
      <c r="SDV72" s="195" t="s">
        <v>71</v>
      </c>
      <c r="SDW72" s="195"/>
      <c r="SDX72" s="195"/>
      <c r="SDY72" s="195"/>
      <c r="SDZ72" s="195"/>
      <c r="SEA72" s="195"/>
      <c r="SEB72" s="195"/>
      <c r="SEC72" s="14"/>
      <c r="SED72" s="15">
        <v>2</v>
      </c>
      <c r="SEE72" s="14"/>
      <c r="SEF72" s="17">
        <f t="shared" ref="SEF72" si="809">SEF73</f>
        <v>0</v>
      </c>
      <c r="SEG72" s="18"/>
      <c r="SEH72" s="193"/>
      <c r="SEI72" s="18"/>
      <c r="SEJ72" s="193"/>
      <c r="SEK72" s="18"/>
      <c r="SEL72" s="195" t="s">
        <v>71</v>
      </c>
      <c r="SEM72" s="195"/>
      <c r="SEN72" s="195"/>
      <c r="SEO72" s="195"/>
      <c r="SEP72" s="195"/>
      <c r="SEQ72" s="195"/>
      <c r="SER72" s="195"/>
      <c r="SES72" s="14"/>
      <c r="SET72" s="15">
        <v>2</v>
      </c>
      <c r="SEU72" s="14"/>
      <c r="SEV72" s="17">
        <f t="shared" ref="SEV72" si="810">SEV73</f>
        <v>0</v>
      </c>
      <c r="SEW72" s="18"/>
      <c r="SEX72" s="193"/>
      <c r="SEY72" s="18"/>
      <c r="SEZ72" s="193"/>
      <c r="SFA72" s="18"/>
      <c r="SFB72" s="195" t="s">
        <v>71</v>
      </c>
      <c r="SFC72" s="195"/>
      <c r="SFD72" s="195"/>
      <c r="SFE72" s="195"/>
      <c r="SFF72" s="195"/>
      <c r="SFG72" s="195"/>
      <c r="SFH72" s="195"/>
      <c r="SFI72" s="14"/>
      <c r="SFJ72" s="15">
        <v>2</v>
      </c>
      <c r="SFK72" s="14"/>
      <c r="SFL72" s="17">
        <f t="shared" ref="SFL72" si="811">SFL73</f>
        <v>0</v>
      </c>
      <c r="SFM72" s="18"/>
      <c r="SFN72" s="193"/>
      <c r="SFO72" s="18"/>
      <c r="SFP72" s="193"/>
      <c r="SFQ72" s="18"/>
      <c r="SFR72" s="195" t="s">
        <v>71</v>
      </c>
      <c r="SFS72" s="195"/>
      <c r="SFT72" s="195"/>
      <c r="SFU72" s="195"/>
      <c r="SFV72" s="195"/>
      <c r="SFW72" s="195"/>
      <c r="SFX72" s="195"/>
      <c r="SFY72" s="14"/>
      <c r="SFZ72" s="15">
        <v>2</v>
      </c>
      <c r="SGA72" s="14"/>
      <c r="SGB72" s="17">
        <f t="shared" ref="SGB72" si="812">SGB73</f>
        <v>0</v>
      </c>
      <c r="SGC72" s="18"/>
      <c r="SGD72" s="193"/>
      <c r="SGE72" s="18"/>
      <c r="SGF72" s="193"/>
      <c r="SGG72" s="18"/>
      <c r="SGH72" s="195" t="s">
        <v>71</v>
      </c>
      <c r="SGI72" s="195"/>
      <c r="SGJ72" s="195"/>
      <c r="SGK72" s="195"/>
      <c r="SGL72" s="195"/>
      <c r="SGM72" s="195"/>
      <c r="SGN72" s="195"/>
      <c r="SGO72" s="14"/>
      <c r="SGP72" s="15">
        <v>2</v>
      </c>
      <c r="SGQ72" s="14"/>
      <c r="SGR72" s="17">
        <f t="shared" ref="SGR72" si="813">SGR73</f>
        <v>0</v>
      </c>
      <c r="SGS72" s="18"/>
      <c r="SGT72" s="193"/>
      <c r="SGU72" s="18"/>
      <c r="SGV72" s="193"/>
      <c r="SGW72" s="18"/>
      <c r="SGX72" s="195" t="s">
        <v>71</v>
      </c>
      <c r="SGY72" s="195"/>
      <c r="SGZ72" s="195"/>
      <c r="SHA72" s="195"/>
      <c r="SHB72" s="195"/>
      <c r="SHC72" s="195"/>
      <c r="SHD72" s="195"/>
      <c r="SHE72" s="14"/>
      <c r="SHF72" s="15">
        <v>2</v>
      </c>
      <c r="SHG72" s="14"/>
      <c r="SHH72" s="17">
        <f t="shared" ref="SHH72" si="814">SHH73</f>
        <v>0</v>
      </c>
      <c r="SHI72" s="18"/>
      <c r="SHJ72" s="193"/>
      <c r="SHK72" s="18"/>
      <c r="SHL72" s="193"/>
      <c r="SHM72" s="18"/>
      <c r="SHN72" s="195" t="s">
        <v>71</v>
      </c>
      <c r="SHO72" s="195"/>
      <c r="SHP72" s="195"/>
      <c r="SHQ72" s="195"/>
      <c r="SHR72" s="195"/>
      <c r="SHS72" s="195"/>
      <c r="SHT72" s="195"/>
      <c r="SHU72" s="14"/>
      <c r="SHV72" s="15">
        <v>2</v>
      </c>
      <c r="SHW72" s="14"/>
      <c r="SHX72" s="17">
        <f t="shared" ref="SHX72" si="815">SHX73</f>
        <v>0</v>
      </c>
      <c r="SHY72" s="18"/>
      <c r="SHZ72" s="193"/>
      <c r="SIA72" s="18"/>
      <c r="SIB72" s="193"/>
      <c r="SIC72" s="18"/>
      <c r="SID72" s="195" t="s">
        <v>71</v>
      </c>
      <c r="SIE72" s="195"/>
      <c r="SIF72" s="195"/>
      <c r="SIG72" s="195"/>
      <c r="SIH72" s="195"/>
      <c r="SII72" s="195"/>
      <c r="SIJ72" s="195"/>
      <c r="SIK72" s="14"/>
      <c r="SIL72" s="15">
        <v>2</v>
      </c>
      <c r="SIM72" s="14"/>
      <c r="SIN72" s="17">
        <f t="shared" ref="SIN72" si="816">SIN73</f>
        <v>0</v>
      </c>
      <c r="SIO72" s="18"/>
      <c r="SIP72" s="193"/>
      <c r="SIQ72" s="18"/>
      <c r="SIR72" s="193"/>
      <c r="SIS72" s="18"/>
      <c r="SIT72" s="195" t="s">
        <v>71</v>
      </c>
      <c r="SIU72" s="195"/>
      <c r="SIV72" s="195"/>
      <c r="SIW72" s="195"/>
      <c r="SIX72" s="195"/>
      <c r="SIY72" s="195"/>
      <c r="SIZ72" s="195"/>
      <c r="SJA72" s="14"/>
      <c r="SJB72" s="15">
        <v>2</v>
      </c>
      <c r="SJC72" s="14"/>
      <c r="SJD72" s="17">
        <f t="shared" ref="SJD72" si="817">SJD73</f>
        <v>0</v>
      </c>
      <c r="SJE72" s="18"/>
      <c r="SJF72" s="193"/>
      <c r="SJG72" s="18"/>
      <c r="SJH72" s="193"/>
      <c r="SJI72" s="18"/>
      <c r="SJJ72" s="195" t="s">
        <v>71</v>
      </c>
      <c r="SJK72" s="195"/>
      <c r="SJL72" s="195"/>
      <c r="SJM72" s="195"/>
      <c r="SJN72" s="195"/>
      <c r="SJO72" s="195"/>
      <c r="SJP72" s="195"/>
      <c r="SJQ72" s="14"/>
      <c r="SJR72" s="15">
        <v>2</v>
      </c>
      <c r="SJS72" s="14"/>
      <c r="SJT72" s="17">
        <f t="shared" ref="SJT72" si="818">SJT73</f>
        <v>0</v>
      </c>
      <c r="SJU72" s="18"/>
      <c r="SJV72" s="193"/>
      <c r="SJW72" s="18"/>
      <c r="SJX72" s="193"/>
      <c r="SJY72" s="18"/>
      <c r="SJZ72" s="195" t="s">
        <v>71</v>
      </c>
      <c r="SKA72" s="195"/>
      <c r="SKB72" s="195"/>
      <c r="SKC72" s="195"/>
      <c r="SKD72" s="195"/>
      <c r="SKE72" s="195"/>
      <c r="SKF72" s="195"/>
      <c r="SKG72" s="14"/>
      <c r="SKH72" s="15">
        <v>2</v>
      </c>
      <c r="SKI72" s="14"/>
      <c r="SKJ72" s="17">
        <f t="shared" ref="SKJ72" si="819">SKJ73</f>
        <v>0</v>
      </c>
      <c r="SKK72" s="18"/>
      <c r="SKL72" s="193"/>
      <c r="SKM72" s="18"/>
      <c r="SKN72" s="193"/>
      <c r="SKO72" s="18"/>
      <c r="SKP72" s="195" t="s">
        <v>71</v>
      </c>
      <c r="SKQ72" s="195"/>
      <c r="SKR72" s="195"/>
      <c r="SKS72" s="195"/>
      <c r="SKT72" s="195"/>
      <c r="SKU72" s="195"/>
      <c r="SKV72" s="195"/>
      <c r="SKW72" s="14"/>
      <c r="SKX72" s="15">
        <v>2</v>
      </c>
      <c r="SKY72" s="14"/>
      <c r="SKZ72" s="17">
        <f t="shared" ref="SKZ72" si="820">SKZ73</f>
        <v>0</v>
      </c>
      <c r="SLA72" s="18"/>
      <c r="SLB72" s="193"/>
      <c r="SLC72" s="18"/>
      <c r="SLD72" s="193"/>
      <c r="SLE72" s="18"/>
      <c r="SLF72" s="195" t="s">
        <v>71</v>
      </c>
      <c r="SLG72" s="195"/>
      <c r="SLH72" s="195"/>
      <c r="SLI72" s="195"/>
      <c r="SLJ72" s="195"/>
      <c r="SLK72" s="195"/>
      <c r="SLL72" s="195"/>
      <c r="SLM72" s="14"/>
      <c r="SLN72" s="15">
        <v>2</v>
      </c>
      <c r="SLO72" s="14"/>
      <c r="SLP72" s="17">
        <f t="shared" ref="SLP72" si="821">SLP73</f>
        <v>0</v>
      </c>
      <c r="SLQ72" s="18"/>
      <c r="SLR72" s="193"/>
      <c r="SLS72" s="18"/>
      <c r="SLT72" s="193"/>
      <c r="SLU72" s="18"/>
      <c r="SLV72" s="195" t="s">
        <v>71</v>
      </c>
      <c r="SLW72" s="195"/>
      <c r="SLX72" s="195"/>
      <c r="SLY72" s="195"/>
      <c r="SLZ72" s="195"/>
      <c r="SMA72" s="195"/>
      <c r="SMB72" s="195"/>
      <c r="SMC72" s="14"/>
      <c r="SMD72" s="15">
        <v>2</v>
      </c>
      <c r="SME72" s="14"/>
      <c r="SMF72" s="17">
        <f t="shared" ref="SMF72" si="822">SMF73</f>
        <v>0</v>
      </c>
      <c r="SMG72" s="18"/>
      <c r="SMH72" s="193"/>
      <c r="SMI72" s="18"/>
      <c r="SMJ72" s="193"/>
      <c r="SMK72" s="18"/>
      <c r="SML72" s="195" t="s">
        <v>71</v>
      </c>
      <c r="SMM72" s="195"/>
      <c r="SMN72" s="195"/>
      <c r="SMO72" s="195"/>
      <c r="SMP72" s="195"/>
      <c r="SMQ72" s="195"/>
      <c r="SMR72" s="195"/>
      <c r="SMS72" s="14"/>
      <c r="SMT72" s="15">
        <v>2</v>
      </c>
      <c r="SMU72" s="14"/>
      <c r="SMV72" s="17">
        <f t="shared" ref="SMV72" si="823">SMV73</f>
        <v>0</v>
      </c>
      <c r="SMW72" s="18"/>
      <c r="SMX72" s="193"/>
      <c r="SMY72" s="18"/>
      <c r="SMZ72" s="193"/>
      <c r="SNA72" s="18"/>
      <c r="SNB72" s="195" t="s">
        <v>71</v>
      </c>
      <c r="SNC72" s="195"/>
      <c r="SND72" s="195"/>
      <c r="SNE72" s="195"/>
      <c r="SNF72" s="195"/>
      <c r="SNG72" s="195"/>
      <c r="SNH72" s="195"/>
      <c r="SNI72" s="14"/>
      <c r="SNJ72" s="15">
        <v>2</v>
      </c>
      <c r="SNK72" s="14"/>
      <c r="SNL72" s="17">
        <f t="shared" ref="SNL72" si="824">SNL73</f>
        <v>0</v>
      </c>
      <c r="SNM72" s="18"/>
      <c r="SNN72" s="193"/>
      <c r="SNO72" s="18"/>
      <c r="SNP72" s="193"/>
      <c r="SNQ72" s="18"/>
      <c r="SNR72" s="195" t="s">
        <v>71</v>
      </c>
      <c r="SNS72" s="195"/>
      <c r="SNT72" s="195"/>
      <c r="SNU72" s="195"/>
      <c r="SNV72" s="195"/>
      <c r="SNW72" s="195"/>
      <c r="SNX72" s="195"/>
      <c r="SNY72" s="14"/>
      <c r="SNZ72" s="15">
        <v>2</v>
      </c>
      <c r="SOA72" s="14"/>
      <c r="SOB72" s="17">
        <f t="shared" ref="SOB72" si="825">SOB73</f>
        <v>0</v>
      </c>
      <c r="SOC72" s="18"/>
      <c r="SOD72" s="193"/>
      <c r="SOE72" s="18"/>
      <c r="SOF72" s="193"/>
      <c r="SOG72" s="18"/>
      <c r="SOH72" s="195" t="s">
        <v>71</v>
      </c>
      <c r="SOI72" s="195"/>
      <c r="SOJ72" s="195"/>
      <c r="SOK72" s="195"/>
      <c r="SOL72" s="195"/>
      <c r="SOM72" s="195"/>
      <c r="SON72" s="195"/>
      <c r="SOO72" s="14"/>
      <c r="SOP72" s="15">
        <v>2</v>
      </c>
      <c r="SOQ72" s="14"/>
      <c r="SOR72" s="17">
        <f t="shared" ref="SOR72" si="826">SOR73</f>
        <v>0</v>
      </c>
      <c r="SOS72" s="18"/>
      <c r="SOT72" s="193"/>
      <c r="SOU72" s="18"/>
      <c r="SOV72" s="193"/>
      <c r="SOW72" s="18"/>
      <c r="SOX72" s="195" t="s">
        <v>71</v>
      </c>
      <c r="SOY72" s="195"/>
      <c r="SOZ72" s="195"/>
      <c r="SPA72" s="195"/>
      <c r="SPB72" s="195"/>
      <c r="SPC72" s="195"/>
      <c r="SPD72" s="195"/>
      <c r="SPE72" s="14"/>
      <c r="SPF72" s="15">
        <v>2</v>
      </c>
      <c r="SPG72" s="14"/>
      <c r="SPH72" s="17">
        <f t="shared" ref="SPH72" si="827">SPH73</f>
        <v>0</v>
      </c>
      <c r="SPI72" s="18"/>
      <c r="SPJ72" s="193"/>
      <c r="SPK72" s="18"/>
      <c r="SPL72" s="193"/>
      <c r="SPM72" s="18"/>
      <c r="SPN72" s="195" t="s">
        <v>71</v>
      </c>
      <c r="SPO72" s="195"/>
      <c r="SPP72" s="195"/>
      <c r="SPQ72" s="195"/>
      <c r="SPR72" s="195"/>
      <c r="SPS72" s="195"/>
      <c r="SPT72" s="195"/>
      <c r="SPU72" s="14"/>
      <c r="SPV72" s="15">
        <v>2</v>
      </c>
      <c r="SPW72" s="14"/>
      <c r="SPX72" s="17">
        <f t="shared" ref="SPX72" si="828">SPX73</f>
        <v>0</v>
      </c>
      <c r="SPY72" s="18"/>
      <c r="SPZ72" s="193"/>
      <c r="SQA72" s="18"/>
      <c r="SQB72" s="193"/>
      <c r="SQC72" s="18"/>
      <c r="SQD72" s="195" t="s">
        <v>71</v>
      </c>
      <c r="SQE72" s="195"/>
      <c r="SQF72" s="195"/>
      <c r="SQG72" s="195"/>
      <c r="SQH72" s="195"/>
      <c r="SQI72" s="195"/>
      <c r="SQJ72" s="195"/>
      <c r="SQK72" s="14"/>
      <c r="SQL72" s="15">
        <v>2</v>
      </c>
      <c r="SQM72" s="14"/>
      <c r="SQN72" s="17">
        <f t="shared" ref="SQN72" si="829">SQN73</f>
        <v>0</v>
      </c>
      <c r="SQO72" s="18"/>
      <c r="SQP72" s="193"/>
      <c r="SQQ72" s="18"/>
      <c r="SQR72" s="193"/>
      <c r="SQS72" s="18"/>
      <c r="SQT72" s="195" t="s">
        <v>71</v>
      </c>
      <c r="SQU72" s="195"/>
      <c r="SQV72" s="195"/>
      <c r="SQW72" s="195"/>
      <c r="SQX72" s="195"/>
      <c r="SQY72" s="195"/>
      <c r="SQZ72" s="195"/>
      <c r="SRA72" s="14"/>
      <c r="SRB72" s="15">
        <v>2</v>
      </c>
      <c r="SRC72" s="14"/>
      <c r="SRD72" s="17">
        <f t="shared" ref="SRD72" si="830">SRD73</f>
        <v>0</v>
      </c>
      <c r="SRE72" s="18"/>
      <c r="SRF72" s="193"/>
      <c r="SRG72" s="18"/>
      <c r="SRH72" s="193"/>
      <c r="SRI72" s="18"/>
      <c r="SRJ72" s="195" t="s">
        <v>71</v>
      </c>
      <c r="SRK72" s="195"/>
      <c r="SRL72" s="195"/>
      <c r="SRM72" s="195"/>
      <c r="SRN72" s="195"/>
      <c r="SRO72" s="195"/>
      <c r="SRP72" s="195"/>
      <c r="SRQ72" s="14"/>
      <c r="SRR72" s="15">
        <v>2</v>
      </c>
      <c r="SRS72" s="14"/>
      <c r="SRT72" s="17">
        <f t="shared" ref="SRT72" si="831">SRT73</f>
        <v>0</v>
      </c>
      <c r="SRU72" s="18"/>
      <c r="SRV72" s="193"/>
      <c r="SRW72" s="18"/>
      <c r="SRX72" s="193"/>
      <c r="SRY72" s="18"/>
      <c r="SRZ72" s="195" t="s">
        <v>71</v>
      </c>
      <c r="SSA72" s="195"/>
      <c r="SSB72" s="195"/>
      <c r="SSC72" s="195"/>
      <c r="SSD72" s="195"/>
      <c r="SSE72" s="195"/>
      <c r="SSF72" s="195"/>
      <c r="SSG72" s="14"/>
      <c r="SSH72" s="15">
        <v>2</v>
      </c>
      <c r="SSI72" s="14"/>
      <c r="SSJ72" s="17">
        <f t="shared" ref="SSJ72" si="832">SSJ73</f>
        <v>0</v>
      </c>
      <c r="SSK72" s="18"/>
      <c r="SSL72" s="193"/>
      <c r="SSM72" s="18"/>
      <c r="SSN72" s="193"/>
      <c r="SSO72" s="18"/>
      <c r="SSP72" s="195" t="s">
        <v>71</v>
      </c>
      <c r="SSQ72" s="195"/>
      <c r="SSR72" s="195"/>
      <c r="SSS72" s="195"/>
      <c r="SST72" s="195"/>
      <c r="SSU72" s="195"/>
      <c r="SSV72" s="195"/>
      <c r="SSW72" s="14"/>
      <c r="SSX72" s="15">
        <v>2</v>
      </c>
      <c r="SSY72" s="14"/>
      <c r="SSZ72" s="17">
        <f t="shared" ref="SSZ72" si="833">SSZ73</f>
        <v>0</v>
      </c>
      <c r="STA72" s="18"/>
      <c r="STB72" s="193"/>
      <c r="STC72" s="18"/>
      <c r="STD72" s="193"/>
      <c r="STE72" s="18"/>
      <c r="STF72" s="195" t="s">
        <v>71</v>
      </c>
      <c r="STG72" s="195"/>
      <c r="STH72" s="195"/>
      <c r="STI72" s="195"/>
      <c r="STJ72" s="195"/>
      <c r="STK72" s="195"/>
      <c r="STL72" s="195"/>
      <c r="STM72" s="14"/>
      <c r="STN72" s="15">
        <v>2</v>
      </c>
      <c r="STO72" s="14"/>
      <c r="STP72" s="17">
        <f t="shared" ref="STP72" si="834">STP73</f>
        <v>0</v>
      </c>
      <c r="STQ72" s="18"/>
      <c r="STR72" s="193"/>
      <c r="STS72" s="18"/>
      <c r="STT72" s="193"/>
      <c r="STU72" s="18"/>
      <c r="STV72" s="195" t="s">
        <v>71</v>
      </c>
      <c r="STW72" s="195"/>
      <c r="STX72" s="195"/>
      <c r="STY72" s="195"/>
      <c r="STZ72" s="195"/>
      <c r="SUA72" s="195"/>
      <c r="SUB72" s="195"/>
      <c r="SUC72" s="14"/>
      <c r="SUD72" s="15">
        <v>2</v>
      </c>
      <c r="SUE72" s="14"/>
      <c r="SUF72" s="17">
        <f t="shared" ref="SUF72" si="835">SUF73</f>
        <v>0</v>
      </c>
      <c r="SUG72" s="18"/>
      <c r="SUH72" s="193"/>
      <c r="SUI72" s="18"/>
      <c r="SUJ72" s="193"/>
      <c r="SUK72" s="18"/>
      <c r="SUL72" s="195" t="s">
        <v>71</v>
      </c>
      <c r="SUM72" s="195"/>
      <c r="SUN72" s="195"/>
      <c r="SUO72" s="195"/>
      <c r="SUP72" s="195"/>
      <c r="SUQ72" s="195"/>
      <c r="SUR72" s="195"/>
      <c r="SUS72" s="14"/>
      <c r="SUT72" s="15">
        <v>2</v>
      </c>
      <c r="SUU72" s="14"/>
      <c r="SUV72" s="17">
        <f t="shared" ref="SUV72" si="836">SUV73</f>
        <v>0</v>
      </c>
      <c r="SUW72" s="18"/>
      <c r="SUX72" s="193"/>
      <c r="SUY72" s="18"/>
      <c r="SUZ72" s="193"/>
      <c r="SVA72" s="18"/>
      <c r="SVB72" s="195" t="s">
        <v>71</v>
      </c>
      <c r="SVC72" s="195"/>
      <c r="SVD72" s="195"/>
      <c r="SVE72" s="195"/>
      <c r="SVF72" s="195"/>
      <c r="SVG72" s="195"/>
      <c r="SVH72" s="195"/>
      <c r="SVI72" s="14"/>
      <c r="SVJ72" s="15">
        <v>2</v>
      </c>
      <c r="SVK72" s="14"/>
      <c r="SVL72" s="17">
        <f t="shared" ref="SVL72" si="837">SVL73</f>
        <v>0</v>
      </c>
      <c r="SVM72" s="18"/>
      <c r="SVN72" s="193"/>
      <c r="SVO72" s="18"/>
      <c r="SVP72" s="193"/>
      <c r="SVQ72" s="18"/>
      <c r="SVR72" s="195" t="s">
        <v>71</v>
      </c>
      <c r="SVS72" s="195"/>
      <c r="SVT72" s="195"/>
      <c r="SVU72" s="195"/>
      <c r="SVV72" s="195"/>
      <c r="SVW72" s="195"/>
      <c r="SVX72" s="195"/>
      <c r="SVY72" s="14"/>
      <c r="SVZ72" s="15">
        <v>2</v>
      </c>
      <c r="SWA72" s="14"/>
      <c r="SWB72" s="17">
        <f t="shared" ref="SWB72" si="838">SWB73</f>
        <v>0</v>
      </c>
      <c r="SWC72" s="18"/>
      <c r="SWD72" s="193"/>
      <c r="SWE72" s="18"/>
      <c r="SWF72" s="193"/>
      <c r="SWG72" s="18"/>
      <c r="SWH72" s="195" t="s">
        <v>71</v>
      </c>
      <c r="SWI72" s="195"/>
      <c r="SWJ72" s="195"/>
      <c r="SWK72" s="195"/>
      <c r="SWL72" s="195"/>
      <c r="SWM72" s="195"/>
      <c r="SWN72" s="195"/>
      <c r="SWO72" s="14"/>
      <c r="SWP72" s="15">
        <v>2</v>
      </c>
      <c r="SWQ72" s="14"/>
      <c r="SWR72" s="17">
        <f t="shared" ref="SWR72" si="839">SWR73</f>
        <v>0</v>
      </c>
      <c r="SWS72" s="18"/>
      <c r="SWT72" s="193"/>
      <c r="SWU72" s="18"/>
      <c r="SWV72" s="193"/>
      <c r="SWW72" s="18"/>
      <c r="SWX72" s="195" t="s">
        <v>71</v>
      </c>
      <c r="SWY72" s="195"/>
      <c r="SWZ72" s="195"/>
      <c r="SXA72" s="195"/>
      <c r="SXB72" s="195"/>
      <c r="SXC72" s="195"/>
      <c r="SXD72" s="195"/>
      <c r="SXE72" s="14"/>
      <c r="SXF72" s="15">
        <v>2</v>
      </c>
      <c r="SXG72" s="14"/>
      <c r="SXH72" s="17">
        <f t="shared" ref="SXH72" si="840">SXH73</f>
        <v>0</v>
      </c>
      <c r="SXI72" s="18"/>
      <c r="SXJ72" s="193"/>
      <c r="SXK72" s="18"/>
      <c r="SXL72" s="193"/>
      <c r="SXM72" s="18"/>
      <c r="SXN72" s="195" t="s">
        <v>71</v>
      </c>
      <c r="SXO72" s="195"/>
      <c r="SXP72" s="195"/>
      <c r="SXQ72" s="195"/>
      <c r="SXR72" s="195"/>
      <c r="SXS72" s="195"/>
      <c r="SXT72" s="195"/>
      <c r="SXU72" s="14"/>
      <c r="SXV72" s="15">
        <v>2</v>
      </c>
      <c r="SXW72" s="14"/>
      <c r="SXX72" s="17">
        <f t="shared" ref="SXX72" si="841">SXX73</f>
        <v>0</v>
      </c>
      <c r="SXY72" s="18"/>
      <c r="SXZ72" s="193"/>
      <c r="SYA72" s="18"/>
      <c r="SYB72" s="193"/>
      <c r="SYC72" s="18"/>
      <c r="SYD72" s="195" t="s">
        <v>71</v>
      </c>
      <c r="SYE72" s="195"/>
      <c r="SYF72" s="195"/>
      <c r="SYG72" s="195"/>
      <c r="SYH72" s="195"/>
      <c r="SYI72" s="195"/>
      <c r="SYJ72" s="195"/>
      <c r="SYK72" s="14"/>
      <c r="SYL72" s="15">
        <v>2</v>
      </c>
      <c r="SYM72" s="14"/>
      <c r="SYN72" s="17">
        <f t="shared" ref="SYN72" si="842">SYN73</f>
        <v>0</v>
      </c>
      <c r="SYO72" s="18"/>
      <c r="SYP72" s="193"/>
      <c r="SYQ72" s="18"/>
      <c r="SYR72" s="193"/>
      <c r="SYS72" s="18"/>
      <c r="SYT72" s="195" t="s">
        <v>71</v>
      </c>
      <c r="SYU72" s="195"/>
      <c r="SYV72" s="195"/>
      <c r="SYW72" s="195"/>
      <c r="SYX72" s="195"/>
      <c r="SYY72" s="195"/>
      <c r="SYZ72" s="195"/>
      <c r="SZA72" s="14"/>
      <c r="SZB72" s="15">
        <v>2</v>
      </c>
      <c r="SZC72" s="14"/>
      <c r="SZD72" s="17">
        <f t="shared" ref="SZD72" si="843">SZD73</f>
        <v>0</v>
      </c>
      <c r="SZE72" s="18"/>
      <c r="SZF72" s="193"/>
      <c r="SZG72" s="18"/>
      <c r="SZH72" s="193"/>
      <c r="SZI72" s="18"/>
      <c r="SZJ72" s="195" t="s">
        <v>71</v>
      </c>
      <c r="SZK72" s="195"/>
      <c r="SZL72" s="195"/>
      <c r="SZM72" s="195"/>
      <c r="SZN72" s="195"/>
      <c r="SZO72" s="195"/>
      <c r="SZP72" s="195"/>
      <c r="SZQ72" s="14"/>
      <c r="SZR72" s="15">
        <v>2</v>
      </c>
      <c r="SZS72" s="14"/>
      <c r="SZT72" s="17">
        <f t="shared" ref="SZT72" si="844">SZT73</f>
        <v>0</v>
      </c>
      <c r="SZU72" s="18"/>
      <c r="SZV72" s="193"/>
      <c r="SZW72" s="18"/>
      <c r="SZX72" s="193"/>
      <c r="SZY72" s="18"/>
      <c r="SZZ72" s="195" t="s">
        <v>71</v>
      </c>
      <c r="TAA72" s="195"/>
      <c r="TAB72" s="195"/>
      <c r="TAC72" s="195"/>
      <c r="TAD72" s="195"/>
      <c r="TAE72" s="195"/>
      <c r="TAF72" s="195"/>
      <c r="TAG72" s="14"/>
      <c r="TAH72" s="15">
        <v>2</v>
      </c>
      <c r="TAI72" s="14"/>
      <c r="TAJ72" s="17">
        <f t="shared" ref="TAJ72" si="845">TAJ73</f>
        <v>0</v>
      </c>
      <c r="TAK72" s="18"/>
      <c r="TAL72" s="193"/>
      <c r="TAM72" s="18"/>
      <c r="TAN72" s="193"/>
      <c r="TAO72" s="18"/>
      <c r="TAP72" s="195" t="s">
        <v>71</v>
      </c>
      <c r="TAQ72" s="195"/>
      <c r="TAR72" s="195"/>
      <c r="TAS72" s="195"/>
      <c r="TAT72" s="195"/>
      <c r="TAU72" s="195"/>
      <c r="TAV72" s="195"/>
      <c r="TAW72" s="14"/>
      <c r="TAX72" s="15">
        <v>2</v>
      </c>
      <c r="TAY72" s="14"/>
      <c r="TAZ72" s="17">
        <f t="shared" ref="TAZ72" si="846">TAZ73</f>
        <v>0</v>
      </c>
      <c r="TBA72" s="18"/>
      <c r="TBB72" s="193"/>
      <c r="TBC72" s="18"/>
      <c r="TBD72" s="193"/>
      <c r="TBE72" s="18"/>
      <c r="TBF72" s="195" t="s">
        <v>71</v>
      </c>
      <c r="TBG72" s="195"/>
      <c r="TBH72" s="195"/>
      <c r="TBI72" s="195"/>
      <c r="TBJ72" s="195"/>
      <c r="TBK72" s="195"/>
      <c r="TBL72" s="195"/>
      <c r="TBM72" s="14"/>
      <c r="TBN72" s="15">
        <v>2</v>
      </c>
      <c r="TBO72" s="14"/>
      <c r="TBP72" s="17">
        <f t="shared" ref="TBP72" si="847">TBP73</f>
        <v>0</v>
      </c>
      <c r="TBQ72" s="18"/>
      <c r="TBR72" s="193"/>
      <c r="TBS72" s="18"/>
      <c r="TBT72" s="193"/>
      <c r="TBU72" s="18"/>
      <c r="TBV72" s="195" t="s">
        <v>71</v>
      </c>
      <c r="TBW72" s="195"/>
      <c r="TBX72" s="195"/>
      <c r="TBY72" s="195"/>
      <c r="TBZ72" s="195"/>
      <c r="TCA72" s="195"/>
      <c r="TCB72" s="195"/>
      <c r="TCC72" s="14"/>
      <c r="TCD72" s="15">
        <v>2</v>
      </c>
      <c r="TCE72" s="14"/>
      <c r="TCF72" s="17">
        <f t="shared" ref="TCF72" si="848">TCF73</f>
        <v>0</v>
      </c>
      <c r="TCG72" s="18"/>
      <c r="TCH72" s="193"/>
      <c r="TCI72" s="18"/>
      <c r="TCJ72" s="193"/>
      <c r="TCK72" s="18"/>
      <c r="TCL72" s="195" t="s">
        <v>71</v>
      </c>
      <c r="TCM72" s="195"/>
      <c r="TCN72" s="195"/>
      <c r="TCO72" s="195"/>
      <c r="TCP72" s="195"/>
      <c r="TCQ72" s="195"/>
      <c r="TCR72" s="195"/>
      <c r="TCS72" s="14"/>
      <c r="TCT72" s="15">
        <v>2</v>
      </c>
      <c r="TCU72" s="14"/>
      <c r="TCV72" s="17">
        <f t="shared" ref="TCV72" si="849">TCV73</f>
        <v>0</v>
      </c>
      <c r="TCW72" s="18"/>
      <c r="TCX72" s="193"/>
      <c r="TCY72" s="18"/>
      <c r="TCZ72" s="193"/>
      <c r="TDA72" s="18"/>
      <c r="TDB72" s="195" t="s">
        <v>71</v>
      </c>
      <c r="TDC72" s="195"/>
      <c r="TDD72" s="195"/>
      <c r="TDE72" s="195"/>
      <c r="TDF72" s="195"/>
      <c r="TDG72" s="195"/>
      <c r="TDH72" s="195"/>
      <c r="TDI72" s="14"/>
      <c r="TDJ72" s="15">
        <v>2</v>
      </c>
      <c r="TDK72" s="14"/>
      <c r="TDL72" s="17">
        <f t="shared" ref="TDL72" si="850">TDL73</f>
        <v>0</v>
      </c>
      <c r="TDM72" s="18"/>
      <c r="TDN72" s="193"/>
      <c r="TDO72" s="18"/>
      <c r="TDP72" s="193"/>
      <c r="TDQ72" s="18"/>
      <c r="TDR72" s="195" t="s">
        <v>71</v>
      </c>
      <c r="TDS72" s="195"/>
      <c r="TDT72" s="195"/>
      <c r="TDU72" s="195"/>
      <c r="TDV72" s="195"/>
      <c r="TDW72" s="195"/>
      <c r="TDX72" s="195"/>
      <c r="TDY72" s="14"/>
      <c r="TDZ72" s="15">
        <v>2</v>
      </c>
      <c r="TEA72" s="14"/>
      <c r="TEB72" s="17">
        <f t="shared" ref="TEB72" si="851">TEB73</f>
        <v>0</v>
      </c>
      <c r="TEC72" s="18"/>
      <c r="TED72" s="193"/>
      <c r="TEE72" s="18"/>
      <c r="TEF72" s="193"/>
      <c r="TEG72" s="18"/>
      <c r="TEH72" s="195" t="s">
        <v>71</v>
      </c>
      <c r="TEI72" s="195"/>
      <c r="TEJ72" s="195"/>
      <c r="TEK72" s="195"/>
      <c r="TEL72" s="195"/>
      <c r="TEM72" s="195"/>
      <c r="TEN72" s="195"/>
      <c r="TEO72" s="14"/>
      <c r="TEP72" s="15">
        <v>2</v>
      </c>
      <c r="TEQ72" s="14"/>
      <c r="TER72" s="17">
        <f t="shared" ref="TER72" si="852">TER73</f>
        <v>0</v>
      </c>
      <c r="TES72" s="18"/>
      <c r="TET72" s="193"/>
      <c r="TEU72" s="18"/>
      <c r="TEV72" s="193"/>
      <c r="TEW72" s="18"/>
      <c r="TEX72" s="195" t="s">
        <v>71</v>
      </c>
      <c r="TEY72" s="195"/>
      <c r="TEZ72" s="195"/>
      <c r="TFA72" s="195"/>
      <c r="TFB72" s="195"/>
      <c r="TFC72" s="195"/>
      <c r="TFD72" s="195"/>
      <c r="TFE72" s="14"/>
      <c r="TFF72" s="15">
        <v>2</v>
      </c>
      <c r="TFG72" s="14"/>
      <c r="TFH72" s="17">
        <f t="shared" ref="TFH72" si="853">TFH73</f>
        <v>0</v>
      </c>
      <c r="TFI72" s="18"/>
      <c r="TFJ72" s="193"/>
      <c r="TFK72" s="18"/>
      <c r="TFL72" s="193"/>
      <c r="TFM72" s="18"/>
      <c r="TFN72" s="195" t="s">
        <v>71</v>
      </c>
      <c r="TFO72" s="195"/>
      <c r="TFP72" s="195"/>
      <c r="TFQ72" s="195"/>
      <c r="TFR72" s="195"/>
      <c r="TFS72" s="195"/>
      <c r="TFT72" s="195"/>
      <c r="TFU72" s="14"/>
      <c r="TFV72" s="15">
        <v>2</v>
      </c>
      <c r="TFW72" s="14"/>
      <c r="TFX72" s="17">
        <f t="shared" ref="TFX72" si="854">TFX73</f>
        <v>0</v>
      </c>
      <c r="TFY72" s="18"/>
      <c r="TFZ72" s="193"/>
      <c r="TGA72" s="18"/>
      <c r="TGB72" s="193"/>
      <c r="TGC72" s="18"/>
      <c r="TGD72" s="195" t="s">
        <v>71</v>
      </c>
      <c r="TGE72" s="195"/>
      <c r="TGF72" s="195"/>
      <c r="TGG72" s="195"/>
      <c r="TGH72" s="195"/>
      <c r="TGI72" s="195"/>
      <c r="TGJ72" s="195"/>
      <c r="TGK72" s="14"/>
      <c r="TGL72" s="15">
        <v>2</v>
      </c>
      <c r="TGM72" s="14"/>
      <c r="TGN72" s="17">
        <f t="shared" ref="TGN72" si="855">TGN73</f>
        <v>0</v>
      </c>
      <c r="TGO72" s="18"/>
      <c r="TGP72" s="193"/>
      <c r="TGQ72" s="18"/>
      <c r="TGR72" s="193"/>
      <c r="TGS72" s="18"/>
      <c r="TGT72" s="195" t="s">
        <v>71</v>
      </c>
      <c r="TGU72" s="195"/>
      <c r="TGV72" s="195"/>
      <c r="TGW72" s="195"/>
      <c r="TGX72" s="195"/>
      <c r="TGY72" s="195"/>
      <c r="TGZ72" s="195"/>
      <c r="THA72" s="14"/>
      <c r="THB72" s="15">
        <v>2</v>
      </c>
      <c r="THC72" s="14"/>
      <c r="THD72" s="17">
        <f t="shared" ref="THD72" si="856">THD73</f>
        <v>0</v>
      </c>
      <c r="THE72" s="18"/>
      <c r="THF72" s="193"/>
      <c r="THG72" s="18"/>
      <c r="THH72" s="193"/>
      <c r="THI72" s="18"/>
      <c r="THJ72" s="195" t="s">
        <v>71</v>
      </c>
      <c r="THK72" s="195"/>
      <c r="THL72" s="195"/>
      <c r="THM72" s="195"/>
      <c r="THN72" s="195"/>
      <c r="THO72" s="195"/>
      <c r="THP72" s="195"/>
      <c r="THQ72" s="14"/>
      <c r="THR72" s="15">
        <v>2</v>
      </c>
      <c r="THS72" s="14"/>
      <c r="THT72" s="17">
        <f t="shared" ref="THT72" si="857">THT73</f>
        <v>0</v>
      </c>
      <c r="THU72" s="18"/>
      <c r="THV72" s="193"/>
      <c r="THW72" s="18"/>
      <c r="THX72" s="193"/>
      <c r="THY72" s="18"/>
      <c r="THZ72" s="195" t="s">
        <v>71</v>
      </c>
      <c r="TIA72" s="195"/>
      <c r="TIB72" s="195"/>
      <c r="TIC72" s="195"/>
      <c r="TID72" s="195"/>
      <c r="TIE72" s="195"/>
      <c r="TIF72" s="195"/>
      <c r="TIG72" s="14"/>
      <c r="TIH72" s="15">
        <v>2</v>
      </c>
      <c r="TII72" s="14"/>
      <c r="TIJ72" s="17">
        <f t="shared" ref="TIJ72" si="858">TIJ73</f>
        <v>0</v>
      </c>
      <c r="TIK72" s="18"/>
      <c r="TIL72" s="193"/>
      <c r="TIM72" s="18"/>
      <c r="TIN72" s="193"/>
      <c r="TIO72" s="18"/>
      <c r="TIP72" s="195" t="s">
        <v>71</v>
      </c>
      <c r="TIQ72" s="195"/>
      <c r="TIR72" s="195"/>
      <c r="TIS72" s="195"/>
      <c r="TIT72" s="195"/>
      <c r="TIU72" s="195"/>
      <c r="TIV72" s="195"/>
      <c r="TIW72" s="14"/>
      <c r="TIX72" s="15">
        <v>2</v>
      </c>
      <c r="TIY72" s="14"/>
      <c r="TIZ72" s="17">
        <f t="shared" ref="TIZ72" si="859">TIZ73</f>
        <v>0</v>
      </c>
      <c r="TJA72" s="18"/>
      <c r="TJB72" s="193"/>
      <c r="TJC72" s="18"/>
      <c r="TJD72" s="193"/>
      <c r="TJE72" s="18"/>
      <c r="TJF72" s="195" t="s">
        <v>71</v>
      </c>
      <c r="TJG72" s="195"/>
      <c r="TJH72" s="195"/>
      <c r="TJI72" s="195"/>
      <c r="TJJ72" s="195"/>
      <c r="TJK72" s="195"/>
      <c r="TJL72" s="195"/>
      <c r="TJM72" s="14"/>
      <c r="TJN72" s="15">
        <v>2</v>
      </c>
      <c r="TJO72" s="14"/>
      <c r="TJP72" s="17">
        <f t="shared" ref="TJP72" si="860">TJP73</f>
        <v>0</v>
      </c>
      <c r="TJQ72" s="18"/>
      <c r="TJR72" s="193"/>
      <c r="TJS72" s="18"/>
      <c r="TJT72" s="193"/>
      <c r="TJU72" s="18"/>
      <c r="TJV72" s="195" t="s">
        <v>71</v>
      </c>
      <c r="TJW72" s="195"/>
      <c r="TJX72" s="195"/>
      <c r="TJY72" s="195"/>
      <c r="TJZ72" s="195"/>
      <c r="TKA72" s="195"/>
      <c r="TKB72" s="195"/>
      <c r="TKC72" s="14"/>
      <c r="TKD72" s="15">
        <v>2</v>
      </c>
      <c r="TKE72" s="14"/>
      <c r="TKF72" s="17">
        <f t="shared" ref="TKF72" si="861">TKF73</f>
        <v>0</v>
      </c>
      <c r="TKG72" s="18"/>
      <c r="TKH72" s="193"/>
      <c r="TKI72" s="18"/>
      <c r="TKJ72" s="193"/>
      <c r="TKK72" s="18"/>
      <c r="TKL72" s="195" t="s">
        <v>71</v>
      </c>
      <c r="TKM72" s="195"/>
      <c r="TKN72" s="195"/>
      <c r="TKO72" s="195"/>
      <c r="TKP72" s="195"/>
      <c r="TKQ72" s="195"/>
      <c r="TKR72" s="195"/>
      <c r="TKS72" s="14"/>
      <c r="TKT72" s="15">
        <v>2</v>
      </c>
      <c r="TKU72" s="14"/>
      <c r="TKV72" s="17">
        <f t="shared" ref="TKV72" si="862">TKV73</f>
        <v>0</v>
      </c>
      <c r="TKW72" s="18"/>
      <c r="TKX72" s="193"/>
      <c r="TKY72" s="18"/>
      <c r="TKZ72" s="193"/>
      <c r="TLA72" s="18"/>
      <c r="TLB72" s="195" t="s">
        <v>71</v>
      </c>
      <c r="TLC72" s="195"/>
      <c r="TLD72" s="195"/>
      <c r="TLE72" s="195"/>
      <c r="TLF72" s="195"/>
      <c r="TLG72" s="195"/>
      <c r="TLH72" s="195"/>
      <c r="TLI72" s="14"/>
      <c r="TLJ72" s="15">
        <v>2</v>
      </c>
      <c r="TLK72" s="14"/>
      <c r="TLL72" s="17">
        <f t="shared" ref="TLL72" si="863">TLL73</f>
        <v>0</v>
      </c>
      <c r="TLM72" s="18"/>
      <c r="TLN72" s="193"/>
      <c r="TLO72" s="18"/>
      <c r="TLP72" s="193"/>
      <c r="TLQ72" s="18"/>
      <c r="TLR72" s="195" t="s">
        <v>71</v>
      </c>
      <c r="TLS72" s="195"/>
      <c r="TLT72" s="195"/>
      <c r="TLU72" s="195"/>
      <c r="TLV72" s="195"/>
      <c r="TLW72" s="195"/>
      <c r="TLX72" s="195"/>
      <c r="TLY72" s="14"/>
      <c r="TLZ72" s="15">
        <v>2</v>
      </c>
      <c r="TMA72" s="14"/>
      <c r="TMB72" s="17">
        <f t="shared" ref="TMB72" si="864">TMB73</f>
        <v>0</v>
      </c>
      <c r="TMC72" s="18"/>
      <c r="TMD72" s="193"/>
      <c r="TME72" s="18"/>
      <c r="TMF72" s="193"/>
      <c r="TMG72" s="18"/>
      <c r="TMH72" s="195" t="s">
        <v>71</v>
      </c>
      <c r="TMI72" s="195"/>
      <c r="TMJ72" s="195"/>
      <c r="TMK72" s="195"/>
      <c r="TML72" s="195"/>
      <c r="TMM72" s="195"/>
      <c r="TMN72" s="195"/>
      <c r="TMO72" s="14"/>
      <c r="TMP72" s="15">
        <v>2</v>
      </c>
      <c r="TMQ72" s="14"/>
      <c r="TMR72" s="17">
        <f t="shared" ref="TMR72" si="865">TMR73</f>
        <v>0</v>
      </c>
      <c r="TMS72" s="18"/>
      <c r="TMT72" s="193"/>
      <c r="TMU72" s="18"/>
      <c r="TMV72" s="193"/>
      <c r="TMW72" s="18"/>
      <c r="TMX72" s="195" t="s">
        <v>71</v>
      </c>
      <c r="TMY72" s="195"/>
      <c r="TMZ72" s="195"/>
      <c r="TNA72" s="195"/>
      <c r="TNB72" s="195"/>
      <c r="TNC72" s="195"/>
      <c r="TND72" s="195"/>
      <c r="TNE72" s="14"/>
      <c r="TNF72" s="15">
        <v>2</v>
      </c>
      <c r="TNG72" s="14"/>
      <c r="TNH72" s="17">
        <f t="shared" ref="TNH72" si="866">TNH73</f>
        <v>0</v>
      </c>
      <c r="TNI72" s="18"/>
      <c r="TNJ72" s="193"/>
      <c r="TNK72" s="18"/>
      <c r="TNL72" s="193"/>
      <c r="TNM72" s="18"/>
      <c r="TNN72" s="195" t="s">
        <v>71</v>
      </c>
      <c r="TNO72" s="195"/>
      <c r="TNP72" s="195"/>
      <c r="TNQ72" s="195"/>
      <c r="TNR72" s="195"/>
      <c r="TNS72" s="195"/>
      <c r="TNT72" s="195"/>
      <c r="TNU72" s="14"/>
      <c r="TNV72" s="15">
        <v>2</v>
      </c>
      <c r="TNW72" s="14"/>
      <c r="TNX72" s="17">
        <f t="shared" ref="TNX72" si="867">TNX73</f>
        <v>0</v>
      </c>
      <c r="TNY72" s="18"/>
      <c r="TNZ72" s="193"/>
      <c r="TOA72" s="18"/>
      <c r="TOB72" s="193"/>
      <c r="TOC72" s="18"/>
      <c r="TOD72" s="195" t="s">
        <v>71</v>
      </c>
      <c r="TOE72" s="195"/>
      <c r="TOF72" s="195"/>
      <c r="TOG72" s="195"/>
      <c r="TOH72" s="195"/>
      <c r="TOI72" s="195"/>
      <c r="TOJ72" s="195"/>
      <c r="TOK72" s="14"/>
      <c r="TOL72" s="15">
        <v>2</v>
      </c>
      <c r="TOM72" s="14"/>
      <c r="TON72" s="17">
        <f t="shared" ref="TON72" si="868">TON73</f>
        <v>0</v>
      </c>
      <c r="TOO72" s="18"/>
      <c r="TOP72" s="193"/>
      <c r="TOQ72" s="18"/>
      <c r="TOR72" s="193"/>
      <c r="TOS72" s="18"/>
      <c r="TOT72" s="195" t="s">
        <v>71</v>
      </c>
      <c r="TOU72" s="195"/>
      <c r="TOV72" s="195"/>
      <c r="TOW72" s="195"/>
      <c r="TOX72" s="195"/>
      <c r="TOY72" s="195"/>
      <c r="TOZ72" s="195"/>
      <c r="TPA72" s="14"/>
      <c r="TPB72" s="15">
        <v>2</v>
      </c>
      <c r="TPC72" s="14"/>
      <c r="TPD72" s="17">
        <f t="shared" ref="TPD72" si="869">TPD73</f>
        <v>0</v>
      </c>
      <c r="TPE72" s="18"/>
      <c r="TPF72" s="193"/>
      <c r="TPG72" s="18"/>
      <c r="TPH72" s="193"/>
      <c r="TPI72" s="18"/>
      <c r="TPJ72" s="195" t="s">
        <v>71</v>
      </c>
      <c r="TPK72" s="195"/>
      <c r="TPL72" s="195"/>
      <c r="TPM72" s="195"/>
      <c r="TPN72" s="195"/>
      <c r="TPO72" s="195"/>
      <c r="TPP72" s="195"/>
      <c r="TPQ72" s="14"/>
      <c r="TPR72" s="15">
        <v>2</v>
      </c>
      <c r="TPS72" s="14"/>
      <c r="TPT72" s="17">
        <f t="shared" ref="TPT72" si="870">TPT73</f>
        <v>0</v>
      </c>
      <c r="TPU72" s="18"/>
      <c r="TPV72" s="193"/>
      <c r="TPW72" s="18"/>
      <c r="TPX72" s="193"/>
      <c r="TPY72" s="18"/>
      <c r="TPZ72" s="195" t="s">
        <v>71</v>
      </c>
      <c r="TQA72" s="195"/>
      <c r="TQB72" s="195"/>
      <c r="TQC72" s="195"/>
      <c r="TQD72" s="195"/>
      <c r="TQE72" s="195"/>
      <c r="TQF72" s="195"/>
      <c r="TQG72" s="14"/>
      <c r="TQH72" s="15">
        <v>2</v>
      </c>
      <c r="TQI72" s="14"/>
      <c r="TQJ72" s="17">
        <f t="shared" ref="TQJ72" si="871">TQJ73</f>
        <v>0</v>
      </c>
      <c r="TQK72" s="18"/>
      <c r="TQL72" s="193"/>
      <c r="TQM72" s="18"/>
      <c r="TQN72" s="193"/>
      <c r="TQO72" s="18"/>
      <c r="TQP72" s="195" t="s">
        <v>71</v>
      </c>
      <c r="TQQ72" s="195"/>
      <c r="TQR72" s="195"/>
      <c r="TQS72" s="195"/>
      <c r="TQT72" s="195"/>
      <c r="TQU72" s="195"/>
      <c r="TQV72" s="195"/>
      <c r="TQW72" s="14"/>
      <c r="TQX72" s="15">
        <v>2</v>
      </c>
      <c r="TQY72" s="14"/>
      <c r="TQZ72" s="17">
        <f t="shared" ref="TQZ72" si="872">TQZ73</f>
        <v>0</v>
      </c>
      <c r="TRA72" s="18"/>
      <c r="TRB72" s="193"/>
      <c r="TRC72" s="18"/>
      <c r="TRD72" s="193"/>
      <c r="TRE72" s="18"/>
      <c r="TRF72" s="195" t="s">
        <v>71</v>
      </c>
      <c r="TRG72" s="195"/>
      <c r="TRH72" s="195"/>
      <c r="TRI72" s="195"/>
      <c r="TRJ72" s="195"/>
      <c r="TRK72" s="195"/>
      <c r="TRL72" s="195"/>
      <c r="TRM72" s="14"/>
      <c r="TRN72" s="15">
        <v>2</v>
      </c>
      <c r="TRO72" s="14"/>
      <c r="TRP72" s="17">
        <f t="shared" ref="TRP72" si="873">TRP73</f>
        <v>0</v>
      </c>
      <c r="TRQ72" s="18"/>
      <c r="TRR72" s="193"/>
      <c r="TRS72" s="18"/>
      <c r="TRT72" s="193"/>
      <c r="TRU72" s="18"/>
      <c r="TRV72" s="195" t="s">
        <v>71</v>
      </c>
      <c r="TRW72" s="195"/>
      <c r="TRX72" s="195"/>
      <c r="TRY72" s="195"/>
      <c r="TRZ72" s="195"/>
      <c r="TSA72" s="195"/>
      <c r="TSB72" s="195"/>
      <c r="TSC72" s="14"/>
      <c r="TSD72" s="15">
        <v>2</v>
      </c>
      <c r="TSE72" s="14"/>
      <c r="TSF72" s="17">
        <f t="shared" ref="TSF72" si="874">TSF73</f>
        <v>0</v>
      </c>
      <c r="TSG72" s="18"/>
      <c r="TSH72" s="193"/>
      <c r="TSI72" s="18"/>
      <c r="TSJ72" s="193"/>
      <c r="TSK72" s="18"/>
      <c r="TSL72" s="195" t="s">
        <v>71</v>
      </c>
      <c r="TSM72" s="195"/>
      <c r="TSN72" s="195"/>
      <c r="TSO72" s="195"/>
      <c r="TSP72" s="195"/>
      <c r="TSQ72" s="195"/>
      <c r="TSR72" s="195"/>
      <c r="TSS72" s="14"/>
      <c r="TST72" s="15">
        <v>2</v>
      </c>
      <c r="TSU72" s="14"/>
      <c r="TSV72" s="17">
        <f t="shared" ref="TSV72" si="875">TSV73</f>
        <v>0</v>
      </c>
      <c r="TSW72" s="18"/>
      <c r="TSX72" s="193"/>
      <c r="TSY72" s="18"/>
      <c r="TSZ72" s="193"/>
      <c r="TTA72" s="18"/>
      <c r="TTB72" s="195" t="s">
        <v>71</v>
      </c>
      <c r="TTC72" s="195"/>
      <c r="TTD72" s="195"/>
      <c r="TTE72" s="195"/>
      <c r="TTF72" s="195"/>
      <c r="TTG72" s="195"/>
      <c r="TTH72" s="195"/>
      <c r="TTI72" s="14"/>
      <c r="TTJ72" s="15">
        <v>2</v>
      </c>
      <c r="TTK72" s="14"/>
      <c r="TTL72" s="17">
        <f t="shared" ref="TTL72" si="876">TTL73</f>
        <v>0</v>
      </c>
      <c r="TTM72" s="18"/>
      <c r="TTN72" s="193"/>
      <c r="TTO72" s="18"/>
      <c r="TTP72" s="193"/>
      <c r="TTQ72" s="18"/>
      <c r="TTR72" s="195" t="s">
        <v>71</v>
      </c>
      <c r="TTS72" s="195"/>
      <c r="TTT72" s="195"/>
      <c r="TTU72" s="195"/>
      <c r="TTV72" s="195"/>
      <c r="TTW72" s="195"/>
      <c r="TTX72" s="195"/>
      <c r="TTY72" s="14"/>
      <c r="TTZ72" s="15">
        <v>2</v>
      </c>
      <c r="TUA72" s="14"/>
      <c r="TUB72" s="17">
        <f t="shared" ref="TUB72" si="877">TUB73</f>
        <v>0</v>
      </c>
      <c r="TUC72" s="18"/>
      <c r="TUD72" s="193"/>
      <c r="TUE72" s="18"/>
      <c r="TUF72" s="193"/>
      <c r="TUG72" s="18"/>
      <c r="TUH72" s="195" t="s">
        <v>71</v>
      </c>
      <c r="TUI72" s="195"/>
      <c r="TUJ72" s="195"/>
      <c r="TUK72" s="195"/>
      <c r="TUL72" s="195"/>
      <c r="TUM72" s="195"/>
      <c r="TUN72" s="195"/>
      <c r="TUO72" s="14"/>
      <c r="TUP72" s="15">
        <v>2</v>
      </c>
      <c r="TUQ72" s="14"/>
      <c r="TUR72" s="17">
        <f t="shared" ref="TUR72" si="878">TUR73</f>
        <v>0</v>
      </c>
      <c r="TUS72" s="18"/>
      <c r="TUT72" s="193"/>
      <c r="TUU72" s="18"/>
      <c r="TUV72" s="193"/>
      <c r="TUW72" s="18"/>
      <c r="TUX72" s="195" t="s">
        <v>71</v>
      </c>
      <c r="TUY72" s="195"/>
      <c r="TUZ72" s="195"/>
      <c r="TVA72" s="195"/>
      <c r="TVB72" s="195"/>
      <c r="TVC72" s="195"/>
      <c r="TVD72" s="195"/>
      <c r="TVE72" s="14"/>
      <c r="TVF72" s="15">
        <v>2</v>
      </c>
      <c r="TVG72" s="14"/>
      <c r="TVH72" s="17">
        <f t="shared" ref="TVH72" si="879">TVH73</f>
        <v>0</v>
      </c>
      <c r="TVI72" s="18"/>
      <c r="TVJ72" s="193"/>
      <c r="TVK72" s="18"/>
      <c r="TVL72" s="193"/>
      <c r="TVM72" s="18"/>
      <c r="TVN72" s="195" t="s">
        <v>71</v>
      </c>
      <c r="TVO72" s="195"/>
      <c r="TVP72" s="195"/>
      <c r="TVQ72" s="195"/>
      <c r="TVR72" s="195"/>
      <c r="TVS72" s="195"/>
      <c r="TVT72" s="195"/>
      <c r="TVU72" s="14"/>
      <c r="TVV72" s="15">
        <v>2</v>
      </c>
      <c r="TVW72" s="14"/>
      <c r="TVX72" s="17">
        <f t="shared" ref="TVX72" si="880">TVX73</f>
        <v>0</v>
      </c>
      <c r="TVY72" s="18"/>
      <c r="TVZ72" s="193"/>
      <c r="TWA72" s="18"/>
      <c r="TWB72" s="193"/>
      <c r="TWC72" s="18"/>
      <c r="TWD72" s="195" t="s">
        <v>71</v>
      </c>
      <c r="TWE72" s="195"/>
      <c r="TWF72" s="195"/>
      <c r="TWG72" s="195"/>
      <c r="TWH72" s="195"/>
      <c r="TWI72" s="195"/>
      <c r="TWJ72" s="195"/>
      <c r="TWK72" s="14"/>
      <c r="TWL72" s="15">
        <v>2</v>
      </c>
      <c r="TWM72" s="14"/>
      <c r="TWN72" s="17">
        <f t="shared" ref="TWN72" si="881">TWN73</f>
        <v>0</v>
      </c>
      <c r="TWO72" s="18"/>
      <c r="TWP72" s="193"/>
      <c r="TWQ72" s="18"/>
      <c r="TWR72" s="193"/>
      <c r="TWS72" s="18"/>
      <c r="TWT72" s="195" t="s">
        <v>71</v>
      </c>
      <c r="TWU72" s="195"/>
      <c r="TWV72" s="195"/>
      <c r="TWW72" s="195"/>
      <c r="TWX72" s="195"/>
      <c r="TWY72" s="195"/>
      <c r="TWZ72" s="195"/>
      <c r="TXA72" s="14"/>
      <c r="TXB72" s="15">
        <v>2</v>
      </c>
      <c r="TXC72" s="14"/>
      <c r="TXD72" s="17">
        <f t="shared" ref="TXD72" si="882">TXD73</f>
        <v>0</v>
      </c>
      <c r="TXE72" s="18"/>
      <c r="TXF72" s="193"/>
      <c r="TXG72" s="18"/>
      <c r="TXH72" s="193"/>
      <c r="TXI72" s="18"/>
      <c r="TXJ72" s="195" t="s">
        <v>71</v>
      </c>
      <c r="TXK72" s="195"/>
      <c r="TXL72" s="195"/>
      <c r="TXM72" s="195"/>
      <c r="TXN72" s="195"/>
      <c r="TXO72" s="195"/>
      <c r="TXP72" s="195"/>
      <c r="TXQ72" s="14"/>
      <c r="TXR72" s="15">
        <v>2</v>
      </c>
      <c r="TXS72" s="14"/>
      <c r="TXT72" s="17">
        <f t="shared" ref="TXT72" si="883">TXT73</f>
        <v>0</v>
      </c>
      <c r="TXU72" s="18"/>
      <c r="TXV72" s="193"/>
      <c r="TXW72" s="18"/>
      <c r="TXX72" s="193"/>
      <c r="TXY72" s="18"/>
      <c r="TXZ72" s="195" t="s">
        <v>71</v>
      </c>
      <c r="TYA72" s="195"/>
      <c r="TYB72" s="195"/>
      <c r="TYC72" s="195"/>
      <c r="TYD72" s="195"/>
      <c r="TYE72" s="195"/>
      <c r="TYF72" s="195"/>
      <c r="TYG72" s="14"/>
      <c r="TYH72" s="15">
        <v>2</v>
      </c>
      <c r="TYI72" s="14"/>
      <c r="TYJ72" s="17">
        <f t="shared" ref="TYJ72" si="884">TYJ73</f>
        <v>0</v>
      </c>
      <c r="TYK72" s="18"/>
      <c r="TYL72" s="193"/>
      <c r="TYM72" s="18"/>
      <c r="TYN72" s="193"/>
      <c r="TYO72" s="18"/>
      <c r="TYP72" s="195" t="s">
        <v>71</v>
      </c>
      <c r="TYQ72" s="195"/>
      <c r="TYR72" s="195"/>
      <c r="TYS72" s="195"/>
      <c r="TYT72" s="195"/>
      <c r="TYU72" s="195"/>
      <c r="TYV72" s="195"/>
      <c r="TYW72" s="14"/>
      <c r="TYX72" s="15">
        <v>2</v>
      </c>
      <c r="TYY72" s="14"/>
      <c r="TYZ72" s="17">
        <f t="shared" ref="TYZ72" si="885">TYZ73</f>
        <v>0</v>
      </c>
      <c r="TZA72" s="18"/>
      <c r="TZB72" s="193"/>
      <c r="TZC72" s="18"/>
      <c r="TZD72" s="193"/>
      <c r="TZE72" s="18"/>
      <c r="TZF72" s="195" t="s">
        <v>71</v>
      </c>
      <c r="TZG72" s="195"/>
      <c r="TZH72" s="195"/>
      <c r="TZI72" s="195"/>
      <c r="TZJ72" s="195"/>
      <c r="TZK72" s="195"/>
      <c r="TZL72" s="195"/>
      <c r="TZM72" s="14"/>
      <c r="TZN72" s="15">
        <v>2</v>
      </c>
      <c r="TZO72" s="14"/>
      <c r="TZP72" s="17">
        <f t="shared" ref="TZP72" si="886">TZP73</f>
        <v>0</v>
      </c>
      <c r="TZQ72" s="18"/>
      <c r="TZR72" s="193"/>
      <c r="TZS72" s="18"/>
      <c r="TZT72" s="193"/>
      <c r="TZU72" s="18"/>
      <c r="TZV72" s="195" t="s">
        <v>71</v>
      </c>
      <c r="TZW72" s="195"/>
      <c r="TZX72" s="195"/>
      <c r="TZY72" s="195"/>
      <c r="TZZ72" s="195"/>
      <c r="UAA72" s="195"/>
      <c r="UAB72" s="195"/>
      <c r="UAC72" s="14"/>
      <c r="UAD72" s="15">
        <v>2</v>
      </c>
      <c r="UAE72" s="14"/>
      <c r="UAF72" s="17">
        <f t="shared" ref="UAF72" si="887">UAF73</f>
        <v>0</v>
      </c>
      <c r="UAG72" s="18"/>
      <c r="UAH72" s="193"/>
      <c r="UAI72" s="18"/>
      <c r="UAJ72" s="193"/>
      <c r="UAK72" s="18"/>
      <c r="UAL72" s="195" t="s">
        <v>71</v>
      </c>
      <c r="UAM72" s="195"/>
      <c r="UAN72" s="195"/>
      <c r="UAO72" s="195"/>
      <c r="UAP72" s="195"/>
      <c r="UAQ72" s="195"/>
      <c r="UAR72" s="195"/>
      <c r="UAS72" s="14"/>
      <c r="UAT72" s="15">
        <v>2</v>
      </c>
      <c r="UAU72" s="14"/>
      <c r="UAV72" s="17">
        <f t="shared" ref="UAV72" si="888">UAV73</f>
        <v>0</v>
      </c>
      <c r="UAW72" s="18"/>
      <c r="UAX72" s="193"/>
      <c r="UAY72" s="18"/>
      <c r="UAZ72" s="193"/>
      <c r="UBA72" s="18"/>
      <c r="UBB72" s="195" t="s">
        <v>71</v>
      </c>
      <c r="UBC72" s="195"/>
      <c r="UBD72" s="195"/>
      <c r="UBE72" s="195"/>
      <c r="UBF72" s="195"/>
      <c r="UBG72" s="195"/>
      <c r="UBH72" s="195"/>
      <c r="UBI72" s="14"/>
      <c r="UBJ72" s="15">
        <v>2</v>
      </c>
      <c r="UBK72" s="14"/>
      <c r="UBL72" s="17">
        <f t="shared" ref="UBL72" si="889">UBL73</f>
        <v>0</v>
      </c>
      <c r="UBM72" s="18"/>
      <c r="UBN72" s="193"/>
      <c r="UBO72" s="18"/>
      <c r="UBP72" s="193"/>
      <c r="UBQ72" s="18"/>
      <c r="UBR72" s="195" t="s">
        <v>71</v>
      </c>
      <c r="UBS72" s="195"/>
      <c r="UBT72" s="195"/>
      <c r="UBU72" s="195"/>
      <c r="UBV72" s="195"/>
      <c r="UBW72" s="195"/>
      <c r="UBX72" s="195"/>
      <c r="UBY72" s="14"/>
      <c r="UBZ72" s="15">
        <v>2</v>
      </c>
      <c r="UCA72" s="14"/>
      <c r="UCB72" s="17">
        <f t="shared" ref="UCB72" si="890">UCB73</f>
        <v>0</v>
      </c>
      <c r="UCC72" s="18"/>
      <c r="UCD72" s="193"/>
      <c r="UCE72" s="18"/>
      <c r="UCF72" s="193"/>
      <c r="UCG72" s="18"/>
      <c r="UCH72" s="195" t="s">
        <v>71</v>
      </c>
      <c r="UCI72" s="195"/>
      <c r="UCJ72" s="195"/>
      <c r="UCK72" s="195"/>
      <c r="UCL72" s="195"/>
      <c r="UCM72" s="195"/>
      <c r="UCN72" s="195"/>
      <c r="UCO72" s="14"/>
      <c r="UCP72" s="15">
        <v>2</v>
      </c>
      <c r="UCQ72" s="14"/>
      <c r="UCR72" s="17">
        <f t="shared" ref="UCR72" si="891">UCR73</f>
        <v>0</v>
      </c>
      <c r="UCS72" s="18"/>
      <c r="UCT72" s="193"/>
      <c r="UCU72" s="18"/>
      <c r="UCV72" s="193"/>
      <c r="UCW72" s="18"/>
      <c r="UCX72" s="195" t="s">
        <v>71</v>
      </c>
      <c r="UCY72" s="195"/>
      <c r="UCZ72" s="195"/>
      <c r="UDA72" s="195"/>
      <c r="UDB72" s="195"/>
      <c r="UDC72" s="195"/>
      <c r="UDD72" s="195"/>
      <c r="UDE72" s="14"/>
      <c r="UDF72" s="15">
        <v>2</v>
      </c>
      <c r="UDG72" s="14"/>
      <c r="UDH72" s="17">
        <f t="shared" ref="UDH72" si="892">UDH73</f>
        <v>0</v>
      </c>
      <c r="UDI72" s="18"/>
      <c r="UDJ72" s="193"/>
      <c r="UDK72" s="18"/>
      <c r="UDL72" s="193"/>
      <c r="UDM72" s="18"/>
      <c r="UDN72" s="195" t="s">
        <v>71</v>
      </c>
      <c r="UDO72" s="195"/>
      <c r="UDP72" s="195"/>
      <c r="UDQ72" s="195"/>
      <c r="UDR72" s="195"/>
      <c r="UDS72" s="195"/>
      <c r="UDT72" s="195"/>
      <c r="UDU72" s="14"/>
      <c r="UDV72" s="15">
        <v>2</v>
      </c>
      <c r="UDW72" s="14"/>
      <c r="UDX72" s="17">
        <f t="shared" ref="UDX72" si="893">UDX73</f>
        <v>0</v>
      </c>
      <c r="UDY72" s="18"/>
      <c r="UDZ72" s="193"/>
      <c r="UEA72" s="18"/>
      <c r="UEB72" s="193"/>
      <c r="UEC72" s="18"/>
      <c r="UED72" s="195" t="s">
        <v>71</v>
      </c>
      <c r="UEE72" s="195"/>
      <c r="UEF72" s="195"/>
      <c r="UEG72" s="195"/>
      <c r="UEH72" s="195"/>
      <c r="UEI72" s="195"/>
      <c r="UEJ72" s="195"/>
      <c r="UEK72" s="14"/>
      <c r="UEL72" s="15">
        <v>2</v>
      </c>
      <c r="UEM72" s="14"/>
      <c r="UEN72" s="17">
        <f t="shared" ref="UEN72" si="894">UEN73</f>
        <v>0</v>
      </c>
      <c r="UEO72" s="18"/>
      <c r="UEP72" s="193"/>
      <c r="UEQ72" s="18"/>
      <c r="UER72" s="193"/>
      <c r="UES72" s="18"/>
      <c r="UET72" s="195" t="s">
        <v>71</v>
      </c>
      <c r="UEU72" s="195"/>
      <c r="UEV72" s="195"/>
      <c r="UEW72" s="195"/>
      <c r="UEX72" s="195"/>
      <c r="UEY72" s="195"/>
      <c r="UEZ72" s="195"/>
      <c r="UFA72" s="14"/>
      <c r="UFB72" s="15">
        <v>2</v>
      </c>
      <c r="UFC72" s="14"/>
      <c r="UFD72" s="17">
        <f t="shared" ref="UFD72" si="895">UFD73</f>
        <v>0</v>
      </c>
      <c r="UFE72" s="18"/>
      <c r="UFF72" s="193"/>
      <c r="UFG72" s="18"/>
      <c r="UFH72" s="193"/>
      <c r="UFI72" s="18"/>
      <c r="UFJ72" s="195" t="s">
        <v>71</v>
      </c>
      <c r="UFK72" s="195"/>
      <c r="UFL72" s="195"/>
      <c r="UFM72" s="195"/>
      <c r="UFN72" s="195"/>
      <c r="UFO72" s="195"/>
      <c r="UFP72" s="195"/>
      <c r="UFQ72" s="14"/>
      <c r="UFR72" s="15">
        <v>2</v>
      </c>
      <c r="UFS72" s="14"/>
      <c r="UFT72" s="17">
        <f t="shared" ref="UFT72" si="896">UFT73</f>
        <v>0</v>
      </c>
      <c r="UFU72" s="18"/>
      <c r="UFV72" s="193"/>
      <c r="UFW72" s="18"/>
      <c r="UFX72" s="193"/>
      <c r="UFY72" s="18"/>
      <c r="UFZ72" s="195" t="s">
        <v>71</v>
      </c>
      <c r="UGA72" s="195"/>
      <c r="UGB72" s="195"/>
      <c r="UGC72" s="195"/>
      <c r="UGD72" s="195"/>
      <c r="UGE72" s="195"/>
      <c r="UGF72" s="195"/>
      <c r="UGG72" s="14"/>
      <c r="UGH72" s="15">
        <v>2</v>
      </c>
      <c r="UGI72" s="14"/>
      <c r="UGJ72" s="17">
        <f t="shared" ref="UGJ72" si="897">UGJ73</f>
        <v>0</v>
      </c>
      <c r="UGK72" s="18"/>
      <c r="UGL72" s="193"/>
      <c r="UGM72" s="18"/>
      <c r="UGN72" s="193"/>
      <c r="UGO72" s="18"/>
      <c r="UGP72" s="195" t="s">
        <v>71</v>
      </c>
      <c r="UGQ72" s="195"/>
      <c r="UGR72" s="195"/>
      <c r="UGS72" s="195"/>
      <c r="UGT72" s="195"/>
      <c r="UGU72" s="195"/>
      <c r="UGV72" s="195"/>
      <c r="UGW72" s="14"/>
      <c r="UGX72" s="15">
        <v>2</v>
      </c>
      <c r="UGY72" s="14"/>
      <c r="UGZ72" s="17">
        <f t="shared" ref="UGZ72" si="898">UGZ73</f>
        <v>0</v>
      </c>
      <c r="UHA72" s="18"/>
      <c r="UHB72" s="193"/>
      <c r="UHC72" s="18"/>
      <c r="UHD72" s="193"/>
      <c r="UHE72" s="18"/>
      <c r="UHF72" s="195" t="s">
        <v>71</v>
      </c>
      <c r="UHG72" s="195"/>
      <c r="UHH72" s="195"/>
      <c r="UHI72" s="195"/>
      <c r="UHJ72" s="195"/>
      <c r="UHK72" s="195"/>
      <c r="UHL72" s="195"/>
      <c r="UHM72" s="14"/>
      <c r="UHN72" s="15">
        <v>2</v>
      </c>
      <c r="UHO72" s="14"/>
      <c r="UHP72" s="17">
        <f t="shared" ref="UHP72" si="899">UHP73</f>
        <v>0</v>
      </c>
      <c r="UHQ72" s="18"/>
      <c r="UHR72" s="193"/>
      <c r="UHS72" s="18"/>
      <c r="UHT72" s="193"/>
      <c r="UHU72" s="18"/>
      <c r="UHV72" s="195" t="s">
        <v>71</v>
      </c>
      <c r="UHW72" s="195"/>
      <c r="UHX72" s="195"/>
      <c r="UHY72" s="195"/>
      <c r="UHZ72" s="195"/>
      <c r="UIA72" s="195"/>
      <c r="UIB72" s="195"/>
      <c r="UIC72" s="14"/>
      <c r="UID72" s="15">
        <v>2</v>
      </c>
      <c r="UIE72" s="14"/>
      <c r="UIF72" s="17">
        <f t="shared" ref="UIF72" si="900">UIF73</f>
        <v>0</v>
      </c>
      <c r="UIG72" s="18"/>
      <c r="UIH72" s="193"/>
      <c r="UII72" s="18"/>
      <c r="UIJ72" s="193"/>
      <c r="UIK72" s="18"/>
      <c r="UIL72" s="195" t="s">
        <v>71</v>
      </c>
      <c r="UIM72" s="195"/>
      <c r="UIN72" s="195"/>
      <c r="UIO72" s="195"/>
      <c r="UIP72" s="195"/>
      <c r="UIQ72" s="195"/>
      <c r="UIR72" s="195"/>
      <c r="UIS72" s="14"/>
      <c r="UIT72" s="15">
        <v>2</v>
      </c>
      <c r="UIU72" s="14"/>
      <c r="UIV72" s="17">
        <f t="shared" ref="UIV72" si="901">UIV73</f>
        <v>0</v>
      </c>
      <c r="UIW72" s="18"/>
      <c r="UIX72" s="193"/>
      <c r="UIY72" s="18"/>
      <c r="UIZ72" s="193"/>
      <c r="UJA72" s="18"/>
      <c r="UJB72" s="195" t="s">
        <v>71</v>
      </c>
      <c r="UJC72" s="195"/>
      <c r="UJD72" s="195"/>
      <c r="UJE72" s="195"/>
      <c r="UJF72" s="195"/>
      <c r="UJG72" s="195"/>
      <c r="UJH72" s="195"/>
      <c r="UJI72" s="14"/>
      <c r="UJJ72" s="15">
        <v>2</v>
      </c>
      <c r="UJK72" s="14"/>
      <c r="UJL72" s="17">
        <f t="shared" ref="UJL72" si="902">UJL73</f>
        <v>0</v>
      </c>
      <c r="UJM72" s="18"/>
      <c r="UJN72" s="193"/>
      <c r="UJO72" s="18"/>
      <c r="UJP72" s="193"/>
      <c r="UJQ72" s="18"/>
      <c r="UJR72" s="195" t="s">
        <v>71</v>
      </c>
      <c r="UJS72" s="195"/>
      <c r="UJT72" s="195"/>
      <c r="UJU72" s="195"/>
      <c r="UJV72" s="195"/>
      <c r="UJW72" s="195"/>
      <c r="UJX72" s="195"/>
      <c r="UJY72" s="14"/>
      <c r="UJZ72" s="15">
        <v>2</v>
      </c>
      <c r="UKA72" s="14"/>
      <c r="UKB72" s="17">
        <f t="shared" ref="UKB72" si="903">UKB73</f>
        <v>0</v>
      </c>
      <c r="UKC72" s="18"/>
      <c r="UKD72" s="193"/>
      <c r="UKE72" s="18"/>
      <c r="UKF72" s="193"/>
      <c r="UKG72" s="18"/>
      <c r="UKH72" s="195" t="s">
        <v>71</v>
      </c>
      <c r="UKI72" s="195"/>
      <c r="UKJ72" s="195"/>
      <c r="UKK72" s="195"/>
      <c r="UKL72" s="195"/>
      <c r="UKM72" s="195"/>
      <c r="UKN72" s="195"/>
      <c r="UKO72" s="14"/>
      <c r="UKP72" s="15">
        <v>2</v>
      </c>
      <c r="UKQ72" s="14"/>
      <c r="UKR72" s="17">
        <f t="shared" ref="UKR72" si="904">UKR73</f>
        <v>0</v>
      </c>
      <c r="UKS72" s="18"/>
      <c r="UKT72" s="193"/>
      <c r="UKU72" s="18"/>
      <c r="UKV72" s="193"/>
      <c r="UKW72" s="18"/>
      <c r="UKX72" s="195" t="s">
        <v>71</v>
      </c>
      <c r="UKY72" s="195"/>
      <c r="UKZ72" s="195"/>
      <c r="ULA72" s="195"/>
      <c r="ULB72" s="195"/>
      <c r="ULC72" s="195"/>
      <c r="ULD72" s="195"/>
      <c r="ULE72" s="14"/>
      <c r="ULF72" s="15">
        <v>2</v>
      </c>
      <c r="ULG72" s="14"/>
      <c r="ULH72" s="17">
        <f t="shared" ref="ULH72" si="905">ULH73</f>
        <v>0</v>
      </c>
      <c r="ULI72" s="18"/>
      <c r="ULJ72" s="193"/>
      <c r="ULK72" s="18"/>
      <c r="ULL72" s="193"/>
      <c r="ULM72" s="18"/>
      <c r="ULN72" s="195" t="s">
        <v>71</v>
      </c>
      <c r="ULO72" s="195"/>
      <c r="ULP72" s="195"/>
      <c r="ULQ72" s="195"/>
      <c r="ULR72" s="195"/>
      <c r="ULS72" s="195"/>
      <c r="ULT72" s="195"/>
      <c r="ULU72" s="14"/>
      <c r="ULV72" s="15">
        <v>2</v>
      </c>
      <c r="ULW72" s="14"/>
      <c r="ULX72" s="17">
        <f t="shared" ref="ULX72" si="906">ULX73</f>
        <v>0</v>
      </c>
      <c r="ULY72" s="18"/>
      <c r="ULZ72" s="193"/>
      <c r="UMA72" s="18"/>
      <c r="UMB72" s="193"/>
      <c r="UMC72" s="18"/>
      <c r="UMD72" s="195" t="s">
        <v>71</v>
      </c>
      <c r="UME72" s="195"/>
      <c r="UMF72" s="195"/>
      <c r="UMG72" s="195"/>
      <c r="UMH72" s="195"/>
      <c r="UMI72" s="195"/>
      <c r="UMJ72" s="195"/>
      <c r="UMK72" s="14"/>
      <c r="UML72" s="15">
        <v>2</v>
      </c>
      <c r="UMM72" s="14"/>
      <c r="UMN72" s="17">
        <f t="shared" ref="UMN72" si="907">UMN73</f>
        <v>0</v>
      </c>
      <c r="UMO72" s="18"/>
      <c r="UMP72" s="193"/>
      <c r="UMQ72" s="18"/>
      <c r="UMR72" s="193"/>
      <c r="UMS72" s="18"/>
      <c r="UMT72" s="195" t="s">
        <v>71</v>
      </c>
      <c r="UMU72" s="195"/>
      <c r="UMV72" s="195"/>
      <c r="UMW72" s="195"/>
      <c r="UMX72" s="195"/>
      <c r="UMY72" s="195"/>
      <c r="UMZ72" s="195"/>
      <c r="UNA72" s="14"/>
      <c r="UNB72" s="15">
        <v>2</v>
      </c>
      <c r="UNC72" s="14"/>
      <c r="UND72" s="17">
        <f t="shared" ref="UND72" si="908">UND73</f>
        <v>0</v>
      </c>
      <c r="UNE72" s="18"/>
      <c r="UNF72" s="193"/>
      <c r="UNG72" s="18"/>
      <c r="UNH72" s="193"/>
      <c r="UNI72" s="18"/>
      <c r="UNJ72" s="195" t="s">
        <v>71</v>
      </c>
      <c r="UNK72" s="195"/>
      <c r="UNL72" s="195"/>
      <c r="UNM72" s="195"/>
      <c r="UNN72" s="195"/>
      <c r="UNO72" s="195"/>
      <c r="UNP72" s="195"/>
      <c r="UNQ72" s="14"/>
      <c r="UNR72" s="15">
        <v>2</v>
      </c>
      <c r="UNS72" s="14"/>
      <c r="UNT72" s="17">
        <f t="shared" ref="UNT72" si="909">UNT73</f>
        <v>0</v>
      </c>
      <c r="UNU72" s="18"/>
      <c r="UNV72" s="193"/>
      <c r="UNW72" s="18"/>
      <c r="UNX72" s="193"/>
      <c r="UNY72" s="18"/>
      <c r="UNZ72" s="195" t="s">
        <v>71</v>
      </c>
      <c r="UOA72" s="195"/>
      <c r="UOB72" s="195"/>
      <c r="UOC72" s="195"/>
      <c r="UOD72" s="195"/>
      <c r="UOE72" s="195"/>
      <c r="UOF72" s="195"/>
      <c r="UOG72" s="14"/>
      <c r="UOH72" s="15">
        <v>2</v>
      </c>
      <c r="UOI72" s="14"/>
      <c r="UOJ72" s="17">
        <f t="shared" ref="UOJ72" si="910">UOJ73</f>
        <v>0</v>
      </c>
      <c r="UOK72" s="18"/>
      <c r="UOL72" s="193"/>
      <c r="UOM72" s="18"/>
      <c r="UON72" s="193"/>
      <c r="UOO72" s="18"/>
      <c r="UOP72" s="195" t="s">
        <v>71</v>
      </c>
      <c r="UOQ72" s="195"/>
      <c r="UOR72" s="195"/>
      <c r="UOS72" s="195"/>
      <c r="UOT72" s="195"/>
      <c r="UOU72" s="195"/>
      <c r="UOV72" s="195"/>
      <c r="UOW72" s="14"/>
      <c r="UOX72" s="15">
        <v>2</v>
      </c>
      <c r="UOY72" s="14"/>
      <c r="UOZ72" s="17">
        <f t="shared" ref="UOZ72" si="911">UOZ73</f>
        <v>0</v>
      </c>
      <c r="UPA72" s="18"/>
      <c r="UPB72" s="193"/>
      <c r="UPC72" s="18"/>
      <c r="UPD72" s="193"/>
      <c r="UPE72" s="18"/>
      <c r="UPF72" s="195" t="s">
        <v>71</v>
      </c>
      <c r="UPG72" s="195"/>
      <c r="UPH72" s="195"/>
      <c r="UPI72" s="195"/>
      <c r="UPJ72" s="195"/>
      <c r="UPK72" s="195"/>
      <c r="UPL72" s="195"/>
      <c r="UPM72" s="14"/>
      <c r="UPN72" s="15">
        <v>2</v>
      </c>
      <c r="UPO72" s="14"/>
      <c r="UPP72" s="17">
        <f t="shared" ref="UPP72" si="912">UPP73</f>
        <v>0</v>
      </c>
      <c r="UPQ72" s="18"/>
      <c r="UPR72" s="193"/>
      <c r="UPS72" s="18"/>
      <c r="UPT72" s="193"/>
      <c r="UPU72" s="18"/>
      <c r="UPV72" s="195" t="s">
        <v>71</v>
      </c>
      <c r="UPW72" s="195"/>
      <c r="UPX72" s="195"/>
      <c r="UPY72" s="195"/>
      <c r="UPZ72" s="195"/>
      <c r="UQA72" s="195"/>
      <c r="UQB72" s="195"/>
      <c r="UQC72" s="14"/>
      <c r="UQD72" s="15">
        <v>2</v>
      </c>
      <c r="UQE72" s="14"/>
      <c r="UQF72" s="17">
        <f t="shared" ref="UQF72" si="913">UQF73</f>
        <v>0</v>
      </c>
      <c r="UQG72" s="18"/>
      <c r="UQH72" s="193"/>
      <c r="UQI72" s="18"/>
      <c r="UQJ72" s="193"/>
      <c r="UQK72" s="18"/>
      <c r="UQL72" s="195" t="s">
        <v>71</v>
      </c>
      <c r="UQM72" s="195"/>
      <c r="UQN72" s="195"/>
      <c r="UQO72" s="195"/>
      <c r="UQP72" s="195"/>
      <c r="UQQ72" s="195"/>
      <c r="UQR72" s="195"/>
      <c r="UQS72" s="14"/>
      <c r="UQT72" s="15">
        <v>2</v>
      </c>
      <c r="UQU72" s="14"/>
      <c r="UQV72" s="17">
        <f t="shared" ref="UQV72" si="914">UQV73</f>
        <v>0</v>
      </c>
      <c r="UQW72" s="18"/>
      <c r="UQX72" s="193"/>
      <c r="UQY72" s="18"/>
      <c r="UQZ72" s="193"/>
      <c r="URA72" s="18"/>
      <c r="URB72" s="195" t="s">
        <v>71</v>
      </c>
      <c r="URC72" s="195"/>
      <c r="URD72" s="195"/>
      <c r="URE72" s="195"/>
      <c r="URF72" s="195"/>
      <c r="URG72" s="195"/>
      <c r="URH72" s="195"/>
      <c r="URI72" s="14"/>
      <c r="URJ72" s="15">
        <v>2</v>
      </c>
      <c r="URK72" s="14"/>
      <c r="URL72" s="17">
        <f t="shared" ref="URL72" si="915">URL73</f>
        <v>0</v>
      </c>
      <c r="URM72" s="18"/>
      <c r="URN72" s="193"/>
      <c r="URO72" s="18"/>
      <c r="URP72" s="193"/>
      <c r="URQ72" s="18"/>
      <c r="URR72" s="195" t="s">
        <v>71</v>
      </c>
      <c r="URS72" s="195"/>
      <c r="URT72" s="195"/>
      <c r="URU72" s="195"/>
      <c r="URV72" s="195"/>
      <c r="URW72" s="195"/>
      <c r="URX72" s="195"/>
      <c r="URY72" s="14"/>
      <c r="URZ72" s="15">
        <v>2</v>
      </c>
      <c r="USA72" s="14"/>
      <c r="USB72" s="17">
        <f t="shared" ref="USB72" si="916">USB73</f>
        <v>0</v>
      </c>
      <c r="USC72" s="18"/>
      <c r="USD72" s="193"/>
      <c r="USE72" s="18"/>
      <c r="USF72" s="193"/>
      <c r="USG72" s="18"/>
      <c r="USH72" s="195" t="s">
        <v>71</v>
      </c>
      <c r="USI72" s="195"/>
      <c r="USJ72" s="195"/>
      <c r="USK72" s="195"/>
      <c r="USL72" s="195"/>
      <c r="USM72" s="195"/>
      <c r="USN72" s="195"/>
      <c r="USO72" s="14"/>
      <c r="USP72" s="15">
        <v>2</v>
      </c>
      <c r="USQ72" s="14"/>
      <c r="USR72" s="17">
        <f t="shared" ref="USR72" si="917">USR73</f>
        <v>0</v>
      </c>
      <c r="USS72" s="18"/>
      <c r="UST72" s="193"/>
      <c r="USU72" s="18"/>
      <c r="USV72" s="193"/>
      <c r="USW72" s="18"/>
      <c r="USX72" s="195" t="s">
        <v>71</v>
      </c>
      <c r="USY72" s="195"/>
      <c r="USZ72" s="195"/>
      <c r="UTA72" s="195"/>
      <c r="UTB72" s="195"/>
      <c r="UTC72" s="195"/>
      <c r="UTD72" s="195"/>
      <c r="UTE72" s="14"/>
      <c r="UTF72" s="15">
        <v>2</v>
      </c>
      <c r="UTG72" s="14"/>
      <c r="UTH72" s="17">
        <f t="shared" ref="UTH72" si="918">UTH73</f>
        <v>0</v>
      </c>
      <c r="UTI72" s="18"/>
      <c r="UTJ72" s="193"/>
      <c r="UTK72" s="18"/>
      <c r="UTL72" s="193"/>
      <c r="UTM72" s="18"/>
      <c r="UTN72" s="195" t="s">
        <v>71</v>
      </c>
      <c r="UTO72" s="195"/>
      <c r="UTP72" s="195"/>
      <c r="UTQ72" s="195"/>
      <c r="UTR72" s="195"/>
      <c r="UTS72" s="195"/>
      <c r="UTT72" s="195"/>
      <c r="UTU72" s="14"/>
      <c r="UTV72" s="15">
        <v>2</v>
      </c>
      <c r="UTW72" s="14"/>
      <c r="UTX72" s="17">
        <f t="shared" ref="UTX72" si="919">UTX73</f>
        <v>0</v>
      </c>
      <c r="UTY72" s="18"/>
      <c r="UTZ72" s="193"/>
      <c r="UUA72" s="18"/>
      <c r="UUB72" s="193"/>
      <c r="UUC72" s="18"/>
      <c r="UUD72" s="195" t="s">
        <v>71</v>
      </c>
      <c r="UUE72" s="195"/>
      <c r="UUF72" s="195"/>
      <c r="UUG72" s="195"/>
      <c r="UUH72" s="195"/>
      <c r="UUI72" s="195"/>
      <c r="UUJ72" s="195"/>
      <c r="UUK72" s="14"/>
      <c r="UUL72" s="15">
        <v>2</v>
      </c>
      <c r="UUM72" s="14"/>
      <c r="UUN72" s="17">
        <f t="shared" ref="UUN72" si="920">UUN73</f>
        <v>0</v>
      </c>
      <c r="UUO72" s="18"/>
      <c r="UUP72" s="193"/>
      <c r="UUQ72" s="18"/>
      <c r="UUR72" s="193"/>
      <c r="UUS72" s="18"/>
      <c r="UUT72" s="195" t="s">
        <v>71</v>
      </c>
      <c r="UUU72" s="195"/>
      <c r="UUV72" s="195"/>
      <c r="UUW72" s="195"/>
      <c r="UUX72" s="195"/>
      <c r="UUY72" s="195"/>
      <c r="UUZ72" s="195"/>
      <c r="UVA72" s="14"/>
      <c r="UVB72" s="15">
        <v>2</v>
      </c>
      <c r="UVC72" s="14"/>
      <c r="UVD72" s="17">
        <f t="shared" ref="UVD72" si="921">UVD73</f>
        <v>0</v>
      </c>
      <c r="UVE72" s="18"/>
      <c r="UVF72" s="193"/>
      <c r="UVG72" s="18"/>
      <c r="UVH72" s="193"/>
      <c r="UVI72" s="18"/>
      <c r="UVJ72" s="195" t="s">
        <v>71</v>
      </c>
      <c r="UVK72" s="195"/>
      <c r="UVL72" s="195"/>
      <c r="UVM72" s="195"/>
      <c r="UVN72" s="195"/>
      <c r="UVO72" s="195"/>
      <c r="UVP72" s="195"/>
      <c r="UVQ72" s="14"/>
      <c r="UVR72" s="15">
        <v>2</v>
      </c>
      <c r="UVS72" s="14"/>
      <c r="UVT72" s="17">
        <f t="shared" ref="UVT72" si="922">UVT73</f>
        <v>0</v>
      </c>
      <c r="UVU72" s="18"/>
      <c r="UVV72" s="193"/>
      <c r="UVW72" s="18"/>
      <c r="UVX72" s="193"/>
      <c r="UVY72" s="18"/>
      <c r="UVZ72" s="195" t="s">
        <v>71</v>
      </c>
      <c r="UWA72" s="195"/>
      <c r="UWB72" s="195"/>
      <c r="UWC72" s="195"/>
      <c r="UWD72" s="195"/>
      <c r="UWE72" s="195"/>
      <c r="UWF72" s="195"/>
      <c r="UWG72" s="14"/>
      <c r="UWH72" s="15">
        <v>2</v>
      </c>
      <c r="UWI72" s="14"/>
      <c r="UWJ72" s="17">
        <f t="shared" ref="UWJ72" si="923">UWJ73</f>
        <v>0</v>
      </c>
      <c r="UWK72" s="18"/>
      <c r="UWL72" s="193"/>
      <c r="UWM72" s="18"/>
      <c r="UWN72" s="193"/>
      <c r="UWO72" s="18"/>
      <c r="UWP72" s="195" t="s">
        <v>71</v>
      </c>
      <c r="UWQ72" s="195"/>
      <c r="UWR72" s="195"/>
      <c r="UWS72" s="195"/>
      <c r="UWT72" s="195"/>
      <c r="UWU72" s="195"/>
      <c r="UWV72" s="195"/>
      <c r="UWW72" s="14"/>
      <c r="UWX72" s="15">
        <v>2</v>
      </c>
      <c r="UWY72" s="14"/>
      <c r="UWZ72" s="17">
        <f t="shared" ref="UWZ72" si="924">UWZ73</f>
        <v>0</v>
      </c>
      <c r="UXA72" s="18"/>
      <c r="UXB72" s="193"/>
      <c r="UXC72" s="18"/>
      <c r="UXD72" s="193"/>
      <c r="UXE72" s="18"/>
      <c r="UXF72" s="195" t="s">
        <v>71</v>
      </c>
      <c r="UXG72" s="195"/>
      <c r="UXH72" s="195"/>
      <c r="UXI72" s="195"/>
      <c r="UXJ72" s="195"/>
      <c r="UXK72" s="195"/>
      <c r="UXL72" s="195"/>
      <c r="UXM72" s="14"/>
      <c r="UXN72" s="15">
        <v>2</v>
      </c>
      <c r="UXO72" s="14"/>
      <c r="UXP72" s="17">
        <f t="shared" ref="UXP72" si="925">UXP73</f>
        <v>0</v>
      </c>
      <c r="UXQ72" s="18"/>
      <c r="UXR72" s="193"/>
      <c r="UXS72" s="18"/>
      <c r="UXT72" s="193"/>
      <c r="UXU72" s="18"/>
      <c r="UXV72" s="195" t="s">
        <v>71</v>
      </c>
      <c r="UXW72" s="195"/>
      <c r="UXX72" s="195"/>
      <c r="UXY72" s="195"/>
      <c r="UXZ72" s="195"/>
      <c r="UYA72" s="195"/>
      <c r="UYB72" s="195"/>
      <c r="UYC72" s="14"/>
      <c r="UYD72" s="15">
        <v>2</v>
      </c>
      <c r="UYE72" s="14"/>
      <c r="UYF72" s="17">
        <f t="shared" ref="UYF72" si="926">UYF73</f>
        <v>0</v>
      </c>
      <c r="UYG72" s="18"/>
      <c r="UYH72" s="193"/>
      <c r="UYI72" s="18"/>
      <c r="UYJ72" s="193"/>
      <c r="UYK72" s="18"/>
      <c r="UYL72" s="195" t="s">
        <v>71</v>
      </c>
      <c r="UYM72" s="195"/>
      <c r="UYN72" s="195"/>
      <c r="UYO72" s="195"/>
      <c r="UYP72" s="195"/>
      <c r="UYQ72" s="195"/>
      <c r="UYR72" s="195"/>
      <c r="UYS72" s="14"/>
      <c r="UYT72" s="15">
        <v>2</v>
      </c>
      <c r="UYU72" s="14"/>
      <c r="UYV72" s="17">
        <f t="shared" ref="UYV72" si="927">UYV73</f>
        <v>0</v>
      </c>
      <c r="UYW72" s="18"/>
      <c r="UYX72" s="193"/>
      <c r="UYY72" s="18"/>
      <c r="UYZ72" s="193"/>
      <c r="UZA72" s="18"/>
      <c r="UZB72" s="195" t="s">
        <v>71</v>
      </c>
      <c r="UZC72" s="195"/>
      <c r="UZD72" s="195"/>
      <c r="UZE72" s="195"/>
      <c r="UZF72" s="195"/>
      <c r="UZG72" s="195"/>
      <c r="UZH72" s="195"/>
      <c r="UZI72" s="14"/>
      <c r="UZJ72" s="15">
        <v>2</v>
      </c>
      <c r="UZK72" s="14"/>
      <c r="UZL72" s="17">
        <f t="shared" ref="UZL72" si="928">UZL73</f>
        <v>0</v>
      </c>
      <c r="UZM72" s="18"/>
      <c r="UZN72" s="193"/>
      <c r="UZO72" s="18"/>
      <c r="UZP72" s="193"/>
      <c r="UZQ72" s="18"/>
      <c r="UZR72" s="195" t="s">
        <v>71</v>
      </c>
      <c r="UZS72" s="195"/>
      <c r="UZT72" s="195"/>
      <c r="UZU72" s="195"/>
      <c r="UZV72" s="195"/>
      <c r="UZW72" s="195"/>
      <c r="UZX72" s="195"/>
      <c r="UZY72" s="14"/>
      <c r="UZZ72" s="15">
        <v>2</v>
      </c>
      <c r="VAA72" s="14"/>
      <c r="VAB72" s="17">
        <f t="shared" ref="VAB72" si="929">VAB73</f>
        <v>0</v>
      </c>
      <c r="VAC72" s="18"/>
      <c r="VAD72" s="193"/>
      <c r="VAE72" s="18"/>
      <c r="VAF72" s="193"/>
      <c r="VAG72" s="18"/>
      <c r="VAH72" s="195" t="s">
        <v>71</v>
      </c>
      <c r="VAI72" s="195"/>
      <c r="VAJ72" s="195"/>
      <c r="VAK72" s="195"/>
      <c r="VAL72" s="195"/>
      <c r="VAM72" s="195"/>
      <c r="VAN72" s="195"/>
      <c r="VAO72" s="14"/>
      <c r="VAP72" s="15">
        <v>2</v>
      </c>
      <c r="VAQ72" s="14"/>
      <c r="VAR72" s="17">
        <f t="shared" ref="VAR72" si="930">VAR73</f>
        <v>0</v>
      </c>
      <c r="VAS72" s="18"/>
      <c r="VAT72" s="193"/>
      <c r="VAU72" s="18"/>
      <c r="VAV72" s="193"/>
      <c r="VAW72" s="18"/>
      <c r="VAX72" s="195" t="s">
        <v>71</v>
      </c>
      <c r="VAY72" s="195"/>
      <c r="VAZ72" s="195"/>
      <c r="VBA72" s="195"/>
      <c r="VBB72" s="195"/>
      <c r="VBC72" s="195"/>
      <c r="VBD72" s="195"/>
      <c r="VBE72" s="14"/>
      <c r="VBF72" s="15">
        <v>2</v>
      </c>
      <c r="VBG72" s="14"/>
      <c r="VBH72" s="17">
        <f t="shared" ref="VBH72" si="931">VBH73</f>
        <v>0</v>
      </c>
      <c r="VBI72" s="18"/>
      <c r="VBJ72" s="193"/>
      <c r="VBK72" s="18"/>
      <c r="VBL72" s="193"/>
      <c r="VBM72" s="18"/>
      <c r="VBN72" s="195" t="s">
        <v>71</v>
      </c>
      <c r="VBO72" s="195"/>
      <c r="VBP72" s="195"/>
      <c r="VBQ72" s="195"/>
      <c r="VBR72" s="195"/>
      <c r="VBS72" s="195"/>
      <c r="VBT72" s="195"/>
      <c r="VBU72" s="14"/>
      <c r="VBV72" s="15">
        <v>2</v>
      </c>
      <c r="VBW72" s="14"/>
      <c r="VBX72" s="17">
        <f t="shared" ref="VBX72" si="932">VBX73</f>
        <v>0</v>
      </c>
      <c r="VBY72" s="18"/>
      <c r="VBZ72" s="193"/>
      <c r="VCA72" s="18"/>
      <c r="VCB72" s="193"/>
      <c r="VCC72" s="18"/>
      <c r="VCD72" s="195" t="s">
        <v>71</v>
      </c>
      <c r="VCE72" s="195"/>
      <c r="VCF72" s="195"/>
      <c r="VCG72" s="195"/>
      <c r="VCH72" s="195"/>
      <c r="VCI72" s="195"/>
      <c r="VCJ72" s="195"/>
      <c r="VCK72" s="14"/>
      <c r="VCL72" s="15">
        <v>2</v>
      </c>
      <c r="VCM72" s="14"/>
      <c r="VCN72" s="17">
        <f t="shared" ref="VCN72" si="933">VCN73</f>
        <v>0</v>
      </c>
      <c r="VCO72" s="18"/>
      <c r="VCP72" s="193"/>
      <c r="VCQ72" s="18"/>
      <c r="VCR72" s="193"/>
      <c r="VCS72" s="18"/>
      <c r="VCT72" s="195" t="s">
        <v>71</v>
      </c>
      <c r="VCU72" s="195"/>
      <c r="VCV72" s="195"/>
      <c r="VCW72" s="195"/>
      <c r="VCX72" s="195"/>
      <c r="VCY72" s="195"/>
      <c r="VCZ72" s="195"/>
      <c r="VDA72" s="14"/>
      <c r="VDB72" s="15">
        <v>2</v>
      </c>
      <c r="VDC72" s="14"/>
      <c r="VDD72" s="17">
        <f t="shared" ref="VDD72" si="934">VDD73</f>
        <v>0</v>
      </c>
      <c r="VDE72" s="18"/>
      <c r="VDF72" s="193"/>
      <c r="VDG72" s="18"/>
      <c r="VDH72" s="193"/>
      <c r="VDI72" s="18"/>
      <c r="VDJ72" s="195" t="s">
        <v>71</v>
      </c>
      <c r="VDK72" s="195"/>
      <c r="VDL72" s="195"/>
      <c r="VDM72" s="195"/>
      <c r="VDN72" s="195"/>
      <c r="VDO72" s="195"/>
      <c r="VDP72" s="195"/>
      <c r="VDQ72" s="14"/>
      <c r="VDR72" s="15">
        <v>2</v>
      </c>
      <c r="VDS72" s="14"/>
      <c r="VDT72" s="17">
        <f t="shared" ref="VDT72" si="935">VDT73</f>
        <v>0</v>
      </c>
      <c r="VDU72" s="18"/>
      <c r="VDV72" s="193"/>
      <c r="VDW72" s="18"/>
      <c r="VDX72" s="193"/>
      <c r="VDY72" s="18"/>
      <c r="VDZ72" s="195" t="s">
        <v>71</v>
      </c>
      <c r="VEA72" s="195"/>
      <c r="VEB72" s="195"/>
      <c r="VEC72" s="195"/>
      <c r="VED72" s="195"/>
      <c r="VEE72" s="195"/>
      <c r="VEF72" s="195"/>
      <c r="VEG72" s="14"/>
      <c r="VEH72" s="15">
        <v>2</v>
      </c>
      <c r="VEI72" s="14"/>
      <c r="VEJ72" s="17">
        <f t="shared" ref="VEJ72" si="936">VEJ73</f>
        <v>0</v>
      </c>
      <c r="VEK72" s="18"/>
      <c r="VEL72" s="193"/>
      <c r="VEM72" s="18"/>
      <c r="VEN72" s="193"/>
      <c r="VEO72" s="18"/>
      <c r="VEP72" s="195" t="s">
        <v>71</v>
      </c>
      <c r="VEQ72" s="195"/>
      <c r="VER72" s="195"/>
      <c r="VES72" s="195"/>
      <c r="VET72" s="195"/>
      <c r="VEU72" s="195"/>
      <c r="VEV72" s="195"/>
      <c r="VEW72" s="14"/>
      <c r="VEX72" s="15">
        <v>2</v>
      </c>
      <c r="VEY72" s="14"/>
      <c r="VEZ72" s="17">
        <f t="shared" ref="VEZ72" si="937">VEZ73</f>
        <v>0</v>
      </c>
      <c r="VFA72" s="18"/>
      <c r="VFB72" s="193"/>
      <c r="VFC72" s="18"/>
      <c r="VFD72" s="193"/>
      <c r="VFE72" s="18"/>
      <c r="VFF72" s="195" t="s">
        <v>71</v>
      </c>
      <c r="VFG72" s="195"/>
      <c r="VFH72" s="195"/>
      <c r="VFI72" s="195"/>
      <c r="VFJ72" s="195"/>
      <c r="VFK72" s="195"/>
      <c r="VFL72" s="195"/>
      <c r="VFM72" s="14"/>
      <c r="VFN72" s="15">
        <v>2</v>
      </c>
      <c r="VFO72" s="14"/>
      <c r="VFP72" s="17">
        <f t="shared" ref="VFP72" si="938">VFP73</f>
        <v>0</v>
      </c>
      <c r="VFQ72" s="18"/>
      <c r="VFR72" s="193"/>
      <c r="VFS72" s="18"/>
      <c r="VFT72" s="193"/>
      <c r="VFU72" s="18"/>
      <c r="VFV72" s="195" t="s">
        <v>71</v>
      </c>
      <c r="VFW72" s="195"/>
      <c r="VFX72" s="195"/>
      <c r="VFY72" s="195"/>
      <c r="VFZ72" s="195"/>
      <c r="VGA72" s="195"/>
      <c r="VGB72" s="195"/>
      <c r="VGC72" s="14"/>
      <c r="VGD72" s="15">
        <v>2</v>
      </c>
      <c r="VGE72" s="14"/>
      <c r="VGF72" s="17">
        <f t="shared" ref="VGF72" si="939">VGF73</f>
        <v>0</v>
      </c>
      <c r="VGG72" s="18"/>
      <c r="VGH72" s="193"/>
      <c r="VGI72" s="18"/>
      <c r="VGJ72" s="193"/>
      <c r="VGK72" s="18"/>
      <c r="VGL72" s="195" t="s">
        <v>71</v>
      </c>
      <c r="VGM72" s="195"/>
      <c r="VGN72" s="195"/>
      <c r="VGO72" s="195"/>
      <c r="VGP72" s="195"/>
      <c r="VGQ72" s="195"/>
      <c r="VGR72" s="195"/>
      <c r="VGS72" s="14"/>
      <c r="VGT72" s="15">
        <v>2</v>
      </c>
      <c r="VGU72" s="14"/>
      <c r="VGV72" s="17">
        <f t="shared" ref="VGV72" si="940">VGV73</f>
        <v>0</v>
      </c>
      <c r="VGW72" s="18"/>
      <c r="VGX72" s="193"/>
      <c r="VGY72" s="18"/>
      <c r="VGZ72" s="193"/>
      <c r="VHA72" s="18"/>
      <c r="VHB72" s="195" t="s">
        <v>71</v>
      </c>
      <c r="VHC72" s="195"/>
      <c r="VHD72" s="195"/>
      <c r="VHE72" s="195"/>
      <c r="VHF72" s="195"/>
      <c r="VHG72" s="195"/>
      <c r="VHH72" s="195"/>
      <c r="VHI72" s="14"/>
      <c r="VHJ72" s="15">
        <v>2</v>
      </c>
      <c r="VHK72" s="14"/>
      <c r="VHL72" s="17">
        <f t="shared" ref="VHL72" si="941">VHL73</f>
        <v>0</v>
      </c>
      <c r="VHM72" s="18"/>
      <c r="VHN72" s="193"/>
      <c r="VHO72" s="18"/>
      <c r="VHP72" s="193"/>
      <c r="VHQ72" s="18"/>
      <c r="VHR72" s="195" t="s">
        <v>71</v>
      </c>
      <c r="VHS72" s="195"/>
      <c r="VHT72" s="195"/>
      <c r="VHU72" s="195"/>
      <c r="VHV72" s="195"/>
      <c r="VHW72" s="195"/>
      <c r="VHX72" s="195"/>
      <c r="VHY72" s="14"/>
      <c r="VHZ72" s="15">
        <v>2</v>
      </c>
      <c r="VIA72" s="14"/>
      <c r="VIB72" s="17">
        <f t="shared" ref="VIB72" si="942">VIB73</f>
        <v>0</v>
      </c>
      <c r="VIC72" s="18"/>
      <c r="VID72" s="193"/>
      <c r="VIE72" s="18"/>
      <c r="VIF72" s="193"/>
      <c r="VIG72" s="18"/>
      <c r="VIH72" s="195" t="s">
        <v>71</v>
      </c>
      <c r="VII72" s="195"/>
      <c r="VIJ72" s="195"/>
      <c r="VIK72" s="195"/>
      <c r="VIL72" s="195"/>
      <c r="VIM72" s="195"/>
      <c r="VIN72" s="195"/>
      <c r="VIO72" s="14"/>
      <c r="VIP72" s="15">
        <v>2</v>
      </c>
      <c r="VIQ72" s="14"/>
      <c r="VIR72" s="17">
        <f t="shared" ref="VIR72" si="943">VIR73</f>
        <v>0</v>
      </c>
      <c r="VIS72" s="18"/>
      <c r="VIT72" s="193"/>
      <c r="VIU72" s="18"/>
      <c r="VIV72" s="193"/>
      <c r="VIW72" s="18"/>
      <c r="VIX72" s="195" t="s">
        <v>71</v>
      </c>
      <c r="VIY72" s="195"/>
      <c r="VIZ72" s="195"/>
      <c r="VJA72" s="195"/>
      <c r="VJB72" s="195"/>
      <c r="VJC72" s="195"/>
      <c r="VJD72" s="195"/>
      <c r="VJE72" s="14"/>
      <c r="VJF72" s="15">
        <v>2</v>
      </c>
      <c r="VJG72" s="14"/>
      <c r="VJH72" s="17">
        <f t="shared" ref="VJH72" si="944">VJH73</f>
        <v>0</v>
      </c>
      <c r="VJI72" s="18"/>
      <c r="VJJ72" s="193"/>
      <c r="VJK72" s="18"/>
      <c r="VJL72" s="193"/>
      <c r="VJM72" s="18"/>
      <c r="VJN72" s="195" t="s">
        <v>71</v>
      </c>
      <c r="VJO72" s="195"/>
      <c r="VJP72" s="195"/>
      <c r="VJQ72" s="195"/>
      <c r="VJR72" s="195"/>
      <c r="VJS72" s="195"/>
      <c r="VJT72" s="195"/>
      <c r="VJU72" s="14"/>
      <c r="VJV72" s="15">
        <v>2</v>
      </c>
      <c r="VJW72" s="14"/>
      <c r="VJX72" s="17">
        <f t="shared" ref="VJX72" si="945">VJX73</f>
        <v>0</v>
      </c>
      <c r="VJY72" s="18"/>
      <c r="VJZ72" s="193"/>
      <c r="VKA72" s="18"/>
      <c r="VKB72" s="193"/>
      <c r="VKC72" s="18"/>
      <c r="VKD72" s="195" t="s">
        <v>71</v>
      </c>
      <c r="VKE72" s="195"/>
      <c r="VKF72" s="195"/>
      <c r="VKG72" s="195"/>
      <c r="VKH72" s="195"/>
      <c r="VKI72" s="195"/>
      <c r="VKJ72" s="195"/>
      <c r="VKK72" s="14"/>
      <c r="VKL72" s="15">
        <v>2</v>
      </c>
      <c r="VKM72" s="14"/>
      <c r="VKN72" s="17">
        <f t="shared" ref="VKN72" si="946">VKN73</f>
        <v>0</v>
      </c>
      <c r="VKO72" s="18"/>
      <c r="VKP72" s="193"/>
      <c r="VKQ72" s="18"/>
      <c r="VKR72" s="193"/>
      <c r="VKS72" s="18"/>
      <c r="VKT72" s="195" t="s">
        <v>71</v>
      </c>
      <c r="VKU72" s="195"/>
      <c r="VKV72" s="195"/>
      <c r="VKW72" s="195"/>
      <c r="VKX72" s="195"/>
      <c r="VKY72" s="195"/>
      <c r="VKZ72" s="195"/>
      <c r="VLA72" s="14"/>
      <c r="VLB72" s="15">
        <v>2</v>
      </c>
      <c r="VLC72" s="14"/>
      <c r="VLD72" s="17">
        <f t="shared" ref="VLD72" si="947">VLD73</f>
        <v>0</v>
      </c>
      <c r="VLE72" s="18"/>
      <c r="VLF72" s="193"/>
      <c r="VLG72" s="18"/>
      <c r="VLH72" s="193"/>
      <c r="VLI72" s="18"/>
      <c r="VLJ72" s="195" t="s">
        <v>71</v>
      </c>
      <c r="VLK72" s="195"/>
      <c r="VLL72" s="195"/>
      <c r="VLM72" s="195"/>
      <c r="VLN72" s="195"/>
      <c r="VLO72" s="195"/>
      <c r="VLP72" s="195"/>
      <c r="VLQ72" s="14"/>
      <c r="VLR72" s="15">
        <v>2</v>
      </c>
      <c r="VLS72" s="14"/>
      <c r="VLT72" s="17">
        <f t="shared" ref="VLT72" si="948">VLT73</f>
        <v>0</v>
      </c>
      <c r="VLU72" s="18"/>
      <c r="VLV72" s="193"/>
      <c r="VLW72" s="18"/>
      <c r="VLX72" s="193"/>
      <c r="VLY72" s="18"/>
      <c r="VLZ72" s="195" t="s">
        <v>71</v>
      </c>
      <c r="VMA72" s="195"/>
      <c r="VMB72" s="195"/>
      <c r="VMC72" s="195"/>
      <c r="VMD72" s="195"/>
      <c r="VME72" s="195"/>
      <c r="VMF72" s="195"/>
      <c r="VMG72" s="14"/>
      <c r="VMH72" s="15">
        <v>2</v>
      </c>
      <c r="VMI72" s="14"/>
      <c r="VMJ72" s="17">
        <f t="shared" ref="VMJ72" si="949">VMJ73</f>
        <v>0</v>
      </c>
      <c r="VMK72" s="18"/>
      <c r="VML72" s="193"/>
      <c r="VMM72" s="18"/>
      <c r="VMN72" s="193"/>
      <c r="VMO72" s="18"/>
      <c r="VMP72" s="195" t="s">
        <v>71</v>
      </c>
      <c r="VMQ72" s="195"/>
      <c r="VMR72" s="195"/>
      <c r="VMS72" s="195"/>
      <c r="VMT72" s="195"/>
      <c r="VMU72" s="195"/>
      <c r="VMV72" s="195"/>
      <c r="VMW72" s="14"/>
      <c r="VMX72" s="15">
        <v>2</v>
      </c>
      <c r="VMY72" s="14"/>
      <c r="VMZ72" s="17">
        <f t="shared" ref="VMZ72" si="950">VMZ73</f>
        <v>0</v>
      </c>
      <c r="VNA72" s="18"/>
      <c r="VNB72" s="193"/>
      <c r="VNC72" s="18"/>
      <c r="VND72" s="193"/>
      <c r="VNE72" s="18"/>
      <c r="VNF72" s="195" t="s">
        <v>71</v>
      </c>
      <c r="VNG72" s="195"/>
      <c r="VNH72" s="195"/>
      <c r="VNI72" s="195"/>
      <c r="VNJ72" s="195"/>
      <c r="VNK72" s="195"/>
      <c r="VNL72" s="195"/>
      <c r="VNM72" s="14"/>
      <c r="VNN72" s="15">
        <v>2</v>
      </c>
      <c r="VNO72" s="14"/>
      <c r="VNP72" s="17">
        <f t="shared" ref="VNP72" si="951">VNP73</f>
        <v>0</v>
      </c>
      <c r="VNQ72" s="18"/>
      <c r="VNR72" s="193"/>
      <c r="VNS72" s="18"/>
      <c r="VNT72" s="193"/>
      <c r="VNU72" s="18"/>
      <c r="VNV72" s="195" t="s">
        <v>71</v>
      </c>
      <c r="VNW72" s="195"/>
      <c r="VNX72" s="195"/>
      <c r="VNY72" s="195"/>
      <c r="VNZ72" s="195"/>
      <c r="VOA72" s="195"/>
      <c r="VOB72" s="195"/>
      <c r="VOC72" s="14"/>
      <c r="VOD72" s="15">
        <v>2</v>
      </c>
      <c r="VOE72" s="14"/>
      <c r="VOF72" s="17">
        <f t="shared" ref="VOF72" si="952">VOF73</f>
        <v>0</v>
      </c>
      <c r="VOG72" s="18"/>
      <c r="VOH72" s="193"/>
      <c r="VOI72" s="18"/>
      <c r="VOJ72" s="193"/>
      <c r="VOK72" s="18"/>
      <c r="VOL72" s="195" t="s">
        <v>71</v>
      </c>
      <c r="VOM72" s="195"/>
      <c r="VON72" s="195"/>
      <c r="VOO72" s="195"/>
      <c r="VOP72" s="195"/>
      <c r="VOQ72" s="195"/>
      <c r="VOR72" s="195"/>
      <c r="VOS72" s="14"/>
      <c r="VOT72" s="15">
        <v>2</v>
      </c>
      <c r="VOU72" s="14"/>
      <c r="VOV72" s="17">
        <f t="shared" ref="VOV72" si="953">VOV73</f>
        <v>0</v>
      </c>
      <c r="VOW72" s="18"/>
      <c r="VOX72" s="193"/>
      <c r="VOY72" s="18"/>
      <c r="VOZ72" s="193"/>
      <c r="VPA72" s="18"/>
      <c r="VPB72" s="195" t="s">
        <v>71</v>
      </c>
      <c r="VPC72" s="195"/>
      <c r="VPD72" s="195"/>
      <c r="VPE72" s="195"/>
      <c r="VPF72" s="195"/>
      <c r="VPG72" s="195"/>
      <c r="VPH72" s="195"/>
      <c r="VPI72" s="14"/>
      <c r="VPJ72" s="15">
        <v>2</v>
      </c>
      <c r="VPK72" s="14"/>
      <c r="VPL72" s="17">
        <f t="shared" ref="VPL72" si="954">VPL73</f>
        <v>0</v>
      </c>
      <c r="VPM72" s="18"/>
      <c r="VPN72" s="193"/>
      <c r="VPO72" s="18"/>
      <c r="VPP72" s="193"/>
      <c r="VPQ72" s="18"/>
      <c r="VPR72" s="195" t="s">
        <v>71</v>
      </c>
      <c r="VPS72" s="195"/>
      <c r="VPT72" s="195"/>
      <c r="VPU72" s="195"/>
      <c r="VPV72" s="195"/>
      <c r="VPW72" s="195"/>
      <c r="VPX72" s="195"/>
      <c r="VPY72" s="14"/>
      <c r="VPZ72" s="15">
        <v>2</v>
      </c>
      <c r="VQA72" s="14"/>
      <c r="VQB72" s="17">
        <f t="shared" ref="VQB72" si="955">VQB73</f>
        <v>0</v>
      </c>
      <c r="VQC72" s="18"/>
      <c r="VQD72" s="193"/>
      <c r="VQE72" s="18"/>
      <c r="VQF72" s="193"/>
      <c r="VQG72" s="18"/>
      <c r="VQH72" s="195" t="s">
        <v>71</v>
      </c>
      <c r="VQI72" s="195"/>
      <c r="VQJ72" s="195"/>
      <c r="VQK72" s="195"/>
      <c r="VQL72" s="195"/>
      <c r="VQM72" s="195"/>
      <c r="VQN72" s="195"/>
      <c r="VQO72" s="14"/>
      <c r="VQP72" s="15">
        <v>2</v>
      </c>
      <c r="VQQ72" s="14"/>
      <c r="VQR72" s="17">
        <f t="shared" ref="VQR72" si="956">VQR73</f>
        <v>0</v>
      </c>
      <c r="VQS72" s="18"/>
      <c r="VQT72" s="193"/>
      <c r="VQU72" s="18"/>
      <c r="VQV72" s="193"/>
      <c r="VQW72" s="18"/>
      <c r="VQX72" s="195" t="s">
        <v>71</v>
      </c>
      <c r="VQY72" s="195"/>
      <c r="VQZ72" s="195"/>
      <c r="VRA72" s="195"/>
      <c r="VRB72" s="195"/>
      <c r="VRC72" s="195"/>
      <c r="VRD72" s="195"/>
      <c r="VRE72" s="14"/>
      <c r="VRF72" s="15">
        <v>2</v>
      </c>
      <c r="VRG72" s="14"/>
      <c r="VRH72" s="17">
        <f t="shared" ref="VRH72" si="957">VRH73</f>
        <v>0</v>
      </c>
      <c r="VRI72" s="18"/>
      <c r="VRJ72" s="193"/>
      <c r="VRK72" s="18"/>
      <c r="VRL72" s="193"/>
      <c r="VRM72" s="18"/>
      <c r="VRN72" s="195" t="s">
        <v>71</v>
      </c>
      <c r="VRO72" s="195"/>
      <c r="VRP72" s="195"/>
      <c r="VRQ72" s="195"/>
      <c r="VRR72" s="195"/>
      <c r="VRS72" s="195"/>
      <c r="VRT72" s="195"/>
      <c r="VRU72" s="14"/>
      <c r="VRV72" s="15">
        <v>2</v>
      </c>
      <c r="VRW72" s="14"/>
      <c r="VRX72" s="17">
        <f t="shared" ref="VRX72" si="958">VRX73</f>
        <v>0</v>
      </c>
      <c r="VRY72" s="18"/>
      <c r="VRZ72" s="193"/>
      <c r="VSA72" s="18"/>
      <c r="VSB72" s="193"/>
      <c r="VSC72" s="18"/>
      <c r="VSD72" s="195" t="s">
        <v>71</v>
      </c>
      <c r="VSE72" s="195"/>
      <c r="VSF72" s="195"/>
      <c r="VSG72" s="195"/>
      <c r="VSH72" s="195"/>
      <c r="VSI72" s="195"/>
      <c r="VSJ72" s="195"/>
      <c r="VSK72" s="14"/>
      <c r="VSL72" s="15">
        <v>2</v>
      </c>
      <c r="VSM72" s="14"/>
      <c r="VSN72" s="17">
        <f t="shared" ref="VSN72" si="959">VSN73</f>
        <v>0</v>
      </c>
      <c r="VSO72" s="18"/>
      <c r="VSP72" s="193"/>
      <c r="VSQ72" s="18"/>
      <c r="VSR72" s="193"/>
      <c r="VSS72" s="18"/>
      <c r="VST72" s="195" t="s">
        <v>71</v>
      </c>
      <c r="VSU72" s="195"/>
      <c r="VSV72" s="195"/>
      <c r="VSW72" s="195"/>
      <c r="VSX72" s="195"/>
      <c r="VSY72" s="195"/>
      <c r="VSZ72" s="195"/>
      <c r="VTA72" s="14"/>
      <c r="VTB72" s="15">
        <v>2</v>
      </c>
      <c r="VTC72" s="14"/>
      <c r="VTD72" s="17">
        <f t="shared" ref="VTD72" si="960">VTD73</f>
        <v>0</v>
      </c>
      <c r="VTE72" s="18"/>
      <c r="VTF72" s="193"/>
      <c r="VTG72" s="18"/>
      <c r="VTH72" s="193"/>
      <c r="VTI72" s="18"/>
      <c r="VTJ72" s="195" t="s">
        <v>71</v>
      </c>
      <c r="VTK72" s="195"/>
      <c r="VTL72" s="195"/>
      <c r="VTM72" s="195"/>
      <c r="VTN72" s="195"/>
      <c r="VTO72" s="195"/>
      <c r="VTP72" s="195"/>
      <c r="VTQ72" s="14"/>
      <c r="VTR72" s="15">
        <v>2</v>
      </c>
      <c r="VTS72" s="14"/>
      <c r="VTT72" s="17">
        <f t="shared" ref="VTT72" si="961">VTT73</f>
        <v>0</v>
      </c>
      <c r="VTU72" s="18"/>
      <c r="VTV72" s="193"/>
      <c r="VTW72" s="18"/>
      <c r="VTX72" s="193"/>
      <c r="VTY72" s="18"/>
      <c r="VTZ72" s="195" t="s">
        <v>71</v>
      </c>
      <c r="VUA72" s="195"/>
      <c r="VUB72" s="195"/>
      <c r="VUC72" s="195"/>
      <c r="VUD72" s="195"/>
      <c r="VUE72" s="195"/>
      <c r="VUF72" s="195"/>
      <c r="VUG72" s="14"/>
      <c r="VUH72" s="15">
        <v>2</v>
      </c>
      <c r="VUI72" s="14"/>
      <c r="VUJ72" s="17">
        <f t="shared" ref="VUJ72" si="962">VUJ73</f>
        <v>0</v>
      </c>
      <c r="VUK72" s="18"/>
      <c r="VUL72" s="193"/>
      <c r="VUM72" s="18"/>
      <c r="VUN72" s="193"/>
      <c r="VUO72" s="18"/>
      <c r="VUP72" s="195" t="s">
        <v>71</v>
      </c>
      <c r="VUQ72" s="195"/>
      <c r="VUR72" s="195"/>
      <c r="VUS72" s="195"/>
      <c r="VUT72" s="195"/>
      <c r="VUU72" s="195"/>
      <c r="VUV72" s="195"/>
      <c r="VUW72" s="14"/>
      <c r="VUX72" s="15">
        <v>2</v>
      </c>
      <c r="VUY72" s="14"/>
      <c r="VUZ72" s="17">
        <f t="shared" ref="VUZ72" si="963">VUZ73</f>
        <v>0</v>
      </c>
      <c r="VVA72" s="18"/>
      <c r="VVB72" s="193"/>
      <c r="VVC72" s="18"/>
      <c r="VVD72" s="193"/>
      <c r="VVE72" s="18"/>
      <c r="VVF72" s="195" t="s">
        <v>71</v>
      </c>
      <c r="VVG72" s="195"/>
      <c r="VVH72" s="195"/>
      <c r="VVI72" s="195"/>
      <c r="VVJ72" s="195"/>
      <c r="VVK72" s="195"/>
      <c r="VVL72" s="195"/>
      <c r="VVM72" s="14"/>
      <c r="VVN72" s="15">
        <v>2</v>
      </c>
      <c r="VVO72" s="14"/>
      <c r="VVP72" s="17">
        <f t="shared" ref="VVP72" si="964">VVP73</f>
        <v>0</v>
      </c>
      <c r="VVQ72" s="18"/>
      <c r="VVR72" s="193"/>
      <c r="VVS72" s="18"/>
      <c r="VVT72" s="193"/>
      <c r="VVU72" s="18"/>
      <c r="VVV72" s="195" t="s">
        <v>71</v>
      </c>
      <c r="VVW72" s="195"/>
      <c r="VVX72" s="195"/>
      <c r="VVY72" s="195"/>
      <c r="VVZ72" s="195"/>
      <c r="VWA72" s="195"/>
      <c r="VWB72" s="195"/>
      <c r="VWC72" s="14"/>
      <c r="VWD72" s="15">
        <v>2</v>
      </c>
      <c r="VWE72" s="14"/>
      <c r="VWF72" s="17">
        <f t="shared" ref="VWF72" si="965">VWF73</f>
        <v>0</v>
      </c>
      <c r="VWG72" s="18"/>
      <c r="VWH72" s="193"/>
      <c r="VWI72" s="18"/>
      <c r="VWJ72" s="193"/>
      <c r="VWK72" s="18"/>
      <c r="VWL72" s="195" t="s">
        <v>71</v>
      </c>
      <c r="VWM72" s="195"/>
      <c r="VWN72" s="195"/>
      <c r="VWO72" s="195"/>
      <c r="VWP72" s="195"/>
      <c r="VWQ72" s="195"/>
      <c r="VWR72" s="195"/>
      <c r="VWS72" s="14"/>
      <c r="VWT72" s="15">
        <v>2</v>
      </c>
      <c r="VWU72" s="14"/>
      <c r="VWV72" s="17">
        <f t="shared" ref="VWV72" si="966">VWV73</f>
        <v>0</v>
      </c>
      <c r="VWW72" s="18"/>
      <c r="VWX72" s="193"/>
      <c r="VWY72" s="18"/>
      <c r="VWZ72" s="193"/>
      <c r="VXA72" s="18"/>
      <c r="VXB72" s="195" t="s">
        <v>71</v>
      </c>
      <c r="VXC72" s="195"/>
      <c r="VXD72" s="195"/>
      <c r="VXE72" s="195"/>
      <c r="VXF72" s="195"/>
      <c r="VXG72" s="195"/>
      <c r="VXH72" s="195"/>
      <c r="VXI72" s="14"/>
      <c r="VXJ72" s="15">
        <v>2</v>
      </c>
      <c r="VXK72" s="14"/>
      <c r="VXL72" s="17">
        <f t="shared" ref="VXL72" si="967">VXL73</f>
        <v>0</v>
      </c>
      <c r="VXM72" s="18"/>
      <c r="VXN72" s="193"/>
      <c r="VXO72" s="18"/>
      <c r="VXP72" s="193"/>
      <c r="VXQ72" s="18"/>
      <c r="VXR72" s="195" t="s">
        <v>71</v>
      </c>
      <c r="VXS72" s="195"/>
      <c r="VXT72" s="195"/>
      <c r="VXU72" s="195"/>
      <c r="VXV72" s="195"/>
      <c r="VXW72" s="195"/>
      <c r="VXX72" s="195"/>
      <c r="VXY72" s="14"/>
      <c r="VXZ72" s="15">
        <v>2</v>
      </c>
      <c r="VYA72" s="14"/>
      <c r="VYB72" s="17">
        <f t="shared" ref="VYB72" si="968">VYB73</f>
        <v>0</v>
      </c>
      <c r="VYC72" s="18"/>
      <c r="VYD72" s="193"/>
      <c r="VYE72" s="18"/>
      <c r="VYF72" s="193"/>
      <c r="VYG72" s="18"/>
      <c r="VYH72" s="195" t="s">
        <v>71</v>
      </c>
      <c r="VYI72" s="195"/>
      <c r="VYJ72" s="195"/>
      <c r="VYK72" s="195"/>
      <c r="VYL72" s="195"/>
      <c r="VYM72" s="195"/>
      <c r="VYN72" s="195"/>
      <c r="VYO72" s="14"/>
      <c r="VYP72" s="15">
        <v>2</v>
      </c>
      <c r="VYQ72" s="14"/>
      <c r="VYR72" s="17">
        <f t="shared" ref="VYR72" si="969">VYR73</f>
        <v>0</v>
      </c>
      <c r="VYS72" s="18"/>
      <c r="VYT72" s="193"/>
      <c r="VYU72" s="18"/>
      <c r="VYV72" s="193"/>
      <c r="VYW72" s="18"/>
      <c r="VYX72" s="195" t="s">
        <v>71</v>
      </c>
      <c r="VYY72" s="195"/>
      <c r="VYZ72" s="195"/>
      <c r="VZA72" s="195"/>
      <c r="VZB72" s="195"/>
      <c r="VZC72" s="195"/>
      <c r="VZD72" s="195"/>
      <c r="VZE72" s="14"/>
      <c r="VZF72" s="15">
        <v>2</v>
      </c>
      <c r="VZG72" s="14"/>
      <c r="VZH72" s="17">
        <f t="shared" ref="VZH72" si="970">VZH73</f>
        <v>0</v>
      </c>
      <c r="VZI72" s="18"/>
      <c r="VZJ72" s="193"/>
      <c r="VZK72" s="18"/>
      <c r="VZL72" s="193"/>
      <c r="VZM72" s="18"/>
      <c r="VZN72" s="195" t="s">
        <v>71</v>
      </c>
      <c r="VZO72" s="195"/>
      <c r="VZP72" s="195"/>
      <c r="VZQ72" s="195"/>
      <c r="VZR72" s="195"/>
      <c r="VZS72" s="195"/>
      <c r="VZT72" s="195"/>
      <c r="VZU72" s="14"/>
      <c r="VZV72" s="15">
        <v>2</v>
      </c>
      <c r="VZW72" s="14"/>
      <c r="VZX72" s="17">
        <f t="shared" ref="VZX72" si="971">VZX73</f>
        <v>0</v>
      </c>
      <c r="VZY72" s="18"/>
      <c r="VZZ72" s="193"/>
      <c r="WAA72" s="18"/>
      <c r="WAB72" s="193"/>
      <c r="WAC72" s="18"/>
      <c r="WAD72" s="195" t="s">
        <v>71</v>
      </c>
      <c r="WAE72" s="195"/>
      <c r="WAF72" s="195"/>
      <c r="WAG72" s="195"/>
      <c r="WAH72" s="195"/>
      <c r="WAI72" s="195"/>
      <c r="WAJ72" s="195"/>
      <c r="WAK72" s="14"/>
      <c r="WAL72" s="15">
        <v>2</v>
      </c>
      <c r="WAM72" s="14"/>
      <c r="WAN72" s="17">
        <f t="shared" ref="WAN72" si="972">WAN73</f>
        <v>0</v>
      </c>
      <c r="WAO72" s="18"/>
      <c r="WAP72" s="193"/>
      <c r="WAQ72" s="18"/>
      <c r="WAR72" s="193"/>
      <c r="WAS72" s="18"/>
      <c r="WAT72" s="195" t="s">
        <v>71</v>
      </c>
      <c r="WAU72" s="195"/>
      <c r="WAV72" s="195"/>
      <c r="WAW72" s="195"/>
      <c r="WAX72" s="195"/>
      <c r="WAY72" s="195"/>
      <c r="WAZ72" s="195"/>
      <c r="WBA72" s="14"/>
      <c r="WBB72" s="15">
        <v>2</v>
      </c>
      <c r="WBC72" s="14"/>
      <c r="WBD72" s="17">
        <f t="shared" ref="WBD72" si="973">WBD73</f>
        <v>0</v>
      </c>
      <c r="WBE72" s="18"/>
      <c r="WBF72" s="193"/>
      <c r="WBG72" s="18"/>
      <c r="WBH72" s="193"/>
      <c r="WBI72" s="18"/>
      <c r="WBJ72" s="195" t="s">
        <v>71</v>
      </c>
      <c r="WBK72" s="195"/>
      <c r="WBL72" s="195"/>
      <c r="WBM72" s="195"/>
      <c r="WBN72" s="195"/>
      <c r="WBO72" s="195"/>
      <c r="WBP72" s="195"/>
      <c r="WBQ72" s="14"/>
      <c r="WBR72" s="15">
        <v>2</v>
      </c>
      <c r="WBS72" s="14"/>
      <c r="WBT72" s="17">
        <f t="shared" ref="WBT72" si="974">WBT73</f>
        <v>0</v>
      </c>
      <c r="WBU72" s="18"/>
      <c r="WBV72" s="193"/>
      <c r="WBW72" s="18"/>
      <c r="WBX72" s="193"/>
      <c r="WBY72" s="18"/>
      <c r="WBZ72" s="195" t="s">
        <v>71</v>
      </c>
      <c r="WCA72" s="195"/>
      <c r="WCB72" s="195"/>
      <c r="WCC72" s="195"/>
      <c r="WCD72" s="195"/>
      <c r="WCE72" s="195"/>
      <c r="WCF72" s="195"/>
      <c r="WCG72" s="14"/>
      <c r="WCH72" s="15">
        <v>2</v>
      </c>
      <c r="WCI72" s="14"/>
      <c r="WCJ72" s="17">
        <f t="shared" ref="WCJ72" si="975">WCJ73</f>
        <v>0</v>
      </c>
      <c r="WCK72" s="18"/>
      <c r="WCL72" s="193"/>
      <c r="WCM72" s="18"/>
      <c r="WCN72" s="193"/>
      <c r="WCO72" s="18"/>
      <c r="WCP72" s="195" t="s">
        <v>71</v>
      </c>
      <c r="WCQ72" s="195"/>
      <c r="WCR72" s="195"/>
      <c r="WCS72" s="195"/>
      <c r="WCT72" s="195"/>
      <c r="WCU72" s="195"/>
      <c r="WCV72" s="195"/>
      <c r="WCW72" s="14"/>
      <c r="WCX72" s="15">
        <v>2</v>
      </c>
      <c r="WCY72" s="14"/>
      <c r="WCZ72" s="17">
        <f t="shared" ref="WCZ72" si="976">WCZ73</f>
        <v>0</v>
      </c>
      <c r="WDA72" s="18"/>
      <c r="WDB72" s="193"/>
      <c r="WDC72" s="18"/>
      <c r="WDD72" s="193"/>
      <c r="WDE72" s="18"/>
      <c r="WDF72" s="195" t="s">
        <v>71</v>
      </c>
      <c r="WDG72" s="195"/>
      <c r="WDH72" s="195"/>
      <c r="WDI72" s="195"/>
      <c r="WDJ72" s="195"/>
      <c r="WDK72" s="195"/>
      <c r="WDL72" s="195"/>
      <c r="WDM72" s="14"/>
      <c r="WDN72" s="15">
        <v>2</v>
      </c>
      <c r="WDO72" s="14"/>
      <c r="WDP72" s="17">
        <f t="shared" ref="WDP72" si="977">WDP73</f>
        <v>0</v>
      </c>
      <c r="WDQ72" s="18"/>
      <c r="WDR72" s="193"/>
      <c r="WDS72" s="18"/>
      <c r="WDT72" s="193"/>
      <c r="WDU72" s="18"/>
      <c r="WDV72" s="195" t="s">
        <v>71</v>
      </c>
      <c r="WDW72" s="195"/>
      <c r="WDX72" s="195"/>
      <c r="WDY72" s="195"/>
      <c r="WDZ72" s="195"/>
      <c r="WEA72" s="195"/>
      <c r="WEB72" s="195"/>
      <c r="WEC72" s="14"/>
      <c r="WED72" s="15">
        <v>2</v>
      </c>
      <c r="WEE72" s="14"/>
      <c r="WEF72" s="17">
        <f t="shared" ref="WEF72" si="978">WEF73</f>
        <v>0</v>
      </c>
      <c r="WEG72" s="18"/>
      <c r="WEH72" s="193"/>
      <c r="WEI72" s="18"/>
      <c r="WEJ72" s="193"/>
      <c r="WEK72" s="18"/>
      <c r="WEL72" s="195" t="s">
        <v>71</v>
      </c>
      <c r="WEM72" s="195"/>
      <c r="WEN72" s="195"/>
      <c r="WEO72" s="195"/>
      <c r="WEP72" s="195"/>
      <c r="WEQ72" s="195"/>
      <c r="WER72" s="195"/>
      <c r="WES72" s="14"/>
      <c r="WET72" s="15">
        <v>2</v>
      </c>
      <c r="WEU72" s="14"/>
      <c r="WEV72" s="17">
        <f t="shared" ref="WEV72" si="979">WEV73</f>
        <v>0</v>
      </c>
      <c r="WEW72" s="18"/>
      <c r="WEX72" s="193"/>
      <c r="WEY72" s="18"/>
      <c r="WEZ72" s="193"/>
      <c r="WFA72" s="18"/>
      <c r="WFB72" s="195" t="s">
        <v>71</v>
      </c>
      <c r="WFC72" s="195"/>
      <c r="WFD72" s="195"/>
      <c r="WFE72" s="195"/>
      <c r="WFF72" s="195"/>
      <c r="WFG72" s="195"/>
      <c r="WFH72" s="195"/>
      <c r="WFI72" s="14"/>
      <c r="WFJ72" s="15">
        <v>2</v>
      </c>
      <c r="WFK72" s="14"/>
      <c r="WFL72" s="17">
        <f t="shared" ref="WFL72" si="980">WFL73</f>
        <v>0</v>
      </c>
      <c r="WFM72" s="18"/>
      <c r="WFN72" s="193"/>
      <c r="WFO72" s="18"/>
      <c r="WFP72" s="193"/>
      <c r="WFQ72" s="18"/>
      <c r="WFR72" s="195" t="s">
        <v>71</v>
      </c>
      <c r="WFS72" s="195"/>
      <c r="WFT72" s="195"/>
      <c r="WFU72" s="195"/>
      <c r="WFV72" s="195"/>
      <c r="WFW72" s="195"/>
      <c r="WFX72" s="195"/>
      <c r="WFY72" s="14"/>
      <c r="WFZ72" s="15">
        <v>2</v>
      </c>
      <c r="WGA72" s="14"/>
      <c r="WGB72" s="17">
        <f t="shared" ref="WGB72" si="981">WGB73</f>
        <v>0</v>
      </c>
      <c r="WGC72" s="18"/>
      <c r="WGD72" s="193"/>
      <c r="WGE72" s="18"/>
      <c r="WGF72" s="193"/>
      <c r="WGG72" s="18"/>
      <c r="WGH72" s="195" t="s">
        <v>71</v>
      </c>
      <c r="WGI72" s="195"/>
      <c r="WGJ72" s="195"/>
      <c r="WGK72" s="195"/>
      <c r="WGL72" s="195"/>
      <c r="WGM72" s="195"/>
      <c r="WGN72" s="195"/>
      <c r="WGO72" s="14"/>
      <c r="WGP72" s="15">
        <v>2</v>
      </c>
      <c r="WGQ72" s="14"/>
      <c r="WGR72" s="17">
        <f t="shared" ref="WGR72" si="982">WGR73</f>
        <v>0</v>
      </c>
      <c r="WGS72" s="18"/>
      <c r="WGT72" s="193"/>
      <c r="WGU72" s="18"/>
      <c r="WGV72" s="193"/>
      <c r="WGW72" s="18"/>
      <c r="WGX72" s="195" t="s">
        <v>71</v>
      </c>
      <c r="WGY72" s="195"/>
      <c r="WGZ72" s="195"/>
      <c r="WHA72" s="195"/>
      <c r="WHB72" s="195"/>
      <c r="WHC72" s="195"/>
      <c r="WHD72" s="195"/>
      <c r="WHE72" s="14"/>
      <c r="WHF72" s="15">
        <v>2</v>
      </c>
      <c r="WHG72" s="14"/>
      <c r="WHH72" s="17">
        <f t="shared" ref="WHH72" si="983">WHH73</f>
        <v>0</v>
      </c>
      <c r="WHI72" s="18"/>
      <c r="WHJ72" s="193"/>
      <c r="WHK72" s="18"/>
      <c r="WHL72" s="193"/>
      <c r="WHM72" s="18"/>
      <c r="WHN72" s="195" t="s">
        <v>71</v>
      </c>
      <c r="WHO72" s="195"/>
      <c r="WHP72" s="195"/>
      <c r="WHQ72" s="195"/>
      <c r="WHR72" s="195"/>
      <c r="WHS72" s="195"/>
      <c r="WHT72" s="195"/>
      <c r="WHU72" s="14"/>
      <c r="WHV72" s="15">
        <v>2</v>
      </c>
      <c r="WHW72" s="14"/>
      <c r="WHX72" s="17">
        <f t="shared" ref="WHX72" si="984">WHX73</f>
        <v>0</v>
      </c>
      <c r="WHY72" s="18"/>
      <c r="WHZ72" s="193"/>
      <c r="WIA72" s="18"/>
      <c r="WIB72" s="193"/>
      <c r="WIC72" s="18"/>
      <c r="WID72" s="195" t="s">
        <v>71</v>
      </c>
      <c r="WIE72" s="195"/>
      <c r="WIF72" s="195"/>
      <c r="WIG72" s="195"/>
      <c r="WIH72" s="195"/>
      <c r="WII72" s="195"/>
      <c r="WIJ72" s="195"/>
      <c r="WIK72" s="14"/>
      <c r="WIL72" s="15">
        <v>2</v>
      </c>
      <c r="WIM72" s="14"/>
      <c r="WIN72" s="17">
        <f t="shared" ref="WIN72" si="985">WIN73</f>
        <v>0</v>
      </c>
      <c r="WIO72" s="18"/>
      <c r="WIP72" s="193"/>
      <c r="WIQ72" s="18"/>
      <c r="WIR72" s="193"/>
      <c r="WIS72" s="18"/>
      <c r="WIT72" s="195" t="s">
        <v>71</v>
      </c>
      <c r="WIU72" s="195"/>
      <c r="WIV72" s="195"/>
      <c r="WIW72" s="195"/>
      <c r="WIX72" s="195"/>
      <c r="WIY72" s="195"/>
      <c r="WIZ72" s="195"/>
      <c r="WJA72" s="14"/>
      <c r="WJB72" s="15">
        <v>2</v>
      </c>
      <c r="WJC72" s="14"/>
      <c r="WJD72" s="17">
        <f t="shared" ref="WJD72" si="986">WJD73</f>
        <v>0</v>
      </c>
      <c r="WJE72" s="18"/>
      <c r="WJF72" s="193"/>
      <c r="WJG72" s="18"/>
      <c r="WJH72" s="193"/>
      <c r="WJI72" s="18"/>
      <c r="WJJ72" s="195" t="s">
        <v>71</v>
      </c>
      <c r="WJK72" s="195"/>
      <c r="WJL72" s="195"/>
      <c r="WJM72" s="195"/>
      <c r="WJN72" s="195"/>
      <c r="WJO72" s="195"/>
      <c r="WJP72" s="195"/>
      <c r="WJQ72" s="14"/>
      <c r="WJR72" s="15">
        <v>2</v>
      </c>
      <c r="WJS72" s="14"/>
      <c r="WJT72" s="17">
        <f t="shared" ref="WJT72" si="987">WJT73</f>
        <v>0</v>
      </c>
      <c r="WJU72" s="18"/>
      <c r="WJV72" s="193"/>
      <c r="WJW72" s="18"/>
      <c r="WJX72" s="193"/>
      <c r="WJY72" s="18"/>
      <c r="WJZ72" s="195" t="s">
        <v>71</v>
      </c>
      <c r="WKA72" s="195"/>
      <c r="WKB72" s="195"/>
      <c r="WKC72" s="195"/>
      <c r="WKD72" s="195"/>
      <c r="WKE72" s="195"/>
      <c r="WKF72" s="195"/>
      <c r="WKG72" s="14"/>
      <c r="WKH72" s="15">
        <v>2</v>
      </c>
      <c r="WKI72" s="14"/>
      <c r="WKJ72" s="17">
        <f t="shared" ref="WKJ72" si="988">WKJ73</f>
        <v>0</v>
      </c>
      <c r="WKK72" s="18"/>
      <c r="WKL72" s="193"/>
      <c r="WKM72" s="18"/>
      <c r="WKN72" s="193"/>
      <c r="WKO72" s="18"/>
      <c r="WKP72" s="195" t="s">
        <v>71</v>
      </c>
      <c r="WKQ72" s="195"/>
      <c r="WKR72" s="195"/>
      <c r="WKS72" s="195"/>
      <c r="WKT72" s="195"/>
      <c r="WKU72" s="195"/>
      <c r="WKV72" s="195"/>
      <c r="WKW72" s="14"/>
      <c r="WKX72" s="15">
        <v>2</v>
      </c>
      <c r="WKY72" s="14"/>
      <c r="WKZ72" s="17">
        <f t="shared" ref="WKZ72" si="989">WKZ73</f>
        <v>0</v>
      </c>
      <c r="WLA72" s="18"/>
      <c r="WLB72" s="193"/>
      <c r="WLC72" s="18"/>
      <c r="WLD72" s="193"/>
      <c r="WLE72" s="18"/>
      <c r="WLF72" s="195" t="s">
        <v>71</v>
      </c>
      <c r="WLG72" s="195"/>
      <c r="WLH72" s="195"/>
      <c r="WLI72" s="195"/>
      <c r="WLJ72" s="195"/>
      <c r="WLK72" s="195"/>
      <c r="WLL72" s="195"/>
      <c r="WLM72" s="14"/>
      <c r="WLN72" s="15">
        <v>2</v>
      </c>
      <c r="WLO72" s="14"/>
      <c r="WLP72" s="17">
        <f t="shared" ref="WLP72" si="990">WLP73</f>
        <v>0</v>
      </c>
      <c r="WLQ72" s="18"/>
      <c r="WLR72" s="193"/>
      <c r="WLS72" s="18"/>
      <c r="WLT72" s="193"/>
      <c r="WLU72" s="18"/>
      <c r="WLV72" s="195" t="s">
        <v>71</v>
      </c>
      <c r="WLW72" s="195"/>
      <c r="WLX72" s="195"/>
      <c r="WLY72" s="195"/>
      <c r="WLZ72" s="195"/>
      <c r="WMA72" s="195"/>
      <c r="WMB72" s="195"/>
      <c r="WMC72" s="14"/>
      <c r="WMD72" s="15">
        <v>2</v>
      </c>
      <c r="WME72" s="14"/>
      <c r="WMF72" s="17">
        <f t="shared" ref="WMF72" si="991">WMF73</f>
        <v>0</v>
      </c>
      <c r="WMG72" s="18"/>
      <c r="WMH72" s="193"/>
      <c r="WMI72" s="18"/>
      <c r="WMJ72" s="193"/>
      <c r="WMK72" s="18"/>
      <c r="WML72" s="195" t="s">
        <v>71</v>
      </c>
      <c r="WMM72" s="195"/>
      <c r="WMN72" s="195"/>
      <c r="WMO72" s="195"/>
      <c r="WMP72" s="195"/>
      <c r="WMQ72" s="195"/>
      <c r="WMR72" s="195"/>
      <c r="WMS72" s="14"/>
      <c r="WMT72" s="15">
        <v>2</v>
      </c>
      <c r="WMU72" s="14"/>
      <c r="WMV72" s="17">
        <f t="shared" ref="WMV72" si="992">WMV73</f>
        <v>0</v>
      </c>
      <c r="WMW72" s="18"/>
      <c r="WMX72" s="193"/>
      <c r="WMY72" s="18"/>
      <c r="WMZ72" s="193"/>
      <c r="WNA72" s="18"/>
      <c r="WNB72" s="195" t="s">
        <v>71</v>
      </c>
      <c r="WNC72" s="195"/>
      <c r="WND72" s="195"/>
      <c r="WNE72" s="195"/>
      <c r="WNF72" s="195"/>
      <c r="WNG72" s="195"/>
      <c r="WNH72" s="195"/>
      <c r="WNI72" s="14"/>
      <c r="WNJ72" s="15">
        <v>2</v>
      </c>
      <c r="WNK72" s="14"/>
      <c r="WNL72" s="17">
        <f t="shared" ref="WNL72" si="993">WNL73</f>
        <v>0</v>
      </c>
      <c r="WNM72" s="18"/>
      <c r="WNN72" s="193"/>
      <c r="WNO72" s="18"/>
      <c r="WNP72" s="193"/>
      <c r="WNQ72" s="18"/>
      <c r="WNR72" s="195" t="s">
        <v>71</v>
      </c>
      <c r="WNS72" s="195"/>
      <c r="WNT72" s="195"/>
      <c r="WNU72" s="195"/>
      <c r="WNV72" s="195"/>
      <c r="WNW72" s="195"/>
      <c r="WNX72" s="195"/>
      <c r="WNY72" s="14"/>
      <c r="WNZ72" s="15">
        <v>2</v>
      </c>
      <c r="WOA72" s="14"/>
      <c r="WOB72" s="17">
        <f t="shared" ref="WOB72" si="994">WOB73</f>
        <v>0</v>
      </c>
      <c r="WOC72" s="18"/>
      <c r="WOD72" s="193"/>
      <c r="WOE72" s="18"/>
      <c r="WOF72" s="193"/>
      <c r="WOG72" s="18"/>
      <c r="WOH72" s="195" t="s">
        <v>71</v>
      </c>
      <c r="WOI72" s="195"/>
      <c r="WOJ72" s="195"/>
      <c r="WOK72" s="195"/>
      <c r="WOL72" s="195"/>
      <c r="WOM72" s="195"/>
      <c r="WON72" s="195"/>
      <c r="WOO72" s="14"/>
      <c r="WOP72" s="15">
        <v>2</v>
      </c>
      <c r="WOQ72" s="14"/>
      <c r="WOR72" s="17">
        <f t="shared" ref="WOR72" si="995">WOR73</f>
        <v>0</v>
      </c>
      <c r="WOS72" s="18"/>
      <c r="WOT72" s="193"/>
      <c r="WOU72" s="18"/>
      <c r="WOV72" s="193"/>
      <c r="WOW72" s="18"/>
      <c r="WOX72" s="195" t="s">
        <v>71</v>
      </c>
      <c r="WOY72" s="195"/>
      <c r="WOZ72" s="195"/>
      <c r="WPA72" s="195"/>
      <c r="WPB72" s="195"/>
      <c r="WPC72" s="195"/>
      <c r="WPD72" s="195"/>
      <c r="WPE72" s="14"/>
      <c r="WPF72" s="15">
        <v>2</v>
      </c>
      <c r="WPG72" s="14"/>
      <c r="WPH72" s="17">
        <f t="shared" ref="WPH72" si="996">WPH73</f>
        <v>0</v>
      </c>
      <c r="WPI72" s="18"/>
      <c r="WPJ72" s="193"/>
      <c r="WPK72" s="18"/>
      <c r="WPL72" s="193"/>
      <c r="WPM72" s="18"/>
      <c r="WPN72" s="195" t="s">
        <v>71</v>
      </c>
      <c r="WPO72" s="195"/>
      <c r="WPP72" s="195"/>
      <c r="WPQ72" s="195"/>
      <c r="WPR72" s="195"/>
      <c r="WPS72" s="195"/>
      <c r="WPT72" s="195"/>
      <c r="WPU72" s="14"/>
      <c r="WPV72" s="15">
        <v>2</v>
      </c>
      <c r="WPW72" s="14"/>
      <c r="WPX72" s="17">
        <f t="shared" ref="WPX72" si="997">WPX73</f>
        <v>0</v>
      </c>
      <c r="WPY72" s="18"/>
      <c r="WPZ72" s="193"/>
      <c r="WQA72" s="18"/>
      <c r="WQB72" s="193"/>
      <c r="WQC72" s="18"/>
      <c r="WQD72" s="195" t="s">
        <v>71</v>
      </c>
      <c r="WQE72" s="195"/>
      <c r="WQF72" s="195"/>
      <c r="WQG72" s="195"/>
      <c r="WQH72" s="195"/>
      <c r="WQI72" s="195"/>
      <c r="WQJ72" s="195"/>
      <c r="WQK72" s="14"/>
      <c r="WQL72" s="15">
        <v>2</v>
      </c>
      <c r="WQM72" s="14"/>
      <c r="WQN72" s="17">
        <f t="shared" ref="WQN72" si="998">WQN73</f>
        <v>0</v>
      </c>
      <c r="WQO72" s="18"/>
      <c r="WQP72" s="193"/>
      <c r="WQQ72" s="18"/>
      <c r="WQR72" s="193"/>
      <c r="WQS72" s="18"/>
      <c r="WQT72" s="195" t="s">
        <v>71</v>
      </c>
      <c r="WQU72" s="195"/>
      <c r="WQV72" s="195"/>
      <c r="WQW72" s="195"/>
      <c r="WQX72" s="195"/>
      <c r="WQY72" s="195"/>
      <c r="WQZ72" s="195"/>
      <c r="WRA72" s="14"/>
      <c r="WRB72" s="15">
        <v>2</v>
      </c>
      <c r="WRC72" s="14"/>
      <c r="WRD72" s="17">
        <f t="shared" ref="WRD72" si="999">WRD73</f>
        <v>0</v>
      </c>
      <c r="WRE72" s="18"/>
      <c r="WRF72" s="193"/>
      <c r="WRG72" s="18"/>
      <c r="WRH72" s="193"/>
      <c r="WRI72" s="18"/>
      <c r="WRJ72" s="195" t="s">
        <v>71</v>
      </c>
      <c r="WRK72" s="195"/>
      <c r="WRL72" s="195"/>
      <c r="WRM72" s="195"/>
      <c r="WRN72" s="195"/>
      <c r="WRO72" s="195"/>
      <c r="WRP72" s="195"/>
      <c r="WRQ72" s="14"/>
      <c r="WRR72" s="15">
        <v>2</v>
      </c>
      <c r="WRS72" s="14"/>
      <c r="WRT72" s="17">
        <f t="shared" ref="WRT72" si="1000">WRT73</f>
        <v>0</v>
      </c>
      <c r="WRU72" s="18"/>
      <c r="WRV72" s="193"/>
      <c r="WRW72" s="18"/>
      <c r="WRX72" s="193"/>
      <c r="WRY72" s="18"/>
      <c r="WRZ72" s="195" t="s">
        <v>71</v>
      </c>
      <c r="WSA72" s="195"/>
      <c r="WSB72" s="195"/>
      <c r="WSC72" s="195"/>
      <c r="WSD72" s="195"/>
      <c r="WSE72" s="195"/>
      <c r="WSF72" s="195"/>
      <c r="WSG72" s="14"/>
      <c r="WSH72" s="15">
        <v>2</v>
      </c>
      <c r="WSI72" s="14"/>
      <c r="WSJ72" s="17">
        <f t="shared" ref="WSJ72" si="1001">WSJ73</f>
        <v>0</v>
      </c>
      <c r="WSK72" s="18"/>
      <c r="WSL72" s="193"/>
      <c r="WSM72" s="18"/>
      <c r="WSN72" s="193"/>
      <c r="WSO72" s="18"/>
      <c r="WSP72" s="195" t="s">
        <v>71</v>
      </c>
      <c r="WSQ72" s="195"/>
      <c r="WSR72" s="195"/>
      <c r="WSS72" s="195"/>
      <c r="WST72" s="195"/>
      <c r="WSU72" s="195"/>
      <c r="WSV72" s="195"/>
      <c r="WSW72" s="14"/>
      <c r="WSX72" s="15">
        <v>2</v>
      </c>
      <c r="WSY72" s="14"/>
      <c r="WSZ72" s="17">
        <f t="shared" ref="WSZ72" si="1002">WSZ73</f>
        <v>0</v>
      </c>
      <c r="WTA72" s="18"/>
      <c r="WTB72" s="193"/>
      <c r="WTC72" s="18"/>
      <c r="WTD72" s="193"/>
      <c r="WTE72" s="18"/>
      <c r="WTF72" s="195" t="s">
        <v>71</v>
      </c>
      <c r="WTG72" s="195"/>
      <c r="WTH72" s="195"/>
      <c r="WTI72" s="195"/>
      <c r="WTJ72" s="195"/>
      <c r="WTK72" s="195"/>
      <c r="WTL72" s="195"/>
      <c r="WTM72" s="14"/>
      <c r="WTN72" s="15">
        <v>2</v>
      </c>
      <c r="WTO72" s="14"/>
      <c r="WTP72" s="17">
        <f t="shared" ref="WTP72" si="1003">WTP73</f>
        <v>0</v>
      </c>
      <c r="WTQ72" s="18"/>
      <c r="WTR72" s="193"/>
      <c r="WTS72" s="18"/>
      <c r="WTT72" s="193"/>
      <c r="WTU72" s="18"/>
      <c r="WTV72" s="195" t="s">
        <v>71</v>
      </c>
      <c r="WTW72" s="195"/>
      <c r="WTX72" s="195"/>
      <c r="WTY72" s="195"/>
      <c r="WTZ72" s="195"/>
      <c r="WUA72" s="195"/>
      <c r="WUB72" s="195"/>
      <c r="WUC72" s="14"/>
      <c r="WUD72" s="15">
        <v>2</v>
      </c>
      <c r="WUE72" s="14"/>
      <c r="WUF72" s="17">
        <f t="shared" ref="WUF72" si="1004">WUF73</f>
        <v>0</v>
      </c>
      <c r="WUG72" s="18"/>
      <c r="WUH72" s="193"/>
      <c r="WUI72" s="18"/>
      <c r="WUJ72" s="193"/>
      <c r="WUK72" s="18"/>
      <c r="WUL72" s="195" t="s">
        <v>71</v>
      </c>
      <c r="WUM72" s="195"/>
      <c r="WUN72" s="195"/>
      <c r="WUO72" s="195"/>
      <c r="WUP72" s="195"/>
      <c r="WUQ72" s="195"/>
      <c r="WUR72" s="195"/>
      <c r="WUS72" s="14"/>
      <c r="WUT72" s="15">
        <v>2</v>
      </c>
      <c r="WUU72" s="14"/>
      <c r="WUV72" s="17">
        <f t="shared" ref="WUV72" si="1005">WUV73</f>
        <v>0</v>
      </c>
      <c r="WUW72" s="18"/>
      <c r="WUX72" s="193"/>
      <c r="WUY72" s="18"/>
      <c r="WUZ72" s="193"/>
      <c r="WVA72" s="18"/>
      <c r="WVB72" s="195" t="s">
        <v>71</v>
      </c>
      <c r="WVC72" s="195"/>
      <c r="WVD72" s="195"/>
      <c r="WVE72" s="195"/>
      <c r="WVF72" s="195"/>
      <c r="WVG72" s="195"/>
      <c r="WVH72" s="195"/>
      <c r="WVI72" s="14"/>
      <c r="WVJ72" s="15">
        <v>2</v>
      </c>
      <c r="WVK72" s="14"/>
      <c r="WVL72" s="17">
        <f t="shared" ref="WVL72" si="1006">WVL73</f>
        <v>0</v>
      </c>
      <c r="WVM72" s="18"/>
      <c r="WVN72" s="193"/>
      <c r="WVO72" s="18"/>
      <c r="WVP72" s="193"/>
      <c r="WVQ72" s="18"/>
      <c r="WVR72" s="195" t="s">
        <v>71</v>
      </c>
      <c r="WVS72" s="195"/>
      <c r="WVT72" s="195"/>
      <c r="WVU72" s="195"/>
      <c r="WVV72" s="195"/>
      <c r="WVW72" s="195"/>
      <c r="WVX72" s="195"/>
      <c r="WVY72" s="14"/>
      <c r="WVZ72" s="15">
        <v>2</v>
      </c>
      <c r="WWA72" s="14"/>
      <c r="WWB72" s="17">
        <f t="shared" ref="WWB72" si="1007">WWB73</f>
        <v>0</v>
      </c>
      <c r="WWC72" s="18"/>
      <c r="WWD72" s="193"/>
      <c r="WWE72" s="18"/>
      <c r="WWF72" s="193"/>
      <c r="WWG72" s="18"/>
      <c r="WWH72" s="195" t="s">
        <v>71</v>
      </c>
      <c r="WWI72" s="195"/>
      <c r="WWJ72" s="195"/>
      <c r="WWK72" s="195"/>
      <c r="WWL72" s="195"/>
      <c r="WWM72" s="195"/>
      <c r="WWN72" s="195"/>
      <c r="WWO72" s="14"/>
      <c r="WWP72" s="15">
        <v>2</v>
      </c>
      <c r="WWQ72" s="14"/>
      <c r="WWR72" s="17">
        <f t="shared" ref="WWR72" si="1008">WWR73</f>
        <v>0</v>
      </c>
      <c r="WWS72" s="18"/>
      <c r="WWT72" s="193"/>
      <c r="WWU72" s="18"/>
      <c r="WWV72" s="193"/>
      <c r="WWW72" s="18"/>
      <c r="WWX72" s="195" t="s">
        <v>71</v>
      </c>
      <c r="WWY72" s="195"/>
      <c r="WWZ72" s="195"/>
      <c r="WXA72" s="195"/>
      <c r="WXB72" s="195"/>
      <c r="WXC72" s="195"/>
      <c r="WXD72" s="195"/>
      <c r="WXE72" s="14"/>
      <c r="WXF72" s="15">
        <v>2</v>
      </c>
      <c r="WXG72" s="14"/>
      <c r="WXH72" s="17">
        <f t="shared" ref="WXH72" si="1009">WXH73</f>
        <v>0</v>
      </c>
      <c r="WXI72" s="18"/>
      <c r="WXJ72" s="193"/>
      <c r="WXK72" s="18"/>
      <c r="WXL72" s="193"/>
      <c r="WXM72" s="18"/>
      <c r="WXN72" s="195" t="s">
        <v>71</v>
      </c>
      <c r="WXO72" s="195"/>
      <c r="WXP72" s="195"/>
      <c r="WXQ72" s="195"/>
      <c r="WXR72" s="195"/>
      <c r="WXS72" s="195"/>
      <c r="WXT72" s="195"/>
      <c r="WXU72" s="14"/>
      <c r="WXV72" s="15">
        <v>2</v>
      </c>
      <c r="WXW72" s="14"/>
      <c r="WXX72" s="17">
        <f t="shared" ref="WXX72" si="1010">WXX73</f>
        <v>0</v>
      </c>
      <c r="WXY72" s="18"/>
      <c r="WXZ72" s="193"/>
      <c r="WYA72" s="18"/>
      <c r="WYB72" s="193"/>
      <c r="WYC72" s="18"/>
      <c r="WYD72" s="195" t="s">
        <v>71</v>
      </c>
      <c r="WYE72" s="195"/>
      <c r="WYF72" s="195"/>
      <c r="WYG72" s="195"/>
      <c r="WYH72" s="195"/>
      <c r="WYI72" s="195"/>
      <c r="WYJ72" s="195"/>
      <c r="WYK72" s="14"/>
      <c r="WYL72" s="15">
        <v>2</v>
      </c>
      <c r="WYM72" s="14"/>
      <c r="WYN72" s="17">
        <f t="shared" ref="WYN72" si="1011">WYN73</f>
        <v>0</v>
      </c>
      <c r="WYO72" s="18"/>
      <c r="WYP72" s="193"/>
      <c r="WYQ72" s="18"/>
      <c r="WYR72" s="193"/>
      <c r="WYS72" s="18"/>
      <c r="WYT72" s="195" t="s">
        <v>71</v>
      </c>
      <c r="WYU72" s="195"/>
      <c r="WYV72" s="195"/>
      <c r="WYW72" s="195"/>
      <c r="WYX72" s="195"/>
      <c r="WYY72" s="195"/>
      <c r="WYZ72" s="195"/>
      <c r="WZA72" s="14"/>
      <c r="WZB72" s="15">
        <v>2</v>
      </c>
      <c r="WZC72" s="14"/>
      <c r="WZD72" s="17">
        <f t="shared" ref="WZD72" si="1012">WZD73</f>
        <v>0</v>
      </c>
      <c r="WZE72" s="18"/>
      <c r="WZF72" s="193"/>
      <c r="WZG72" s="18"/>
      <c r="WZH72" s="193"/>
      <c r="WZI72" s="18"/>
      <c r="WZJ72" s="195" t="s">
        <v>71</v>
      </c>
      <c r="WZK72" s="195"/>
      <c r="WZL72" s="195"/>
      <c r="WZM72" s="195"/>
      <c r="WZN72" s="195"/>
      <c r="WZO72" s="195"/>
      <c r="WZP72" s="195"/>
      <c r="WZQ72" s="14"/>
      <c r="WZR72" s="15">
        <v>2</v>
      </c>
      <c r="WZS72" s="14"/>
      <c r="WZT72" s="17">
        <f t="shared" ref="WZT72" si="1013">WZT73</f>
        <v>0</v>
      </c>
      <c r="WZU72" s="18"/>
      <c r="WZV72" s="193"/>
      <c r="WZW72" s="18"/>
      <c r="WZX72" s="193"/>
      <c r="WZY72" s="18"/>
      <c r="WZZ72" s="195" t="s">
        <v>71</v>
      </c>
      <c r="XAA72" s="195"/>
      <c r="XAB72" s="195"/>
      <c r="XAC72" s="195"/>
      <c r="XAD72" s="195"/>
      <c r="XAE72" s="195"/>
      <c r="XAF72" s="195"/>
      <c r="XAG72" s="14"/>
      <c r="XAH72" s="15">
        <v>2</v>
      </c>
      <c r="XAI72" s="14"/>
      <c r="XAJ72" s="17">
        <f t="shared" ref="XAJ72" si="1014">XAJ73</f>
        <v>0</v>
      </c>
      <c r="XAK72" s="18"/>
      <c r="XAL72" s="193"/>
      <c r="XAM72" s="18"/>
      <c r="XAN72" s="193"/>
      <c r="XAO72" s="18"/>
      <c r="XAP72" s="195" t="s">
        <v>71</v>
      </c>
      <c r="XAQ72" s="195"/>
      <c r="XAR72" s="195"/>
      <c r="XAS72" s="195"/>
      <c r="XAT72" s="195"/>
      <c r="XAU72" s="195"/>
      <c r="XAV72" s="195"/>
      <c r="XAW72" s="14"/>
      <c r="XAX72" s="15">
        <v>2</v>
      </c>
      <c r="XAY72" s="14"/>
      <c r="XAZ72" s="17">
        <f t="shared" ref="XAZ72" si="1015">XAZ73</f>
        <v>0</v>
      </c>
      <c r="XBA72" s="18"/>
      <c r="XBB72" s="193"/>
      <c r="XBC72" s="18"/>
      <c r="XBD72" s="193"/>
      <c r="XBE72" s="18"/>
      <c r="XBF72" s="195" t="s">
        <v>71</v>
      </c>
      <c r="XBG72" s="195"/>
      <c r="XBH72" s="195"/>
      <c r="XBI72" s="195"/>
      <c r="XBJ72" s="195"/>
      <c r="XBK72" s="195"/>
      <c r="XBL72" s="195"/>
      <c r="XBM72" s="14"/>
      <c r="XBN72" s="15">
        <v>2</v>
      </c>
      <c r="XBO72" s="14"/>
      <c r="XBP72" s="17">
        <f t="shared" ref="XBP72" si="1016">XBP73</f>
        <v>0</v>
      </c>
      <c r="XBQ72" s="18"/>
      <c r="XBR72" s="193"/>
      <c r="XBS72" s="18"/>
      <c r="XBT72" s="193"/>
      <c r="XBU72" s="18"/>
      <c r="XBV72" s="195" t="s">
        <v>71</v>
      </c>
      <c r="XBW72" s="195"/>
      <c r="XBX72" s="195"/>
      <c r="XBY72" s="195"/>
      <c r="XBZ72" s="195"/>
      <c r="XCA72" s="195"/>
      <c r="XCB72" s="195"/>
      <c r="XCC72" s="14"/>
      <c r="XCD72" s="15">
        <v>2</v>
      </c>
      <c r="XCE72" s="14"/>
      <c r="XCF72" s="17">
        <f t="shared" ref="XCF72" si="1017">XCF73</f>
        <v>0</v>
      </c>
      <c r="XCG72" s="18"/>
      <c r="XCH72" s="193"/>
      <c r="XCI72" s="18"/>
      <c r="XCJ72" s="193"/>
      <c r="XCK72" s="18"/>
      <c r="XCL72" s="195" t="s">
        <v>71</v>
      </c>
      <c r="XCM72" s="195"/>
      <c r="XCN72" s="195"/>
      <c r="XCO72" s="195"/>
      <c r="XCP72" s="195"/>
      <c r="XCQ72" s="195"/>
      <c r="XCR72" s="195"/>
      <c r="XCS72" s="14"/>
      <c r="XCT72" s="15">
        <v>2</v>
      </c>
      <c r="XCU72" s="14"/>
      <c r="XCV72" s="17">
        <f t="shared" ref="XCV72" si="1018">XCV73</f>
        <v>0</v>
      </c>
      <c r="XCW72" s="18"/>
      <c r="XCX72" s="193"/>
      <c r="XCY72" s="18"/>
      <c r="XCZ72" s="193"/>
      <c r="XDA72" s="18"/>
      <c r="XDB72" s="195" t="s">
        <v>71</v>
      </c>
      <c r="XDC72" s="195"/>
      <c r="XDD72" s="195"/>
      <c r="XDE72" s="195"/>
      <c r="XDF72" s="195"/>
      <c r="XDG72" s="195"/>
      <c r="XDH72" s="195"/>
      <c r="XDI72" s="14"/>
      <c r="XDJ72" s="15">
        <v>2</v>
      </c>
      <c r="XDK72" s="14"/>
      <c r="XDL72" s="17">
        <f t="shared" ref="XDL72" si="1019">XDL73</f>
        <v>0</v>
      </c>
      <c r="XDM72" s="18"/>
      <c r="XDN72" s="193"/>
      <c r="XDO72" s="18"/>
      <c r="XDP72" s="193"/>
      <c r="XDQ72" s="18"/>
      <c r="XDR72" s="195" t="s">
        <v>71</v>
      </c>
      <c r="XDS72" s="195"/>
      <c r="XDT72" s="195"/>
      <c r="XDU72" s="195"/>
      <c r="XDV72" s="195"/>
      <c r="XDW72" s="195"/>
      <c r="XDX72" s="195"/>
      <c r="XDY72" s="14"/>
      <c r="XDZ72" s="15">
        <v>2</v>
      </c>
      <c r="XEA72" s="14"/>
      <c r="XEB72" s="17">
        <f t="shared" ref="XEB72" si="1020">XEB73</f>
        <v>0</v>
      </c>
      <c r="XEC72" s="18"/>
      <c r="XED72" s="193"/>
      <c r="XEE72" s="18"/>
      <c r="XEF72" s="193"/>
      <c r="XEG72" s="18"/>
      <c r="XEH72" s="195" t="s">
        <v>71</v>
      </c>
      <c r="XEI72" s="195"/>
      <c r="XEJ72" s="195"/>
      <c r="XEK72" s="195"/>
      <c r="XEL72" s="195"/>
      <c r="XEM72" s="195"/>
      <c r="XEN72" s="195"/>
      <c r="XEO72" s="14"/>
      <c r="XEP72" s="15">
        <v>2</v>
      </c>
      <c r="XEQ72" s="14"/>
      <c r="XER72" s="17">
        <f t="shared" ref="XER72" si="1021">XER73</f>
        <v>0</v>
      </c>
      <c r="XES72" s="18"/>
      <c r="XET72" s="193"/>
      <c r="XEU72" s="18"/>
      <c r="XEV72" s="193"/>
      <c r="XEW72" s="18"/>
      <c r="XEX72" s="195" t="s">
        <v>71</v>
      </c>
      <c r="XEY72" s="195"/>
      <c r="XEZ72" s="195"/>
      <c r="XFA72" s="195"/>
      <c r="XFB72" s="195"/>
      <c r="XFC72" s="195"/>
      <c r="XFD72" s="195"/>
    </row>
    <row r="73" spans="1:16384" s="20" customFormat="1" ht="15" customHeight="1" x14ac:dyDescent="0.25">
      <c r="A73" s="14"/>
      <c r="B73" s="16"/>
      <c r="C73" s="16"/>
      <c r="D73" s="68">
        <f>IF(D38=5,0,J73)</f>
        <v>0</v>
      </c>
      <c r="E73" s="18"/>
      <c r="F73" s="214"/>
      <c r="G73" s="18"/>
      <c r="H73" s="214"/>
      <c r="I73" s="18"/>
      <c r="J73" s="23"/>
      <c r="K73" s="204" t="s">
        <v>79</v>
      </c>
      <c r="L73" s="205"/>
      <c r="M73" s="205"/>
      <c r="N73" s="205"/>
      <c r="O73" s="205"/>
      <c r="P73" s="205"/>
      <c r="Q73" s="14"/>
      <c r="R73" s="16"/>
      <c r="S73" s="16"/>
      <c r="T73" s="68"/>
      <c r="U73" s="18"/>
      <c r="V73" s="215"/>
      <c r="W73" s="18"/>
      <c r="X73" s="215"/>
      <c r="Y73" s="18"/>
      <c r="Z73" s="155"/>
      <c r="AA73" s="205"/>
      <c r="AB73" s="205"/>
      <c r="AC73" s="205"/>
      <c r="AD73" s="205"/>
      <c r="AE73" s="205"/>
      <c r="AF73" s="205"/>
      <c r="AG73" s="14"/>
      <c r="AH73" s="16"/>
      <c r="AI73" s="16"/>
      <c r="AJ73" s="68">
        <f>IF(AJ38=5,0,AP73)</f>
        <v>0</v>
      </c>
      <c r="AK73" s="18"/>
      <c r="AL73" s="214"/>
      <c r="AM73" s="18"/>
      <c r="AN73" s="214"/>
      <c r="AO73" s="18"/>
      <c r="AP73" s="69">
        <f>IFERROR(IF(AR24/AR23 &lt; 0.1,0,AW73),0)</f>
        <v>0</v>
      </c>
      <c r="AQ73" s="204" t="s">
        <v>39</v>
      </c>
      <c r="AR73" s="205"/>
      <c r="AS73" s="205"/>
      <c r="AT73" s="205"/>
      <c r="AU73" s="205"/>
      <c r="AV73" s="205"/>
      <c r="AW73" s="14"/>
      <c r="AX73" s="16"/>
      <c r="AY73" s="16"/>
      <c r="AZ73" s="68">
        <f>IF(AZ38=5,0,BF73)</f>
        <v>0</v>
      </c>
      <c r="BA73" s="18"/>
      <c r="BB73" s="214"/>
      <c r="BC73" s="18"/>
      <c r="BD73" s="214"/>
      <c r="BE73" s="18"/>
      <c r="BF73" s="69">
        <f>IFERROR(IF(BH24/BH23 &lt; 0.1,0,BM73),0)</f>
        <v>0</v>
      </c>
      <c r="BG73" s="204" t="s">
        <v>39</v>
      </c>
      <c r="BH73" s="205"/>
      <c r="BI73" s="205"/>
      <c r="BJ73" s="205"/>
      <c r="BK73" s="205"/>
      <c r="BL73" s="205"/>
      <c r="BM73" s="14"/>
      <c r="BN73" s="16"/>
      <c r="BO73" s="16"/>
      <c r="BP73" s="68">
        <f>IF(BP38=5,0,BV73)</f>
        <v>0</v>
      </c>
      <c r="BQ73" s="18"/>
      <c r="BR73" s="214"/>
      <c r="BS73" s="18"/>
      <c r="BT73" s="214"/>
      <c r="BU73" s="18"/>
      <c r="BV73" s="69">
        <f>IFERROR(IF(BX24/BX23 &lt; 0.1,0,CC73),0)</f>
        <v>0</v>
      </c>
      <c r="BW73" s="204" t="s">
        <v>39</v>
      </c>
      <c r="BX73" s="205"/>
      <c r="BY73" s="205"/>
      <c r="BZ73" s="205"/>
      <c r="CA73" s="205"/>
      <c r="CB73" s="205"/>
      <c r="CC73" s="14"/>
      <c r="CD73" s="16"/>
      <c r="CE73" s="16"/>
      <c r="CF73" s="68">
        <f>IF(CF38=5,0,CL73)</f>
        <v>0</v>
      </c>
      <c r="CG73" s="18"/>
      <c r="CH73" s="214"/>
      <c r="CI73" s="18"/>
      <c r="CJ73" s="214"/>
      <c r="CK73" s="18"/>
      <c r="CL73" s="69">
        <f>IFERROR(IF(CN24/CN23 &lt; 0.1,0,CS73),0)</f>
        <v>0</v>
      </c>
      <c r="CM73" s="204" t="s">
        <v>39</v>
      </c>
      <c r="CN73" s="205"/>
      <c r="CO73" s="205"/>
      <c r="CP73" s="205"/>
      <c r="CQ73" s="205"/>
      <c r="CR73" s="205"/>
      <c r="CS73" s="14"/>
      <c r="CT73" s="16"/>
      <c r="CU73" s="16"/>
      <c r="CV73" s="68">
        <f>IF(CV38=5,0,DB73)</f>
        <v>0</v>
      </c>
      <c r="CW73" s="18"/>
      <c r="CX73" s="214"/>
      <c r="CY73" s="18"/>
      <c r="CZ73" s="214"/>
      <c r="DA73" s="18"/>
      <c r="DB73" s="69">
        <f>IFERROR(IF(DD24/DD23 &lt; 0.1,0,DI73),0)</f>
        <v>0</v>
      </c>
      <c r="DC73" s="204" t="s">
        <v>39</v>
      </c>
      <c r="DD73" s="205"/>
      <c r="DE73" s="205"/>
      <c r="DF73" s="205"/>
      <c r="DG73" s="205"/>
      <c r="DH73" s="205"/>
      <c r="DI73" s="14"/>
      <c r="DJ73" s="16"/>
      <c r="DK73" s="16"/>
      <c r="DL73" s="68">
        <f>IF(DL38=5,0,DR73)</f>
        <v>0</v>
      </c>
      <c r="DM73" s="18"/>
      <c r="DN73" s="214"/>
      <c r="DO73" s="18"/>
      <c r="DP73" s="214"/>
      <c r="DQ73" s="18"/>
      <c r="DR73" s="69">
        <f>IFERROR(IF(DT24/DT23 &lt; 0.1,0,DY73),0)</f>
        <v>0</v>
      </c>
      <c r="DS73" s="204" t="s">
        <v>39</v>
      </c>
      <c r="DT73" s="205"/>
      <c r="DU73" s="205"/>
      <c r="DV73" s="205"/>
      <c r="DW73" s="205"/>
      <c r="DX73" s="205"/>
      <c r="DY73" s="14"/>
      <c r="DZ73" s="16"/>
      <c r="EA73" s="16"/>
      <c r="EB73" s="68">
        <f>IF(EB38=5,0,EH73)</f>
        <v>0</v>
      </c>
      <c r="EC73" s="18"/>
      <c r="ED73" s="214"/>
      <c r="EE73" s="18"/>
      <c r="EF73" s="214"/>
      <c r="EG73" s="18"/>
      <c r="EH73" s="69">
        <f>IFERROR(IF(EJ24/EJ23 &lt; 0.1,0,EO73),0)</f>
        <v>0</v>
      </c>
      <c r="EI73" s="204" t="s">
        <v>39</v>
      </c>
      <c r="EJ73" s="205"/>
      <c r="EK73" s="205"/>
      <c r="EL73" s="205"/>
      <c r="EM73" s="205"/>
      <c r="EN73" s="205"/>
      <c r="EO73" s="14"/>
      <c r="EP73" s="16"/>
      <c r="EQ73" s="16"/>
      <c r="ER73" s="68">
        <f>IF(ER38=5,0,EX73)</f>
        <v>0</v>
      </c>
      <c r="ES73" s="18"/>
      <c r="ET73" s="214"/>
      <c r="EU73" s="18"/>
      <c r="EV73" s="214"/>
      <c r="EW73" s="18"/>
      <c r="EX73" s="69">
        <f>IFERROR(IF(EZ24/EZ23 &lt; 0.1,0,FE73),0)</f>
        <v>0</v>
      </c>
      <c r="EY73" s="204" t="s">
        <v>39</v>
      </c>
      <c r="EZ73" s="205"/>
      <c r="FA73" s="205"/>
      <c r="FB73" s="205"/>
      <c r="FC73" s="205"/>
      <c r="FD73" s="205"/>
      <c r="FE73" s="14"/>
      <c r="FF73" s="16"/>
      <c r="FG73" s="16"/>
      <c r="FH73" s="68">
        <f>IF(FH38=5,0,FN73)</f>
        <v>0</v>
      </c>
      <c r="FI73" s="18"/>
      <c r="FJ73" s="214"/>
      <c r="FK73" s="18"/>
      <c r="FL73" s="214"/>
      <c r="FM73" s="18"/>
      <c r="FN73" s="69">
        <f>IFERROR(IF(FP24/FP23 &lt; 0.1,0,FU73),0)</f>
        <v>0</v>
      </c>
      <c r="FO73" s="204" t="s">
        <v>39</v>
      </c>
      <c r="FP73" s="205"/>
      <c r="FQ73" s="205"/>
      <c r="FR73" s="205"/>
      <c r="FS73" s="205"/>
      <c r="FT73" s="205"/>
      <c r="FU73" s="14"/>
      <c r="FV73" s="16"/>
      <c r="FW73" s="16"/>
      <c r="FX73" s="68">
        <f>IF(FX38=5,0,GD73)</f>
        <v>0</v>
      </c>
      <c r="FY73" s="18"/>
      <c r="FZ73" s="214"/>
      <c r="GA73" s="18"/>
      <c r="GB73" s="214"/>
      <c r="GC73" s="18"/>
      <c r="GD73" s="69">
        <f>IFERROR(IF(GF24/GF23 &lt; 0.1,0,GK73),0)</f>
        <v>0</v>
      </c>
      <c r="GE73" s="204" t="s">
        <v>39</v>
      </c>
      <c r="GF73" s="205"/>
      <c r="GG73" s="205"/>
      <c r="GH73" s="205"/>
      <c r="GI73" s="205"/>
      <c r="GJ73" s="205"/>
      <c r="GK73" s="14"/>
      <c r="GL73" s="16"/>
      <c r="GM73" s="16"/>
      <c r="GN73" s="68">
        <f>IF(GN38=5,0,GT73)</f>
        <v>0</v>
      </c>
      <c r="GO73" s="18"/>
      <c r="GP73" s="214"/>
      <c r="GQ73" s="18"/>
      <c r="GR73" s="214"/>
      <c r="GS73" s="18"/>
      <c r="GT73" s="69">
        <f>IFERROR(IF(GV24/GV23 &lt; 0.1,0,HA73),0)</f>
        <v>0</v>
      </c>
      <c r="GU73" s="204" t="s">
        <v>39</v>
      </c>
      <c r="GV73" s="205"/>
      <c r="GW73" s="205"/>
      <c r="GX73" s="205"/>
      <c r="GY73" s="205"/>
      <c r="GZ73" s="205"/>
      <c r="HA73" s="14"/>
      <c r="HB73" s="16"/>
      <c r="HC73" s="16"/>
      <c r="HD73" s="68">
        <f>IF(HD38=5,0,HJ73)</f>
        <v>0</v>
      </c>
      <c r="HE73" s="18"/>
      <c r="HF73" s="214"/>
      <c r="HG73" s="18"/>
      <c r="HH73" s="214"/>
      <c r="HI73" s="18"/>
      <c r="HJ73" s="69">
        <f>IFERROR(IF(HL24/HL23 &lt; 0.1,0,HQ73),0)</f>
        <v>0</v>
      </c>
      <c r="HK73" s="204" t="s">
        <v>39</v>
      </c>
      <c r="HL73" s="205"/>
      <c r="HM73" s="205"/>
      <c r="HN73" s="205"/>
      <c r="HO73" s="205"/>
      <c r="HP73" s="205"/>
      <c r="HQ73" s="14"/>
      <c r="HR73" s="16"/>
      <c r="HS73" s="16"/>
      <c r="HT73" s="68">
        <f>IF(HT38=5,0,HZ73)</f>
        <v>0</v>
      </c>
      <c r="HU73" s="18"/>
      <c r="HV73" s="214"/>
      <c r="HW73" s="18"/>
      <c r="HX73" s="214"/>
      <c r="HY73" s="18"/>
      <c r="HZ73" s="69">
        <f>IFERROR(IF(IB24/IB23 &lt; 0.1,0,IG73),0)</f>
        <v>0</v>
      </c>
      <c r="IA73" s="204" t="s">
        <v>39</v>
      </c>
      <c r="IB73" s="205"/>
      <c r="IC73" s="205"/>
      <c r="ID73" s="205"/>
      <c r="IE73" s="205"/>
      <c r="IF73" s="205"/>
      <c r="IG73" s="14"/>
      <c r="IH73" s="16"/>
      <c r="II73" s="16"/>
      <c r="IJ73" s="68">
        <f>IF(IJ38=5,0,IP73)</f>
        <v>0</v>
      </c>
      <c r="IK73" s="18"/>
      <c r="IL73" s="214"/>
      <c r="IM73" s="18"/>
      <c r="IN73" s="214"/>
      <c r="IO73" s="18"/>
      <c r="IP73" s="69">
        <f>IFERROR(IF(IR24/IR23 &lt; 0.1,0,IW73),0)</f>
        <v>0</v>
      </c>
      <c r="IQ73" s="204" t="s">
        <v>39</v>
      </c>
      <c r="IR73" s="205"/>
      <c r="IS73" s="205"/>
      <c r="IT73" s="205"/>
      <c r="IU73" s="205"/>
      <c r="IV73" s="205"/>
      <c r="IW73" s="14"/>
      <c r="IX73" s="16"/>
      <c r="IY73" s="16"/>
      <c r="IZ73" s="68">
        <f>IF(IZ38=5,0,JF73)</f>
        <v>0</v>
      </c>
      <c r="JA73" s="18"/>
      <c r="JB73" s="214"/>
      <c r="JC73" s="18"/>
      <c r="JD73" s="214"/>
      <c r="JE73" s="18"/>
      <c r="JF73" s="69">
        <f>IFERROR(IF(JH24/JH23 &lt; 0.1,0,JM73),0)</f>
        <v>0</v>
      </c>
      <c r="JG73" s="204" t="s">
        <v>39</v>
      </c>
      <c r="JH73" s="205"/>
      <c r="JI73" s="205"/>
      <c r="JJ73" s="205"/>
      <c r="JK73" s="205"/>
      <c r="JL73" s="205"/>
      <c r="JM73" s="14"/>
      <c r="JN73" s="16"/>
      <c r="JO73" s="16"/>
      <c r="JP73" s="68">
        <f>IF(JP38=5,0,JV73)</f>
        <v>0</v>
      </c>
      <c r="JQ73" s="18"/>
      <c r="JR73" s="214"/>
      <c r="JS73" s="18"/>
      <c r="JT73" s="214"/>
      <c r="JU73" s="18"/>
      <c r="JV73" s="69">
        <f>IFERROR(IF(JX24/JX23 &lt; 0.1,0,KC73),0)</f>
        <v>0</v>
      </c>
      <c r="JW73" s="204" t="s">
        <v>39</v>
      </c>
      <c r="JX73" s="205"/>
      <c r="JY73" s="205"/>
      <c r="JZ73" s="205"/>
      <c r="KA73" s="205"/>
      <c r="KB73" s="205"/>
      <c r="KC73" s="14"/>
      <c r="KD73" s="16"/>
      <c r="KE73" s="16"/>
      <c r="KF73" s="68">
        <f>IF(KF38=5,0,KL73)</f>
        <v>0</v>
      </c>
      <c r="KG73" s="18"/>
      <c r="KH73" s="214"/>
      <c r="KI73" s="18"/>
      <c r="KJ73" s="214"/>
      <c r="KK73" s="18"/>
      <c r="KL73" s="69">
        <f>IFERROR(IF(KN24/KN23 &lt; 0.1,0,KS73),0)</f>
        <v>0</v>
      </c>
      <c r="KM73" s="204" t="s">
        <v>39</v>
      </c>
      <c r="KN73" s="205"/>
      <c r="KO73" s="205"/>
      <c r="KP73" s="205"/>
      <c r="KQ73" s="205"/>
      <c r="KR73" s="205"/>
      <c r="KS73" s="14"/>
      <c r="KT73" s="16"/>
      <c r="KU73" s="16"/>
      <c r="KV73" s="68">
        <f>IF(KV38=5,0,LB73)</f>
        <v>0</v>
      </c>
      <c r="KW73" s="18"/>
      <c r="KX73" s="214"/>
      <c r="KY73" s="18"/>
      <c r="KZ73" s="214"/>
      <c r="LA73" s="18"/>
      <c r="LB73" s="69">
        <f>IFERROR(IF(LD24/LD23 &lt; 0.1,0,LI73),0)</f>
        <v>0</v>
      </c>
      <c r="LC73" s="204" t="s">
        <v>39</v>
      </c>
      <c r="LD73" s="205"/>
      <c r="LE73" s="205"/>
      <c r="LF73" s="205"/>
      <c r="LG73" s="205"/>
      <c r="LH73" s="205"/>
      <c r="LI73" s="14"/>
      <c r="LJ73" s="16"/>
      <c r="LK73" s="16"/>
      <c r="LL73" s="68">
        <f>IF(LL38=5,0,LR73)</f>
        <v>0</v>
      </c>
      <c r="LM73" s="18"/>
      <c r="LN73" s="214"/>
      <c r="LO73" s="18"/>
      <c r="LP73" s="214"/>
      <c r="LQ73" s="18"/>
      <c r="LR73" s="69">
        <f>IFERROR(IF(LT24/LT23 &lt; 0.1,0,LY73),0)</f>
        <v>0</v>
      </c>
      <c r="LS73" s="204" t="s">
        <v>39</v>
      </c>
      <c r="LT73" s="205"/>
      <c r="LU73" s="205"/>
      <c r="LV73" s="205"/>
      <c r="LW73" s="205"/>
      <c r="LX73" s="205"/>
      <c r="LY73" s="14"/>
      <c r="LZ73" s="16"/>
      <c r="MA73" s="16"/>
      <c r="MB73" s="68">
        <f>IF(MB38=5,0,MH73)</f>
        <v>0</v>
      </c>
      <c r="MC73" s="18"/>
      <c r="MD73" s="214"/>
      <c r="ME73" s="18"/>
      <c r="MF73" s="214"/>
      <c r="MG73" s="18"/>
      <c r="MH73" s="69">
        <f>IFERROR(IF(MJ24/MJ23 &lt; 0.1,0,MO73),0)</f>
        <v>0</v>
      </c>
      <c r="MI73" s="204" t="s">
        <v>39</v>
      </c>
      <c r="MJ73" s="205"/>
      <c r="MK73" s="205"/>
      <c r="ML73" s="205"/>
      <c r="MM73" s="205"/>
      <c r="MN73" s="205"/>
      <c r="MO73" s="14"/>
      <c r="MP73" s="16"/>
      <c r="MQ73" s="16"/>
      <c r="MR73" s="68">
        <f>IF(MR38=5,0,MX73)</f>
        <v>0</v>
      </c>
      <c r="MS73" s="18"/>
      <c r="MT73" s="214"/>
      <c r="MU73" s="18"/>
      <c r="MV73" s="214"/>
      <c r="MW73" s="18"/>
      <c r="MX73" s="69">
        <f>IFERROR(IF(MZ24/MZ23 &lt; 0.1,0,NE73),0)</f>
        <v>0</v>
      </c>
      <c r="MY73" s="204" t="s">
        <v>39</v>
      </c>
      <c r="MZ73" s="205"/>
      <c r="NA73" s="205"/>
      <c r="NB73" s="205"/>
      <c r="NC73" s="205"/>
      <c r="ND73" s="205"/>
      <c r="NE73" s="14"/>
      <c r="NF73" s="16"/>
      <c r="NG73" s="16"/>
      <c r="NH73" s="68">
        <f>IF(NH38=5,0,NN73)</f>
        <v>0</v>
      </c>
      <c r="NI73" s="18"/>
      <c r="NJ73" s="214"/>
      <c r="NK73" s="18"/>
      <c r="NL73" s="214"/>
      <c r="NM73" s="18"/>
      <c r="NN73" s="69">
        <f>IFERROR(IF(NP24/NP23 &lt; 0.1,0,NU73),0)</f>
        <v>0</v>
      </c>
      <c r="NO73" s="204" t="s">
        <v>39</v>
      </c>
      <c r="NP73" s="205"/>
      <c r="NQ73" s="205"/>
      <c r="NR73" s="205"/>
      <c r="NS73" s="205"/>
      <c r="NT73" s="205"/>
      <c r="NU73" s="14"/>
      <c r="NV73" s="16"/>
      <c r="NW73" s="16"/>
      <c r="NX73" s="68">
        <f>IF(NX38=5,0,OD73)</f>
        <v>0</v>
      </c>
      <c r="NY73" s="18"/>
      <c r="NZ73" s="214"/>
      <c r="OA73" s="18"/>
      <c r="OB73" s="214"/>
      <c r="OC73" s="18"/>
      <c r="OD73" s="69">
        <f>IFERROR(IF(OF24/OF23 &lt; 0.1,0,OK73),0)</f>
        <v>0</v>
      </c>
      <c r="OE73" s="204" t="s">
        <v>39</v>
      </c>
      <c r="OF73" s="205"/>
      <c r="OG73" s="205"/>
      <c r="OH73" s="205"/>
      <c r="OI73" s="205"/>
      <c r="OJ73" s="205"/>
      <c r="OK73" s="14"/>
      <c r="OL73" s="16"/>
      <c r="OM73" s="16"/>
      <c r="ON73" s="68">
        <f>IF(ON38=5,0,OT73)</f>
        <v>0</v>
      </c>
      <c r="OO73" s="18"/>
      <c r="OP73" s="214"/>
      <c r="OQ73" s="18"/>
      <c r="OR73" s="214"/>
      <c r="OS73" s="18"/>
      <c r="OT73" s="69">
        <f>IFERROR(IF(OV24/OV23 &lt; 0.1,0,PA73),0)</f>
        <v>0</v>
      </c>
      <c r="OU73" s="204" t="s">
        <v>39</v>
      </c>
      <c r="OV73" s="205"/>
      <c r="OW73" s="205"/>
      <c r="OX73" s="205"/>
      <c r="OY73" s="205"/>
      <c r="OZ73" s="205"/>
      <c r="PA73" s="14"/>
      <c r="PB73" s="16"/>
      <c r="PC73" s="16"/>
      <c r="PD73" s="68">
        <f>IF(PD38=5,0,PJ73)</f>
        <v>0</v>
      </c>
      <c r="PE73" s="18"/>
      <c r="PF73" s="214"/>
      <c r="PG73" s="18"/>
      <c r="PH73" s="214"/>
      <c r="PI73" s="18"/>
      <c r="PJ73" s="69">
        <f>IFERROR(IF(PL24/PL23 &lt; 0.1,0,PQ73),0)</f>
        <v>0</v>
      </c>
      <c r="PK73" s="204" t="s">
        <v>39</v>
      </c>
      <c r="PL73" s="205"/>
      <c r="PM73" s="205"/>
      <c r="PN73" s="205"/>
      <c r="PO73" s="205"/>
      <c r="PP73" s="205"/>
      <c r="PQ73" s="14"/>
      <c r="PR73" s="16"/>
      <c r="PS73" s="16"/>
      <c r="PT73" s="68">
        <f>IF(PT38=5,0,PZ73)</f>
        <v>0</v>
      </c>
      <c r="PU73" s="18"/>
      <c r="PV73" s="214"/>
      <c r="PW73" s="18"/>
      <c r="PX73" s="214"/>
      <c r="PY73" s="18"/>
      <c r="PZ73" s="69">
        <f>IFERROR(IF(QB24/QB23 &lt; 0.1,0,QG73),0)</f>
        <v>0</v>
      </c>
      <c r="QA73" s="204" t="s">
        <v>39</v>
      </c>
      <c r="QB73" s="205"/>
      <c r="QC73" s="205"/>
      <c r="QD73" s="205"/>
      <c r="QE73" s="205"/>
      <c r="QF73" s="205"/>
      <c r="QG73" s="14"/>
      <c r="QH73" s="16"/>
      <c r="QI73" s="16"/>
      <c r="QJ73" s="68">
        <f>IF(QJ38=5,0,QP73)</f>
        <v>0</v>
      </c>
      <c r="QK73" s="18"/>
      <c r="QL73" s="214"/>
      <c r="QM73" s="18"/>
      <c r="QN73" s="214"/>
      <c r="QO73" s="18"/>
      <c r="QP73" s="69">
        <f>IFERROR(IF(QR24/QR23 &lt; 0.1,0,QW73),0)</f>
        <v>0</v>
      </c>
      <c r="QQ73" s="204" t="s">
        <v>39</v>
      </c>
      <c r="QR73" s="205"/>
      <c r="QS73" s="205"/>
      <c r="QT73" s="205"/>
      <c r="QU73" s="205"/>
      <c r="QV73" s="205"/>
      <c r="QW73" s="14"/>
      <c r="QX73" s="16"/>
      <c r="QY73" s="16"/>
      <c r="QZ73" s="68">
        <f>IF(QZ38=5,0,RF73)</f>
        <v>0</v>
      </c>
      <c r="RA73" s="18"/>
      <c r="RB73" s="214"/>
      <c r="RC73" s="18"/>
      <c r="RD73" s="214"/>
      <c r="RE73" s="18"/>
      <c r="RF73" s="69">
        <f>IFERROR(IF(RH24/RH23 &lt; 0.1,0,RM73),0)</f>
        <v>0</v>
      </c>
      <c r="RG73" s="204" t="s">
        <v>39</v>
      </c>
      <c r="RH73" s="205"/>
      <c r="RI73" s="205"/>
      <c r="RJ73" s="205"/>
      <c r="RK73" s="205"/>
      <c r="RL73" s="205"/>
      <c r="RM73" s="14"/>
      <c r="RN73" s="16"/>
      <c r="RO73" s="16"/>
      <c r="RP73" s="68">
        <f>IF(RP38=5,0,RV73)</f>
        <v>0</v>
      </c>
      <c r="RQ73" s="18"/>
      <c r="RR73" s="214"/>
      <c r="RS73" s="18"/>
      <c r="RT73" s="214"/>
      <c r="RU73" s="18"/>
      <c r="RV73" s="69">
        <f>IFERROR(IF(RX24/RX23 &lt; 0.1,0,SC73),0)</f>
        <v>0</v>
      </c>
      <c r="RW73" s="204" t="s">
        <v>39</v>
      </c>
      <c r="RX73" s="205"/>
      <c r="RY73" s="205"/>
      <c r="RZ73" s="205"/>
      <c r="SA73" s="205"/>
      <c r="SB73" s="205"/>
      <c r="SC73" s="14"/>
      <c r="SD73" s="16"/>
      <c r="SE73" s="16"/>
      <c r="SF73" s="68">
        <f>IF(SF38=5,0,SL73)</f>
        <v>0</v>
      </c>
      <c r="SG73" s="18"/>
      <c r="SH73" s="214"/>
      <c r="SI73" s="18"/>
      <c r="SJ73" s="214"/>
      <c r="SK73" s="18"/>
      <c r="SL73" s="69">
        <f>IFERROR(IF(SN24/SN23 &lt; 0.1,0,SS73),0)</f>
        <v>0</v>
      </c>
      <c r="SM73" s="204" t="s">
        <v>39</v>
      </c>
      <c r="SN73" s="205"/>
      <c r="SO73" s="205"/>
      <c r="SP73" s="205"/>
      <c r="SQ73" s="205"/>
      <c r="SR73" s="205"/>
      <c r="SS73" s="14"/>
      <c r="ST73" s="16"/>
      <c r="SU73" s="16"/>
      <c r="SV73" s="68">
        <f>IF(SV38=5,0,TB73)</f>
        <v>0</v>
      </c>
      <c r="SW73" s="18"/>
      <c r="SX73" s="214"/>
      <c r="SY73" s="18"/>
      <c r="SZ73" s="214"/>
      <c r="TA73" s="18"/>
      <c r="TB73" s="69">
        <f>IFERROR(IF(TD24/TD23 &lt; 0.1,0,TI73),0)</f>
        <v>0</v>
      </c>
      <c r="TC73" s="204" t="s">
        <v>39</v>
      </c>
      <c r="TD73" s="205"/>
      <c r="TE73" s="205"/>
      <c r="TF73" s="205"/>
      <c r="TG73" s="205"/>
      <c r="TH73" s="205"/>
      <c r="TI73" s="14"/>
      <c r="TJ73" s="16"/>
      <c r="TK73" s="16"/>
      <c r="TL73" s="68">
        <f>IF(TL38=5,0,TR73)</f>
        <v>0</v>
      </c>
      <c r="TM73" s="18"/>
      <c r="TN73" s="214"/>
      <c r="TO73" s="18"/>
      <c r="TP73" s="214"/>
      <c r="TQ73" s="18"/>
      <c r="TR73" s="69">
        <f>IFERROR(IF(TT24/TT23 &lt; 0.1,0,TY73),0)</f>
        <v>0</v>
      </c>
      <c r="TS73" s="204" t="s">
        <v>39</v>
      </c>
      <c r="TT73" s="205"/>
      <c r="TU73" s="205"/>
      <c r="TV73" s="205"/>
      <c r="TW73" s="205"/>
      <c r="TX73" s="205"/>
      <c r="TY73" s="14"/>
      <c r="TZ73" s="16"/>
      <c r="UA73" s="16"/>
      <c r="UB73" s="68">
        <f>IF(UB38=5,0,UH73)</f>
        <v>0</v>
      </c>
      <c r="UC73" s="18"/>
      <c r="UD73" s="214"/>
      <c r="UE73" s="18"/>
      <c r="UF73" s="214"/>
      <c r="UG73" s="18"/>
      <c r="UH73" s="69">
        <f>IFERROR(IF(UJ24/UJ23 &lt; 0.1,0,UO73),0)</f>
        <v>0</v>
      </c>
      <c r="UI73" s="204" t="s">
        <v>39</v>
      </c>
      <c r="UJ73" s="205"/>
      <c r="UK73" s="205"/>
      <c r="UL73" s="205"/>
      <c r="UM73" s="205"/>
      <c r="UN73" s="205"/>
      <c r="UO73" s="14"/>
      <c r="UP73" s="16"/>
      <c r="UQ73" s="16"/>
      <c r="UR73" s="68">
        <f>IF(UR38=5,0,UX73)</f>
        <v>0</v>
      </c>
      <c r="US73" s="18"/>
      <c r="UT73" s="214"/>
      <c r="UU73" s="18"/>
      <c r="UV73" s="214"/>
      <c r="UW73" s="18"/>
      <c r="UX73" s="69">
        <f>IFERROR(IF(UZ24/UZ23 &lt; 0.1,0,VE73),0)</f>
        <v>0</v>
      </c>
      <c r="UY73" s="204" t="s">
        <v>39</v>
      </c>
      <c r="UZ73" s="205"/>
      <c r="VA73" s="205"/>
      <c r="VB73" s="205"/>
      <c r="VC73" s="205"/>
      <c r="VD73" s="205"/>
      <c r="VE73" s="14"/>
      <c r="VF73" s="16"/>
      <c r="VG73" s="16"/>
      <c r="VH73" s="68">
        <f>IF(VH38=5,0,VN73)</f>
        <v>0</v>
      </c>
      <c r="VI73" s="18"/>
      <c r="VJ73" s="214"/>
      <c r="VK73" s="18"/>
      <c r="VL73" s="214"/>
      <c r="VM73" s="18"/>
      <c r="VN73" s="69">
        <f>IFERROR(IF(VP24/VP23 &lt; 0.1,0,VU73),0)</f>
        <v>0</v>
      </c>
      <c r="VO73" s="204" t="s">
        <v>39</v>
      </c>
      <c r="VP73" s="205"/>
      <c r="VQ73" s="205"/>
      <c r="VR73" s="205"/>
      <c r="VS73" s="205"/>
      <c r="VT73" s="205"/>
      <c r="VU73" s="14"/>
      <c r="VV73" s="16"/>
      <c r="VW73" s="16"/>
      <c r="VX73" s="68">
        <f>IF(VX38=5,0,WD73)</f>
        <v>0</v>
      </c>
      <c r="VY73" s="18"/>
      <c r="VZ73" s="214"/>
      <c r="WA73" s="18"/>
      <c r="WB73" s="214"/>
      <c r="WC73" s="18"/>
      <c r="WD73" s="69">
        <f>IFERROR(IF(WF24/WF23 &lt; 0.1,0,WK73),0)</f>
        <v>0</v>
      </c>
      <c r="WE73" s="204" t="s">
        <v>39</v>
      </c>
      <c r="WF73" s="205"/>
      <c r="WG73" s="205"/>
      <c r="WH73" s="205"/>
      <c r="WI73" s="205"/>
      <c r="WJ73" s="205"/>
      <c r="WK73" s="14"/>
      <c r="WL73" s="16"/>
      <c r="WM73" s="16"/>
      <c r="WN73" s="68">
        <f>IF(WN38=5,0,WT73)</f>
        <v>0</v>
      </c>
      <c r="WO73" s="18"/>
      <c r="WP73" s="214"/>
      <c r="WQ73" s="18"/>
      <c r="WR73" s="214"/>
      <c r="WS73" s="18"/>
      <c r="WT73" s="69">
        <f>IFERROR(IF(WV24/WV23 &lt; 0.1,0,XA73),0)</f>
        <v>0</v>
      </c>
      <c r="WU73" s="204" t="s">
        <v>39</v>
      </c>
      <c r="WV73" s="205"/>
      <c r="WW73" s="205"/>
      <c r="WX73" s="205"/>
      <c r="WY73" s="205"/>
      <c r="WZ73" s="205"/>
      <c r="XA73" s="14"/>
      <c r="XB73" s="16"/>
      <c r="XC73" s="16"/>
      <c r="XD73" s="68">
        <f>IF(XD38=5,0,XJ73)</f>
        <v>0</v>
      </c>
      <c r="XE73" s="18"/>
      <c r="XF73" s="214"/>
      <c r="XG73" s="18"/>
      <c r="XH73" s="214"/>
      <c r="XI73" s="18"/>
      <c r="XJ73" s="69">
        <f>IFERROR(IF(XL24/XL23 &lt; 0.1,0,XQ73),0)</f>
        <v>0</v>
      </c>
      <c r="XK73" s="204" t="s">
        <v>39</v>
      </c>
      <c r="XL73" s="205"/>
      <c r="XM73" s="205"/>
      <c r="XN73" s="205"/>
      <c r="XO73" s="205"/>
      <c r="XP73" s="205"/>
      <c r="XQ73" s="14"/>
      <c r="XR73" s="16"/>
      <c r="XS73" s="16"/>
      <c r="XT73" s="68">
        <f>IF(XT38=5,0,XZ73)</f>
        <v>0</v>
      </c>
      <c r="XU73" s="18"/>
      <c r="XV73" s="214"/>
      <c r="XW73" s="18"/>
      <c r="XX73" s="214"/>
      <c r="XY73" s="18"/>
      <c r="XZ73" s="69">
        <f>IFERROR(IF(YB24/YB23 &lt; 0.1,0,YG73),0)</f>
        <v>0</v>
      </c>
      <c r="YA73" s="204" t="s">
        <v>39</v>
      </c>
      <c r="YB73" s="205"/>
      <c r="YC73" s="205"/>
      <c r="YD73" s="205"/>
      <c r="YE73" s="205"/>
      <c r="YF73" s="205"/>
      <c r="YG73" s="14"/>
      <c r="YH73" s="16"/>
      <c r="YI73" s="16"/>
      <c r="YJ73" s="68">
        <f>IF(YJ38=5,0,YP73)</f>
        <v>0</v>
      </c>
      <c r="YK73" s="18"/>
      <c r="YL73" s="214"/>
      <c r="YM73" s="18"/>
      <c r="YN73" s="214"/>
      <c r="YO73" s="18"/>
      <c r="YP73" s="69">
        <f>IFERROR(IF(YR24/YR23 &lt; 0.1,0,YW73),0)</f>
        <v>0</v>
      </c>
      <c r="YQ73" s="204" t="s">
        <v>39</v>
      </c>
      <c r="YR73" s="205"/>
      <c r="YS73" s="205"/>
      <c r="YT73" s="205"/>
      <c r="YU73" s="205"/>
      <c r="YV73" s="205"/>
      <c r="YW73" s="14"/>
      <c r="YX73" s="16"/>
      <c r="YY73" s="16"/>
      <c r="YZ73" s="68">
        <f>IF(YZ38=5,0,ZF73)</f>
        <v>0</v>
      </c>
      <c r="ZA73" s="18"/>
      <c r="ZB73" s="214"/>
      <c r="ZC73" s="18"/>
      <c r="ZD73" s="214"/>
      <c r="ZE73" s="18"/>
      <c r="ZF73" s="69">
        <f>IFERROR(IF(ZH24/ZH23 &lt; 0.1,0,ZM73),0)</f>
        <v>0</v>
      </c>
      <c r="ZG73" s="204" t="s">
        <v>39</v>
      </c>
      <c r="ZH73" s="205"/>
      <c r="ZI73" s="205"/>
      <c r="ZJ73" s="205"/>
      <c r="ZK73" s="205"/>
      <c r="ZL73" s="205"/>
      <c r="ZM73" s="14"/>
      <c r="ZN73" s="16"/>
      <c r="ZO73" s="16"/>
      <c r="ZP73" s="68">
        <f>IF(ZP38=5,0,ZV73)</f>
        <v>0</v>
      </c>
      <c r="ZQ73" s="18"/>
      <c r="ZR73" s="214"/>
      <c r="ZS73" s="18"/>
      <c r="ZT73" s="214"/>
      <c r="ZU73" s="18"/>
      <c r="ZV73" s="69">
        <f>IFERROR(IF(ZX24/ZX23 &lt; 0.1,0,AAC73),0)</f>
        <v>0</v>
      </c>
      <c r="ZW73" s="204" t="s">
        <v>39</v>
      </c>
      <c r="ZX73" s="205"/>
      <c r="ZY73" s="205"/>
      <c r="ZZ73" s="205"/>
      <c r="AAA73" s="205"/>
      <c r="AAB73" s="205"/>
      <c r="AAC73" s="14"/>
      <c r="AAD73" s="16"/>
      <c r="AAE73" s="16"/>
      <c r="AAF73" s="68">
        <f>IF(AAF38=5,0,AAL73)</f>
        <v>0</v>
      </c>
      <c r="AAG73" s="18"/>
      <c r="AAH73" s="214"/>
      <c r="AAI73" s="18"/>
      <c r="AAJ73" s="214"/>
      <c r="AAK73" s="18"/>
      <c r="AAL73" s="69">
        <f>IFERROR(IF(AAN24/AAN23 &lt; 0.1,0,AAS73),0)</f>
        <v>0</v>
      </c>
      <c r="AAM73" s="204" t="s">
        <v>39</v>
      </c>
      <c r="AAN73" s="205"/>
      <c r="AAO73" s="205"/>
      <c r="AAP73" s="205"/>
      <c r="AAQ73" s="205"/>
      <c r="AAR73" s="205"/>
      <c r="AAS73" s="14"/>
      <c r="AAT73" s="16"/>
      <c r="AAU73" s="16"/>
      <c r="AAV73" s="68">
        <f>IF(AAV38=5,0,ABB73)</f>
        <v>0</v>
      </c>
      <c r="AAW73" s="18"/>
      <c r="AAX73" s="214"/>
      <c r="AAY73" s="18"/>
      <c r="AAZ73" s="214"/>
      <c r="ABA73" s="18"/>
      <c r="ABB73" s="69">
        <f>IFERROR(IF(ABD24/ABD23 &lt; 0.1,0,ABI73),0)</f>
        <v>0</v>
      </c>
      <c r="ABC73" s="204" t="s">
        <v>39</v>
      </c>
      <c r="ABD73" s="205"/>
      <c r="ABE73" s="205"/>
      <c r="ABF73" s="205"/>
      <c r="ABG73" s="205"/>
      <c r="ABH73" s="205"/>
      <c r="ABI73" s="14"/>
      <c r="ABJ73" s="16"/>
      <c r="ABK73" s="16"/>
      <c r="ABL73" s="68">
        <f>IF(ABL38=5,0,ABR73)</f>
        <v>0</v>
      </c>
      <c r="ABM73" s="18"/>
      <c r="ABN73" s="214"/>
      <c r="ABO73" s="18"/>
      <c r="ABP73" s="214"/>
      <c r="ABQ73" s="18"/>
      <c r="ABR73" s="69">
        <f>IFERROR(IF(ABT24/ABT23 &lt; 0.1,0,ABY73),0)</f>
        <v>0</v>
      </c>
      <c r="ABS73" s="204" t="s">
        <v>39</v>
      </c>
      <c r="ABT73" s="205"/>
      <c r="ABU73" s="205"/>
      <c r="ABV73" s="205"/>
      <c r="ABW73" s="205"/>
      <c r="ABX73" s="205"/>
      <c r="ABY73" s="14"/>
      <c r="ABZ73" s="16"/>
      <c r="ACA73" s="16"/>
      <c r="ACB73" s="68">
        <f>IF(ACB38=5,0,ACH73)</f>
        <v>0</v>
      </c>
      <c r="ACC73" s="18"/>
      <c r="ACD73" s="214"/>
      <c r="ACE73" s="18"/>
      <c r="ACF73" s="214"/>
      <c r="ACG73" s="18"/>
      <c r="ACH73" s="69">
        <f>IFERROR(IF(ACJ24/ACJ23 &lt; 0.1,0,ACO73),0)</f>
        <v>0</v>
      </c>
      <c r="ACI73" s="204" t="s">
        <v>39</v>
      </c>
      <c r="ACJ73" s="205"/>
      <c r="ACK73" s="205"/>
      <c r="ACL73" s="205"/>
      <c r="ACM73" s="205"/>
      <c r="ACN73" s="205"/>
      <c r="ACO73" s="14"/>
      <c r="ACP73" s="16"/>
      <c r="ACQ73" s="16"/>
      <c r="ACR73" s="68">
        <f>IF(ACR38=5,0,ACX73)</f>
        <v>0</v>
      </c>
      <c r="ACS73" s="18"/>
      <c r="ACT73" s="214"/>
      <c r="ACU73" s="18"/>
      <c r="ACV73" s="214"/>
      <c r="ACW73" s="18"/>
      <c r="ACX73" s="69">
        <f>IFERROR(IF(ACZ24/ACZ23 &lt; 0.1,0,ADE73),0)</f>
        <v>0</v>
      </c>
      <c r="ACY73" s="204" t="s">
        <v>39</v>
      </c>
      <c r="ACZ73" s="205"/>
      <c r="ADA73" s="205"/>
      <c r="ADB73" s="205"/>
      <c r="ADC73" s="205"/>
      <c r="ADD73" s="205"/>
      <c r="ADE73" s="14"/>
      <c r="ADF73" s="16"/>
      <c r="ADG73" s="16"/>
      <c r="ADH73" s="68">
        <f>IF(ADH38=5,0,ADN73)</f>
        <v>0</v>
      </c>
      <c r="ADI73" s="18"/>
      <c r="ADJ73" s="214"/>
      <c r="ADK73" s="18"/>
      <c r="ADL73" s="214"/>
      <c r="ADM73" s="18"/>
      <c r="ADN73" s="69">
        <f>IFERROR(IF(ADP24/ADP23 &lt; 0.1,0,ADU73),0)</f>
        <v>0</v>
      </c>
      <c r="ADO73" s="204" t="s">
        <v>39</v>
      </c>
      <c r="ADP73" s="205"/>
      <c r="ADQ73" s="205"/>
      <c r="ADR73" s="205"/>
      <c r="ADS73" s="205"/>
      <c r="ADT73" s="205"/>
      <c r="ADU73" s="14"/>
      <c r="ADV73" s="16"/>
      <c r="ADW73" s="16"/>
      <c r="ADX73" s="68">
        <f>IF(ADX38=5,0,AED73)</f>
        <v>0</v>
      </c>
      <c r="ADY73" s="18"/>
      <c r="ADZ73" s="214"/>
      <c r="AEA73" s="18"/>
      <c r="AEB73" s="214"/>
      <c r="AEC73" s="18"/>
      <c r="AED73" s="69">
        <f>IFERROR(IF(AEF24/AEF23 &lt; 0.1,0,AEK73),0)</f>
        <v>0</v>
      </c>
      <c r="AEE73" s="204" t="s">
        <v>39</v>
      </c>
      <c r="AEF73" s="205"/>
      <c r="AEG73" s="205"/>
      <c r="AEH73" s="205"/>
      <c r="AEI73" s="205"/>
      <c r="AEJ73" s="205"/>
      <c r="AEK73" s="14"/>
      <c r="AEL73" s="16"/>
      <c r="AEM73" s="16"/>
      <c r="AEN73" s="68">
        <f>IF(AEN38=5,0,AET73)</f>
        <v>0</v>
      </c>
      <c r="AEO73" s="18"/>
      <c r="AEP73" s="214"/>
      <c r="AEQ73" s="18"/>
      <c r="AER73" s="214"/>
      <c r="AES73" s="18"/>
      <c r="AET73" s="69">
        <f>IFERROR(IF(AEV24/AEV23 &lt; 0.1,0,AFA73),0)</f>
        <v>0</v>
      </c>
      <c r="AEU73" s="204" t="s">
        <v>39</v>
      </c>
      <c r="AEV73" s="205"/>
      <c r="AEW73" s="205"/>
      <c r="AEX73" s="205"/>
      <c r="AEY73" s="205"/>
      <c r="AEZ73" s="205"/>
      <c r="AFA73" s="14"/>
      <c r="AFB73" s="16"/>
      <c r="AFC73" s="16"/>
      <c r="AFD73" s="68">
        <f>IF(AFD38=5,0,AFJ73)</f>
        <v>0</v>
      </c>
      <c r="AFE73" s="18"/>
      <c r="AFF73" s="214"/>
      <c r="AFG73" s="18"/>
      <c r="AFH73" s="214"/>
      <c r="AFI73" s="18"/>
      <c r="AFJ73" s="69">
        <f>IFERROR(IF(AFL24/AFL23 &lt; 0.1,0,AFQ73),0)</f>
        <v>0</v>
      </c>
      <c r="AFK73" s="204" t="s">
        <v>39</v>
      </c>
      <c r="AFL73" s="205"/>
      <c r="AFM73" s="205"/>
      <c r="AFN73" s="205"/>
      <c r="AFO73" s="205"/>
      <c r="AFP73" s="205"/>
      <c r="AFQ73" s="14"/>
      <c r="AFR73" s="16"/>
      <c r="AFS73" s="16"/>
      <c r="AFT73" s="68">
        <f>IF(AFT38=5,0,AFZ73)</f>
        <v>0</v>
      </c>
      <c r="AFU73" s="18"/>
      <c r="AFV73" s="214"/>
      <c r="AFW73" s="18"/>
      <c r="AFX73" s="214"/>
      <c r="AFY73" s="18"/>
      <c r="AFZ73" s="69">
        <f>IFERROR(IF(AGB24/AGB23 &lt; 0.1,0,AGG73),0)</f>
        <v>0</v>
      </c>
      <c r="AGA73" s="204" t="s">
        <v>39</v>
      </c>
      <c r="AGB73" s="205"/>
      <c r="AGC73" s="205"/>
      <c r="AGD73" s="205"/>
      <c r="AGE73" s="205"/>
      <c r="AGF73" s="205"/>
      <c r="AGG73" s="14"/>
      <c r="AGH73" s="16"/>
      <c r="AGI73" s="16"/>
      <c r="AGJ73" s="68">
        <f>IF(AGJ38=5,0,AGP73)</f>
        <v>0</v>
      </c>
      <c r="AGK73" s="18"/>
      <c r="AGL73" s="214"/>
      <c r="AGM73" s="18"/>
      <c r="AGN73" s="214"/>
      <c r="AGO73" s="18"/>
      <c r="AGP73" s="69">
        <f>IFERROR(IF(AGR24/AGR23 &lt; 0.1,0,AGW73),0)</f>
        <v>0</v>
      </c>
      <c r="AGQ73" s="204" t="s">
        <v>39</v>
      </c>
      <c r="AGR73" s="205"/>
      <c r="AGS73" s="205"/>
      <c r="AGT73" s="205"/>
      <c r="AGU73" s="205"/>
      <c r="AGV73" s="205"/>
      <c r="AGW73" s="14"/>
      <c r="AGX73" s="16"/>
      <c r="AGY73" s="16"/>
      <c r="AGZ73" s="68">
        <f>IF(AGZ38=5,0,AHF73)</f>
        <v>0</v>
      </c>
      <c r="AHA73" s="18"/>
      <c r="AHB73" s="214"/>
      <c r="AHC73" s="18"/>
      <c r="AHD73" s="214"/>
      <c r="AHE73" s="18"/>
      <c r="AHF73" s="69">
        <f>IFERROR(IF(AHH24/AHH23 &lt; 0.1,0,AHM73),0)</f>
        <v>0</v>
      </c>
      <c r="AHG73" s="204" t="s">
        <v>39</v>
      </c>
      <c r="AHH73" s="205"/>
      <c r="AHI73" s="205"/>
      <c r="AHJ73" s="205"/>
      <c r="AHK73" s="205"/>
      <c r="AHL73" s="205"/>
      <c r="AHM73" s="14"/>
      <c r="AHN73" s="16"/>
      <c r="AHO73" s="16"/>
      <c r="AHP73" s="68">
        <f>IF(AHP38=5,0,AHV73)</f>
        <v>0</v>
      </c>
      <c r="AHQ73" s="18"/>
      <c r="AHR73" s="214"/>
      <c r="AHS73" s="18"/>
      <c r="AHT73" s="214"/>
      <c r="AHU73" s="18"/>
      <c r="AHV73" s="69">
        <f>IFERROR(IF(AHX24/AHX23 &lt; 0.1,0,AIC73),0)</f>
        <v>0</v>
      </c>
      <c r="AHW73" s="204" t="s">
        <v>39</v>
      </c>
      <c r="AHX73" s="205"/>
      <c r="AHY73" s="205"/>
      <c r="AHZ73" s="205"/>
      <c r="AIA73" s="205"/>
      <c r="AIB73" s="205"/>
      <c r="AIC73" s="14"/>
      <c r="AID73" s="16"/>
      <c r="AIE73" s="16"/>
      <c r="AIF73" s="68">
        <f>IF(AIF38=5,0,AIL73)</f>
        <v>0</v>
      </c>
      <c r="AIG73" s="18"/>
      <c r="AIH73" s="214"/>
      <c r="AII73" s="18"/>
      <c r="AIJ73" s="214"/>
      <c r="AIK73" s="18"/>
      <c r="AIL73" s="69">
        <f>IFERROR(IF(AIN24/AIN23 &lt; 0.1,0,AIS73),0)</f>
        <v>0</v>
      </c>
      <c r="AIM73" s="204" t="s">
        <v>39</v>
      </c>
      <c r="AIN73" s="205"/>
      <c r="AIO73" s="205"/>
      <c r="AIP73" s="205"/>
      <c r="AIQ73" s="205"/>
      <c r="AIR73" s="205"/>
      <c r="AIS73" s="14"/>
      <c r="AIT73" s="16"/>
      <c r="AIU73" s="16"/>
      <c r="AIV73" s="68">
        <f>IF(AIV38=5,0,AJB73)</f>
        <v>0</v>
      </c>
      <c r="AIW73" s="18"/>
      <c r="AIX73" s="214"/>
      <c r="AIY73" s="18"/>
      <c r="AIZ73" s="214"/>
      <c r="AJA73" s="18"/>
      <c r="AJB73" s="69">
        <f>IFERROR(IF(AJD24/AJD23 &lt; 0.1,0,AJI73),0)</f>
        <v>0</v>
      </c>
      <c r="AJC73" s="204" t="s">
        <v>39</v>
      </c>
      <c r="AJD73" s="205"/>
      <c r="AJE73" s="205"/>
      <c r="AJF73" s="205"/>
      <c r="AJG73" s="205"/>
      <c r="AJH73" s="205"/>
      <c r="AJI73" s="14"/>
      <c r="AJJ73" s="16"/>
      <c r="AJK73" s="16"/>
      <c r="AJL73" s="68">
        <f>IF(AJL38=5,0,AJR73)</f>
        <v>0</v>
      </c>
      <c r="AJM73" s="18"/>
      <c r="AJN73" s="214"/>
      <c r="AJO73" s="18"/>
      <c r="AJP73" s="214"/>
      <c r="AJQ73" s="18"/>
      <c r="AJR73" s="69">
        <f>IFERROR(IF(AJT24/AJT23 &lt; 0.1,0,AJY73),0)</f>
        <v>0</v>
      </c>
      <c r="AJS73" s="204" t="s">
        <v>39</v>
      </c>
      <c r="AJT73" s="205"/>
      <c r="AJU73" s="205"/>
      <c r="AJV73" s="205"/>
      <c r="AJW73" s="205"/>
      <c r="AJX73" s="205"/>
      <c r="AJY73" s="14"/>
      <c r="AJZ73" s="16"/>
      <c r="AKA73" s="16"/>
      <c r="AKB73" s="68">
        <f>IF(AKB38=5,0,AKH73)</f>
        <v>0</v>
      </c>
      <c r="AKC73" s="18"/>
      <c r="AKD73" s="214"/>
      <c r="AKE73" s="18"/>
      <c r="AKF73" s="214"/>
      <c r="AKG73" s="18"/>
      <c r="AKH73" s="69">
        <f>IFERROR(IF(AKJ24/AKJ23 &lt; 0.1,0,AKO73),0)</f>
        <v>0</v>
      </c>
      <c r="AKI73" s="204" t="s">
        <v>39</v>
      </c>
      <c r="AKJ73" s="205"/>
      <c r="AKK73" s="205"/>
      <c r="AKL73" s="205"/>
      <c r="AKM73" s="205"/>
      <c r="AKN73" s="205"/>
      <c r="AKO73" s="14"/>
      <c r="AKP73" s="16"/>
      <c r="AKQ73" s="16"/>
      <c r="AKR73" s="68">
        <f>IF(AKR38=5,0,AKX73)</f>
        <v>0</v>
      </c>
      <c r="AKS73" s="18"/>
      <c r="AKT73" s="214"/>
      <c r="AKU73" s="18"/>
      <c r="AKV73" s="214"/>
      <c r="AKW73" s="18"/>
      <c r="AKX73" s="69">
        <f>IFERROR(IF(AKZ24/AKZ23 &lt; 0.1,0,ALE73),0)</f>
        <v>0</v>
      </c>
      <c r="AKY73" s="204" t="s">
        <v>39</v>
      </c>
      <c r="AKZ73" s="205"/>
      <c r="ALA73" s="205"/>
      <c r="ALB73" s="205"/>
      <c r="ALC73" s="205"/>
      <c r="ALD73" s="205"/>
      <c r="ALE73" s="14"/>
      <c r="ALF73" s="16"/>
      <c r="ALG73" s="16"/>
      <c r="ALH73" s="68">
        <f>IF(ALH38=5,0,ALN73)</f>
        <v>0</v>
      </c>
      <c r="ALI73" s="18"/>
      <c r="ALJ73" s="214"/>
      <c r="ALK73" s="18"/>
      <c r="ALL73" s="214"/>
      <c r="ALM73" s="18"/>
      <c r="ALN73" s="69">
        <f>IFERROR(IF(ALP24/ALP23 &lt; 0.1,0,ALU73),0)</f>
        <v>0</v>
      </c>
      <c r="ALO73" s="204" t="s">
        <v>39</v>
      </c>
      <c r="ALP73" s="205"/>
      <c r="ALQ73" s="205"/>
      <c r="ALR73" s="205"/>
      <c r="ALS73" s="205"/>
      <c r="ALT73" s="205"/>
      <c r="ALU73" s="14"/>
      <c r="ALV73" s="16"/>
      <c r="ALW73" s="16"/>
      <c r="ALX73" s="68">
        <f>IF(ALX38=5,0,AMD73)</f>
        <v>0</v>
      </c>
      <c r="ALY73" s="18"/>
      <c r="ALZ73" s="214"/>
      <c r="AMA73" s="18"/>
      <c r="AMB73" s="214"/>
      <c r="AMC73" s="18"/>
      <c r="AMD73" s="69">
        <f>IFERROR(IF(AMF24/AMF23 &lt; 0.1,0,AMK73),0)</f>
        <v>0</v>
      </c>
      <c r="AME73" s="204" t="s">
        <v>39</v>
      </c>
      <c r="AMF73" s="205"/>
      <c r="AMG73" s="205"/>
      <c r="AMH73" s="205"/>
      <c r="AMI73" s="205"/>
      <c r="AMJ73" s="205"/>
      <c r="AMK73" s="14"/>
      <c r="AML73" s="16"/>
      <c r="AMM73" s="16"/>
      <c r="AMN73" s="68">
        <f>IF(AMN38=5,0,AMT73)</f>
        <v>0</v>
      </c>
      <c r="AMO73" s="18"/>
      <c r="AMP73" s="214"/>
      <c r="AMQ73" s="18"/>
      <c r="AMR73" s="214"/>
      <c r="AMS73" s="18"/>
      <c r="AMT73" s="69">
        <f>IFERROR(IF(AMV24/AMV23 &lt; 0.1,0,ANA73),0)</f>
        <v>0</v>
      </c>
      <c r="AMU73" s="204" t="s">
        <v>39</v>
      </c>
      <c r="AMV73" s="205"/>
      <c r="AMW73" s="205"/>
      <c r="AMX73" s="205"/>
      <c r="AMY73" s="205"/>
      <c r="AMZ73" s="205"/>
      <c r="ANA73" s="14"/>
      <c r="ANB73" s="16"/>
      <c r="ANC73" s="16"/>
      <c r="AND73" s="68">
        <f>IF(AND38=5,0,ANJ73)</f>
        <v>0</v>
      </c>
      <c r="ANE73" s="18"/>
      <c r="ANF73" s="214"/>
      <c r="ANG73" s="18"/>
      <c r="ANH73" s="214"/>
      <c r="ANI73" s="18"/>
      <c r="ANJ73" s="69">
        <f>IFERROR(IF(ANL24/ANL23 &lt; 0.1,0,ANQ73),0)</f>
        <v>0</v>
      </c>
      <c r="ANK73" s="204" t="s">
        <v>39</v>
      </c>
      <c r="ANL73" s="205"/>
      <c r="ANM73" s="205"/>
      <c r="ANN73" s="205"/>
      <c r="ANO73" s="205"/>
      <c r="ANP73" s="205"/>
      <c r="ANQ73" s="14"/>
      <c r="ANR73" s="16"/>
      <c r="ANS73" s="16"/>
      <c r="ANT73" s="68">
        <f>IF(ANT38=5,0,ANZ73)</f>
        <v>0</v>
      </c>
      <c r="ANU73" s="18"/>
      <c r="ANV73" s="214"/>
      <c r="ANW73" s="18"/>
      <c r="ANX73" s="214"/>
      <c r="ANY73" s="18"/>
      <c r="ANZ73" s="69">
        <f>IFERROR(IF(AOB24/AOB23 &lt; 0.1,0,AOG73),0)</f>
        <v>0</v>
      </c>
      <c r="AOA73" s="204" t="s">
        <v>39</v>
      </c>
      <c r="AOB73" s="205"/>
      <c r="AOC73" s="205"/>
      <c r="AOD73" s="205"/>
      <c r="AOE73" s="205"/>
      <c r="AOF73" s="205"/>
      <c r="AOG73" s="14"/>
      <c r="AOH73" s="16"/>
      <c r="AOI73" s="16"/>
      <c r="AOJ73" s="68">
        <f>IF(AOJ38=5,0,AOP73)</f>
        <v>0</v>
      </c>
      <c r="AOK73" s="18"/>
      <c r="AOL73" s="214"/>
      <c r="AOM73" s="18"/>
      <c r="AON73" s="214"/>
      <c r="AOO73" s="18"/>
      <c r="AOP73" s="69">
        <f>IFERROR(IF(AOR24/AOR23 &lt; 0.1,0,AOW73),0)</f>
        <v>0</v>
      </c>
      <c r="AOQ73" s="204" t="s">
        <v>39</v>
      </c>
      <c r="AOR73" s="205"/>
      <c r="AOS73" s="205"/>
      <c r="AOT73" s="205"/>
      <c r="AOU73" s="205"/>
      <c r="AOV73" s="205"/>
      <c r="AOW73" s="14"/>
      <c r="AOX73" s="16"/>
      <c r="AOY73" s="16"/>
      <c r="AOZ73" s="68">
        <f>IF(AOZ38=5,0,APF73)</f>
        <v>0</v>
      </c>
      <c r="APA73" s="18"/>
      <c r="APB73" s="214"/>
      <c r="APC73" s="18"/>
      <c r="APD73" s="214"/>
      <c r="APE73" s="18"/>
      <c r="APF73" s="69">
        <f>IFERROR(IF(APH24/APH23 &lt; 0.1,0,APM73),0)</f>
        <v>0</v>
      </c>
      <c r="APG73" s="204" t="s">
        <v>39</v>
      </c>
      <c r="APH73" s="205"/>
      <c r="API73" s="205"/>
      <c r="APJ73" s="205"/>
      <c r="APK73" s="205"/>
      <c r="APL73" s="205"/>
      <c r="APM73" s="14"/>
      <c r="APN73" s="16"/>
      <c r="APO73" s="16"/>
      <c r="APP73" s="68">
        <f>IF(APP38=5,0,APV73)</f>
        <v>0</v>
      </c>
      <c r="APQ73" s="18"/>
      <c r="APR73" s="214"/>
      <c r="APS73" s="18"/>
      <c r="APT73" s="214"/>
      <c r="APU73" s="18"/>
      <c r="APV73" s="69">
        <f>IFERROR(IF(APX24/APX23 &lt; 0.1,0,AQC73),0)</f>
        <v>0</v>
      </c>
      <c r="APW73" s="204" t="s">
        <v>39</v>
      </c>
      <c r="APX73" s="205"/>
      <c r="APY73" s="205"/>
      <c r="APZ73" s="205"/>
      <c r="AQA73" s="205"/>
      <c r="AQB73" s="205"/>
      <c r="AQC73" s="14"/>
      <c r="AQD73" s="16"/>
      <c r="AQE73" s="16"/>
      <c r="AQF73" s="68">
        <f>IF(AQF38=5,0,AQL73)</f>
        <v>0</v>
      </c>
      <c r="AQG73" s="18"/>
      <c r="AQH73" s="214"/>
      <c r="AQI73" s="18"/>
      <c r="AQJ73" s="214"/>
      <c r="AQK73" s="18"/>
      <c r="AQL73" s="69">
        <f>IFERROR(IF(AQN24/AQN23 &lt; 0.1,0,AQS73),0)</f>
        <v>0</v>
      </c>
      <c r="AQM73" s="204" t="s">
        <v>39</v>
      </c>
      <c r="AQN73" s="205"/>
      <c r="AQO73" s="205"/>
      <c r="AQP73" s="205"/>
      <c r="AQQ73" s="205"/>
      <c r="AQR73" s="205"/>
      <c r="AQS73" s="14"/>
      <c r="AQT73" s="16"/>
      <c r="AQU73" s="16"/>
      <c r="AQV73" s="68">
        <f>IF(AQV38=5,0,ARB73)</f>
        <v>0</v>
      </c>
      <c r="AQW73" s="18"/>
      <c r="AQX73" s="214"/>
      <c r="AQY73" s="18"/>
      <c r="AQZ73" s="214"/>
      <c r="ARA73" s="18"/>
      <c r="ARB73" s="69">
        <f>IFERROR(IF(ARD24/ARD23 &lt; 0.1,0,ARI73),0)</f>
        <v>0</v>
      </c>
      <c r="ARC73" s="204" t="s">
        <v>39</v>
      </c>
      <c r="ARD73" s="205"/>
      <c r="ARE73" s="205"/>
      <c r="ARF73" s="205"/>
      <c r="ARG73" s="205"/>
      <c r="ARH73" s="205"/>
      <c r="ARI73" s="14"/>
      <c r="ARJ73" s="16"/>
      <c r="ARK73" s="16"/>
      <c r="ARL73" s="68">
        <f>IF(ARL38=5,0,ARR73)</f>
        <v>0</v>
      </c>
      <c r="ARM73" s="18"/>
      <c r="ARN73" s="214"/>
      <c r="ARO73" s="18"/>
      <c r="ARP73" s="214"/>
      <c r="ARQ73" s="18"/>
      <c r="ARR73" s="69">
        <f>IFERROR(IF(ART24/ART23 &lt; 0.1,0,ARY73),0)</f>
        <v>0</v>
      </c>
      <c r="ARS73" s="204" t="s">
        <v>39</v>
      </c>
      <c r="ART73" s="205"/>
      <c r="ARU73" s="205"/>
      <c r="ARV73" s="205"/>
      <c r="ARW73" s="205"/>
      <c r="ARX73" s="205"/>
      <c r="ARY73" s="14"/>
      <c r="ARZ73" s="16"/>
      <c r="ASA73" s="16"/>
      <c r="ASB73" s="68">
        <f>IF(ASB38=5,0,ASH73)</f>
        <v>0</v>
      </c>
      <c r="ASC73" s="18"/>
      <c r="ASD73" s="214"/>
      <c r="ASE73" s="18"/>
      <c r="ASF73" s="214"/>
      <c r="ASG73" s="18"/>
      <c r="ASH73" s="69">
        <f>IFERROR(IF(ASJ24/ASJ23 &lt; 0.1,0,ASO73),0)</f>
        <v>0</v>
      </c>
      <c r="ASI73" s="204" t="s">
        <v>39</v>
      </c>
      <c r="ASJ73" s="205"/>
      <c r="ASK73" s="205"/>
      <c r="ASL73" s="205"/>
      <c r="ASM73" s="205"/>
      <c r="ASN73" s="205"/>
      <c r="ASO73" s="14"/>
      <c r="ASP73" s="16"/>
      <c r="ASQ73" s="16"/>
      <c r="ASR73" s="68">
        <f>IF(ASR38=5,0,ASX73)</f>
        <v>0</v>
      </c>
      <c r="ASS73" s="18"/>
      <c r="AST73" s="214"/>
      <c r="ASU73" s="18"/>
      <c r="ASV73" s="214"/>
      <c r="ASW73" s="18"/>
      <c r="ASX73" s="69">
        <f>IFERROR(IF(ASZ24/ASZ23 &lt; 0.1,0,ATE73),0)</f>
        <v>0</v>
      </c>
      <c r="ASY73" s="204" t="s">
        <v>39</v>
      </c>
      <c r="ASZ73" s="205"/>
      <c r="ATA73" s="205"/>
      <c r="ATB73" s="205"/>
      <c r="ATC73" s="205"/>
      <c r="ATD73" s="205"/>
      <c r="ATE73" s="14"/>
      <c r="ATF73" s="16"/>
      <c r="ATG73" s="16"/>
      <c r="ATH73" s="68">
        <f>IF(ATH38=5,0,ATN73)</f>
        <v>0</v>
      </c>
      <c r="ATI73" s="18"/>
      <c r="ATJ73" s="214"/>
      <c r="ATK73" s="18"/>
      <c r="ATL73" s="214"/>
      <c r="ATM73" s="18"/>
      <c r="ATN73" s="69">
        <f>IFERROR(IF(ATP24/ATP23 &lt; 0.1,0,ATU73),0)</f>
        <v>0</v>
      </c>
      <c r="ATO73" s="204" t="s">
        <v>39</v>
      </c>
      <c r="ATP73" s="205"/>
      <c r="ATQ73" s="205"/>
      <c r="ATR73" s="205"/>
      <c r="ATS73" s="205"/>
      <c r="ATT73" s="205"/>
      <c r="ATU73" s="14"/>
      <c r="ATV73" s="16"/>
      <c r="ATW73" s="16"/>
      <c r="ATX73" s="68">
        <f>IF(ATX38=5,0,AUD73)</f>
        <v>0</v>
      </c>
      <c r="ATY73" s="18"/>
      <c r="ATZ73" s="214"/>
      <c r="AUA73" s="18"/>
      <c r="AUB73" s="214"/>
      <c r="AUC73" s="18"/>
      <c r="AUD73" s="69">
        <f>IFERROR(IF(AUF24/AUF23 &lt; 0.1,0,AUK73),0)</f>
        <v>0</v>
      </c>
      <c r="AUE73" s="204" t="s">
        <v>39</v>
      </c>
      <c r="AUF73" s="205"/>
      <c r="AUG73" s="205"/>
      <c r="AUH73" s="205"/>
      <c r="AUI73" s="205"/>
      <c r="AUJ73" s="205"/>
      <c r="AUK73" s="14"/>
      <c r="AUL73" s="16"/>
      <c r="AUM73" s="16"/>
      <c r="AUN73" s="68">
        <f>IF(AUN38=5,0,AUT73)</f>
        <v>0</v>
      </c>
      <c r="AUO73" s="18"/>
      <c r="AUP73" s="214"/>
      <c r="AUQ73" s="18"/>
      <c r="AUR73" s="214"/>
      <c r="AUS73" s="18"/>
      <c r="AUT73" s="69">
        <f>IFERROR(IF(AUV24/AUV23 &lt; 0.1,0,AVA73),0)</f>
        <v>0</v>
      </c>
      <c r="AUU73" s="204" t="s">
        <v>39</v>
      </c>
      <c r="AUV73" s="205"/>
      <c r="AUW73" s="205"/>
      <c r="AUX73" s="205"/>
      <c r="AUY73" s="205"/>
      <c r="AUZ73" s="205"/>
      <c r="AVA73" s="14"/>
      <c r="AVB73" s="16"/>
      <c r="AVC73" s="16"/>
      <c r="AVD73" s="68">
        <f>IF(AVD38=5,0,AVJ73)</f>
        <v>0</v>
      </c>
      <c r="AVE73" s="18"/>
      <c r="AVF73" s="214"/>
      <c r="AVG73" s="18"/>
      <c r="AVH73" s="214"/>
      <c r="AVI73" s="18"/>
      <c r="AVJ73" s="69">
        <f>IFERROR(IF(AVL24/AVL23 &lt; 0.1,0,AVQ73),0)</f>
        <v>0</v>
      </c>
      <c r="AVK73" s="204" t="s">
        <v>39</v>
      </c>
      <c r="AVL73" s="205"/>
      <c r="AVM73" s="205"/>
      <c r="AVN73" s="205"/>
      <c r="AVO73" s="205"/>
      <c r="AVP73" s="205"/>
      <c r="AVQ73" s="14"/>
      <c r="AVR73" s="16"/>
      <c r="AVS73" s="16"/>
      <c r="AVT73" s="68">
        <f>IF(AVT38=5,0,AVZ73)</f>
        <v>0</v>
      </c>
      <c r="AVU73" s="18"/>
      <c r="AVV73" s="214"/>
      <c r="AVW73" s="18"/>
      <c r="AVX73" s="214"/>
      <c r="AVY73" s="18"/>
      <c r="AVZ73" s="69">
        <f>IFERROR(IF(AWB24/AWB23 &lt; 0.1,0,AWG73),0)</f>
        <v>0</v>
      </c>
      <c r="AWA73" s="204" t="s">
        <v>39</v>
      </c>
      <c r="AWB73" s="205"/>
      <c r="AWC73" s="205"/>
      <c r="AWD73" s="205"/>
      <c r="AWE73" s="205"/>
      <c r="AWF73" s="205"/>
      <c r="AWG73" s="14"/>
      <c r="AWH73" s="16"/>
      <c r="AWI73" s="16"/>
      <c r="AWJ73" s="68">
        <f>IF(AWJ38=5,0,AWP73)</f>
        <v>0</v>
      </c>
      <c r="AWK73" s="18"/>
      <c r="AWL73" s="214"/>
      <c r="AWM73" s="18"/>
      <c r="AWN73" s="214"/>
      <c r="AWO73" s="18"/>
      <c r="AWP73" s="69">
        <f>IFERROR(IF(AWR24/AWR23 &lt; 0.1,0,AWW73),0)</f>
        <v>0</v>
      </c>
      <c r="AWQ73" s="204" t="s">
        <v>39</v>
      </c>
      <c r="AWR73" s="205"/>
      <c r="AWS73" s="205"/>
      <c r="AWT73" s="205"/>
      <c r="AWU73" s="205"/>
      <c r="AWV73" s="205"/>
      <c r="AWW73" s="14"/>
      <c r="AWX73" s="16"/>
      <c r="AWY73" s="16"/>
      <c r="AWZ73" s="68">
        <f>IF(AWZ38=5,0,AXF73)</f>
        <v>0</v>
      </c>
      <c r="AXA73" s="18"/>
      <c r="AXB73" s="214"/>
      <c r="AXC73" s="18"/>
      <c r="AXD73" s="214"/>
      <c r="AXE73" s="18"/>
      <c r="AXF73" s="69">
        <f>IFERROR(IF(AXH24/AXH23 &lt; 0.1,0,AXM73),0)</f>
        <v>0</v>
      </c>
      <c r="AXG73" s="204" t="s">
        <v>39</v>
      </c>
      <c r="AXH73" s="205"/>
      <c r="AXI73" s="205"/>
      <c r="AXJ73" s="205"/>
      <c r="AXK73" s="205"/>
      <c r="AXL73" s="205"/>
      <c r="AXM73" s="14"/>
      <c r="AXN73" s="16"/>
      <c r="AXO73" s="16"/>
      <c r="AXP73" s="68">
        <f>IF(AXP38=5,0,AXV73)</f>
        <v>0</v>
      </c>
      <c r="AXQ73" s="18"/>
      <c r="AXR73" s="214"/>
      <c r="AXS73" s="18"/>
      <c r="AXT73" s="214"/>
      <c r="AXU73" s="18"/>
      <c r="AXV73" s="69">
        <f>IFERROR(IF(AXX24/AXX23 &lt; 0.1,0,AYC73),0)</f>
        <v>0</v>
      </c>
      <c r="AXW73" s="204" t="s">
        <v>39</v>
      </c>
      <c r="AXX73" s="205"/>
      <c r="AXY73" s="205"/>
      <c r="AXZ73" s="205"/>
      <c r="AYA73" s="205"/>
      <c r="AYB73" s="205"/>
      <c r="AYC73" s="14"/>
      <c r="AYD73" s="16"/>
      <c r="AYE73" s="16"/>
      <c r="AYF73" s="68">
        <f>IF(AYF38=5,0,AYL73)</f>
        <v>0</v>
      </c>
      <c r="AYG73" s="18"/>
      <c r="AYH73" s="214"/>
      <c r="AYI73" s="18"/>
      <c r="AYJ73" s="214"/>
      <c r="AYK73" s="18"/>
      <c r="AYL73" s="69">
        <f>IFERROR(IF(AYN24/AYN23 &lt; 0.1,0,AYS73),0)</f>
        <v>0</v>
      </c>
      <c r="AYM73" s="204" t="s">
        <v>39</v>
      </c>
      <c r="AYN73" s="205"/>
      <c r="AYO73" s="205"/>
      <c r="AYP73" s="205"/>
      <c r="AYQ73" s="205"/>
      <c r="AYR73" s="205"/>
      <c r="AYS73" s="14"/>
      <c r="AYT73" s="16"/>
      <c r="AYU73" s="16"/>
      <c r="AYV73" s="68">
        <f>IF(AYV38=5,0,AZB73)</f>
        <v>0</v>
      </c>
      <c r="AYW73" s="18"/>
      <c r="AYX73" s="214"/>
      <c r="AYY73" s="18"/>
      <c r="AYZ73" s="214"/>
      <c r="AZA73" s="18"/>
      <c r="AZB73" s="69">
        <f>IFERROR(IF(AZD24/AZD23 &lt; 0.1,0,AZI73),0)</f>
        <v>0</v>
      </c>
      <c r="AZC73" s="204" t="s">
        <v>39</v>
      </c>
      <c r="AZD73" s="205"/>
      <c r="AZE73" s="205"/>
      <c r="AZF73" s="205"/>
      <c r="AZG73" s="205"/>
      <c r="AZH73" s="205"/>
      <c r="AZI73" s="14"/>
      <c r="AZJ73" s="16"/>
      <c r="AZK73" s="16"/>
      <c r="AZL73" s="68">
        <f>IF(AZL38=5,0,AZR73)</f>
        <v>0</v>
      </c>
      <c r="AZM73" s="18"/>
      <c r="AZN73" s="214"/>
      <c r="AZO73" s="18"/>
      <c r="AZP73" s="214"/>
      <c r="AZQ73" s="18"/>
      <c r="AZR73" s="69">
        <f>IFERROR(IF(AZT24/AZT23 &lt; 0.1,0,AZY73),0)</f>
        <v>0</v>
      </c>
      <c r="AZS73" s="204" t="s">
        <v>39</v>
      </c>
      <c r="AZT73" s="205"/>
      <c r="AZU73" s="205"/>
      <c r="AZV73" s="205"/>
      <c r="AZW73" s="205"/>
      <c r="AZX73" s="205"/>
      <c r="AZY73" s="14"/>
      <c r="AZZ73" s="16"/>
      <c r="BAA73" s="16"/>
      <c r="BAB73" s="68">
        <f>IF(BAB38=5,0,BAH73)</f>
        <v>0</v>
      </c>
      <c r="BAC73" s="18"/>
      <c r="BAD73" s="214"/>
      <c r="BAE73" s="18"/>
      <c r="BAF73" s="214"/>
      <c r="BAG73" s="18"/>
      <c r="BAH73" s="69">
        <f>IFERROR(IF(BAJ24/BAJ23 &lt; 0.1,0,BAO73),0)</f>
        <v>0</v>
      </c>
      <c r="BAI73" s="204" t="s">
        <v>39</v>
      </c>
      <c r="BAJ73" s="205"/>
      <c r="BAK73" s="205"/>
      <c r="BAL73" s="205"/>
      <c r="BAM73" s="205"/>
      <c r="BAN73" s="205"/>
      <c r="BAO73" s="14"/>
      <c r="BAP73" s="16"/>
      <c r="BAQ73" s="16"/>
      <c r="BAR73" s="68">
        <f>IF(BAR38=5,0,BAX73)</f>
        <v>0</v>
      </c>
      <c r="BAS73" s="18"/>
      <c r="BAT73" s="214"/>
      <c r="BAU73" s="18"/>
      <c r="BAV73" s="214"/>
      <c r="BAW73" s="18"/>
      <c r="BAX73" s="69">
        <f>IFERROR(IF(BAZ24/BAZ23 &lt; 0.1,0,BBE73),0)</f>
        <v>0</v>
      </c>
      <c r="BAY73" s="204" t="s">
        <v>39</v>
      </c>
      <c r="BAZ73" s="205"/>
      <c r="BBA73" s="205"/>
      <c r="BBB73" s="205"/>
      <c r="BBC73" s="205"/>
      <c r="BBD73" s="205"/>
      <c r="BBE73" s="14"/>
      <c r="BBF73" s="16"/>
      <c r="BBG73" s="16"/>
      <c r="BBH73" s="68">
        <f>IF(BBH38=5,0,BBN73)</f>
        <v>0</v>
      </c>
      <c r="BBI73" s="18"/>
      <c r="BBJ73" s="214"/>
      <c r="BBK73" s="18"/>
      <c r="BBL73" s="214"/>
      <c r="BBM73" s="18"/>
      <c r="BBN73" s="69">
        <f>IFERROR(IF(BBP24/BBP23 &lt; 0.1,0,BBU73),0)</f>
        <v>0</v>
      </c>
      <c r="BBO73" s="204" t="s">
        <v>39</v>
      </c>
      <c r="BBP73" s="205"/>
      <c r="BBQ73" s="205"/>
      <c r="BBR73" s="205"/>
      <c r="BBS73" s="205"/>
      <c r="BBT73" s="205"/>
      <c r="BBU73" s="14"/>
      <c r="BBV73" s="16"/>
      <c r="BBW73" s="16"/>
      <c r="BBX73" s="68">
        <f>IF(BBX38=5,0,BCD73)</f>
        <v>0</v>
      </c>
      <c r="BBY73" s="18"/>
      <c r="BBZ73" s="214"/>
      <c r="BCA73" s="18"/>
      <c r="BCB73" s="214"/>
      <c r="BCC73" s="18"/>
      <c r="BCD73" s="69">
        <f>IFERROR(IF(BCF24/BCF23 &lt; 0.1,0,BCK73),0)</f>
        <v>0</v>
      </c>
      <c r="BCE73" s="204" t="s">
        <v>39</v>
      </c>
      <c r="BCF73" s="205"/>
      <c r="BCG73" s="205"/>
      <c r="BCH73" s="205"/>
      <c r="BCI73" s="205"/>
      <c r="BCJ73" s="205"/>
      <c r="BCK73" s="14"/>
      <c r="BCL73" s="16"/>
      <c r="BCM73" s="16"/>
      <c r="BCN73" s="68">
        <f>IF(BCN38=5,0,BCT73)</f>
        <v>0</v>
      </c>
      <c r="BCO73" s="18"/>
      <c r="BCP73" s="214"/>
      <c r="BCQ73" s="18"/>
      <c r="BCR73" s="214"/>
      <c r="BCS73" s="18"/>
      <c r="BCT73" s="69">
        <f>IFERROR(IF(BCV24/BCV23 &lt; 0.1,0,BDA73),0)</f>
        <v>0</v>
      </c>
      <c r="BCU73" s="204" t="s">
        <v>39</v>
      </c>
      <c r="BCV73" s="205"/>
      <c r="BCW73" s="205"/>
      <c r="BCX73" s="205"/>
      <c r="BCY73" s="205"/>
      <c r="BCZ73" s="205"/>
      <c r="BDA73" s="14"/>
      <c r="BDB73" s="16"/>
      <c r="BDC73" s="16"/>
      <c r="BDD73" s="68">
        <f>IF(BDD38=5,0,BDJ73)</f>
        <v>0</v>
      </c>
      <c r="BDE73" s="18"/>
      <c r="BDF73" s="214"/>
      <c r="BDG73" s="18"/>
      <c r="BDH73" s="214"/>
      <c r="BDI73" s="18"/>
      <c r="BDJ73" s="69">
        <f>IFERROR(IF(BDL24/BDL23 &lt; 0.1,0,BDQ73),0)</f>
        <v>0</v>
      </c>
      <c r="BDK73" s="204" t="s">
        <v>39</v>
      </c>
      <c r="BDL73" s="205"/>
      <c r="BDM73" s="205"/>
      <c r="BDN73" s="205"/>
      <c r="BDO73" s="205"/>
      <c r="BDP73" s="205"/>
      <c r="BDQ73" s="14"/>
      <c r="BDR73" s="16"/>
      <c r="BDS73" s="16"/>
      <c r="BDT73" s="68">
        <f>IF(BDT38=5,0,BDZ73)</f>
        <v>0</v>
      </c>
      <c r="BDU73" s="18"/>
      <c r="BDV73" s="214"/>
      <c r="BDW73" s="18"/>
      <c r="BDX73" s="214"/>
      <c r="BDY73" s="18"/>
      <c r="BDZ73" s="69">
        <f>IFERROR(IF(BEB24/BEB23 &lt; 0.1,0,BEG73),0)</f>
        <v>0</v>
      </c>
      <c r="BEA73" s="204" t="s">
        <v>39</v>
      </c>
      <c r="BEB73" s="205"/>
      <c r="BEC73" s="205"/>
      <c r="BED73" s="205"/>
      <c r="BEE73" s="205"/>
      <c r="BEF73" s="205"/>
      <c r="BEG73" s="14"/>
      <c r="BEH73" s="16"/>
      <c r="BEI73" s="16"/>
      <c r="BEJ73" s="68">
        <f>IF(BEJ38=5,0,BEP73)</f>
        <v>0</v>
      </c>
      <c r="BEK73" s="18"/>
      <c r="BEL73" s="214"/>
      <c r="BEM73" s="18"/>
      <c r="BEN73" s="214"/>
      <c r="BEO73" s="18"/>
      <c r="BEP73" s="69">
        <f>IFERROR(IF(BER24/BER23 &lt; 0.1,0,BEW73),0)</f>
        <v>0</v>
      </c>
      <c r="BEQ73" s="204" t="s">
        <v>39</v>
      </c>
      <c r="BER73" s="205"/>
      <c r="BES73" s="205"/>
      <c r="BET73" s="205"/>
      <c r="BEU73" s="205"/>
      <c r="BEV73" s="205"/>
      <c r="BEW73" s="14"/>
      <c r="BEX73" s="16"/>
      <c r="BEY73" s="16"/>
      <c r="BEZ73" s="68">
        <f>IF(BEZ38=5,0,BFF73)</f>
        <v>0</v>
      </c>
      <c r="BFA73" s="18"/>
      <c r="BFB73" s="214"/>
      <c r="BFC73" s="18"/>
      <c r="BFD73" s="214"/>
      <c r="BFE73" s="18"/>
      <c r="BFF73" s="69">
        <f>IFERROR(IF(BFH24/BFH23 &lt; 0.1,0,BFM73),0)</f>
        <v>0</v>
      </c>
      <c r="BFG73" s="204" t="s">
        <v>39</v>
      </c>
      <c r="BFH73" s="205"/>
      <c r="BFI73" s="205"/>
      <c r="BFJ73" s="205"/>
      <c r="BFK73" s="205"/>
      <c r="BFL73" s="205"/>
      <c r="BFM73" s="14"/>
      <c r="BFN73" s="16"/>
      <c r="BFO73" s="16"/>
      <c r="BFP73" s="68">
        <f>IF(BFP38=5,0,BFV73)</f>
        <v>0</v>
      </c>
      <c r="BFQ73" s="18"/>
      <c r="BFR73" s="214"/>
      <c r="BFS73" s="18"/>
      <c r="BFT73" s="214"/>
      <c r="BFU73" s="18"/>
      <c r="BFV73" s="69">
        <f>IFERROR(IF(BFX24/BFX23 &lt; 0.1,0,BGC73),0)</f>
        <v>0</v>
      </c>
      <c r="BFW73" s="204" t="s">
        <v>39</v>
      </c>
      <c r="BFX73" s="205"/>
      <c r="BFY73" s="205"/>
      <c r="BFZ73" s="205"/>
      <c r="BGA73" s="205"/>
      <c r="BGB73" s="205"/>
      <c r="BGC73" s="14"/>
      <c r="BGD73" s="16"/>
      <c r="BGE73" s="16"/>
      <c r="BGF73" s="68">
        <f>IF(BGF38=5,0,BGL73)</f>
        <v>0</v>
      </c>
      <c r="BGG73" s="18"/>
      <c r="BGH73" s="214"/>
      <c r="BGI73" s="18"/>
      <c r="BGJ73" s="214"/>
      <c r="BGK73" s="18"/>
      <c r="BGL73" s="69">
        <f>IFERROR(IF(BGN24/BGN23 &lt; 0.1,0,BGS73),0)</f>
        <v>0</v>
      </c>
      <c r="BGM73" s="204" t="s">
        <v>39</v>
      </c>
      <c r="BGN73" s="205"/>
      <c r="BGO73" s="205"/>
      <c r="BGP73" s="205"/>
      <c r="BGQ73" s="205"/>
      <c r="BGR73" s="205"/>
      <c r="BGS73" s="14"/>
      <c r="BGT73" s="16"/>
      <c r="BGU73" s="16"/>
      <c r="BGV73" s="68">
        <f>IF(BGV38=5,0,BHB73)</f>
        <v>0</v>
      </c>
      <c r="BGW73" s="18"/>
      <c r="BGX73" s="214"/>
      <c r="BGY73" s="18"/>
      <c r="BGZ73" s="214"/>
      <c r="BHA73" s="18"/>
      <c r="BHB73" s="69">
        <f>IFERROR(IF(BHD24/BHD23 &lt; 0.1,0,BHI73),0)</f>
        <v>0</v>
      </c>
      <c r="BHC73" s="204" t="s">
        <v>39</v>
      </c>
      <c r="BHD73" s="205"/>
      <c r="BHE73" s="205"/>
      <c r="BHF73" s="205"/>
      <c r="BHG73" s="205"/>
      <c r="BHH73" s="205"/>
      <c r="BHI73" s="14"/>
      <c r="BHJ73" s="16"/>
      <c r="BHK73" s="16"/>
      <c r="BHL73" s="68">
        <f>IF(BHL38=5,0,BHR73)</f>
        <v>0</v>
      </c>
      <c r="BHM73" s="18"/>
      <c r="BHN73" s="214"/>
      <c r="BHO73" s="18"/>
      <c r="BHP73" s="214"/>
      <c r="BHQ73" s="18"/>
      <c r="BHR73" s="69">
        <f>IFERROR(IF(BHT24/BHT23 &lt; 0.1,0,BHY73),0)</f>
        <v>0</v>
      </c>
      <c r="BHS73" s="204" t="s">
        <v>39</v>
      </c>
      <c r="BHT73" s="205"/>
      <c r="BHU73" s="205"/>
      <c r="BHV73" s="205"/>
      <c r="BHW73" s="205"/>
      <c r="BHX73" s="205"/>
      <c r="BHY73" s="14"/>
      <c r="BHZ73" s="16"/>
      <c r="BIA73" s="16"/>
      <c r="BIB73" s="68">
        <f>IF(BIB38=5,0,BIH73)</f>
        <v>0</v>
      </c>
      <c r="BIC73" s="18"/>
      <c r="BID73" s="214"/>
      <c r="BIE73" s="18"/>
      <c r="BIF73" s="214"/>
      <c r="BIG73" s="18"/>
      <c r="BIH73" s="69">
        <f>IFERROR(IF(BIJ24/BIJ23 &lt; 0.1,0,BIO73),0)</f>
        <v>0</v>
      </c>
      <c r="BII73" s="204" t="s">
        <v>39</v>
      </c>
      <c r="BIJ73" s="205"/>
      <c r="BIK73" s="205"/>
      <c r="BIL73" s="205"/>
      <c r="BIM73" s="205"/>
      <c r="BIN73" s="205"/>
      <c r="BIO73" s="14"/>
      <c r="BIP73" s="16"/>
      <c r="BIQ73" s="16"/>
      <c r="BIR73" s="68">
        <f>IF(BIR38=5,0,BIX73)</f>
        <v>0</v>
      </c>
      <c r="BIS73" s="18"/>
      <c r="BIT73" s="214"/>
      <c r="BIU73" s="18"/>
      <c r="BIV73" s="214"/>
      <c r="BIW73" s="18"/>
      <c r="BIX73" s="69">
        <f>IFERROR(IF(BIZ24/BIZ23 &lt; 0.1,0,BJE73),0)</f>
        <v>0</v>
      </c>
      <c r="BIY73" s="204" t="s">
        <v>39</v>
      </c>
      <c r="BIZ73" s="205"/>
      <c r="BJA73" s="205"/>
      <c r="BJB73" s="205"/>
      <c r="BJC73" s="205"/>
      <c r="BJD73" s="205"/>
      <c r="BJE73" s="14"/>
      <c r="BJF73" s="16"/>
      <c r="BJG73" s="16"/>
      <c r="BJH73" s="68">
        <f>IF(BJH38=5,0,BJN73)</f>
        <v>0</v>
      </c>
      <c r="BJI73" s="18"/>
      <c r="BJJ73" s="214"/>
      <c r="BJK73" s="18"/>
      <c r="BJL73" s="214"/>
      <c r="BJM73" s="18"/>
      <c r="BJN73" s="69">
        <f>IFERROR(IF(BJP24/BJP23 &lt; 0.1,0,BJU73),0)</f>
        <v>0</v>
      </c>
      <c r="BJO73" s="204" t="s">
        <v>39</v>
      </c>
      <c r="BJP73" s="205"/>
      <c r="BJQ73" s="205"/>
      <c r="BJR73" s="205"/>
      <c r="BJS73" s="205"/>
      <c r="BJT73" s="205"/>
      <c r="BJU73" s="14"/>
      <c r="BJV73" s="16"/>
      <c r="BJW73" s="16"/>
      <c r="BJX73" s="68">
        <f>IF(BJX38=5,0,BKD73)</f>
        <v>0</v>
      </c>
      <c r="BJY73" s="18"/>
      <c r="BJZ73" s="214"/>
      <c r="BKA73" s="18"/>
      <c r="BKB73" s="214"/>
      <c r="BKC73" s="18"/>
      <c r="BKD73" s="69">
        <f>IFERROR(IF(BKF24/BKF23 &lt; 0.1,0,BKK73),0)</f>
        <v>0</v>
      </c>
      <c r="BKE73" s="204" t="s">
        <v>39</v>
      </c>
      <c r="BKF73" s="205"/>
      <c r="BKG73" s="205"/>
      <c r="BKH73" s="205"/>
      <c r="BKI73" s="205"/>
      <c r="BKJ73" s="205"/>
      <c r="BKK73" s="14"/>
      <c r="BKL73" s="16"/>
      <c r="BKM73" s="16"/>
      <c r="BKN73" s="68">
        <f>IF(BKN38=5,0,BKT73)</f>
        <v>0</v>
      </c>
      <c r="BKO73" s="18"/>
      <c r="BKP73" s="214"/>
      <c r="BKQ73" s="18"/>
      <c r="BKR73" s="214"/>
      <c r="BKS73" s="18"/>
      <c r="BKT73" s="69">
        <f>IFERROR(IF(BKV24/BKV23 &lt; 0.1,0,BLA73),0)</f>
        <v>0</v>
      </c>
      <c r="BKU73" s="204" t="s">
        <v>39</v>
      </c>
      <c r="BKV73" s="205"/>
      <c r="BKW73" s="205"/>
      <c r="BKX73" s="205"/>
      <c r="BKY73" s="205"/>
      <c r="BKZ73" s="205"/>
      <c r="BLA73" s="14"/>
      <c r="BLB73" s="16"/>
      <c r="BLC73" s="16"/>
      <c r="BLD73" s="68">
        <f>IF(BLD38=5,0,BLJ73)</f>
        <v>0</v>
      </c>
      <c r="BLE73" s="18"/>
      <c r="BLF73" s="214"/>
      <c r="BLG73" s="18"/>
      <c r="BLH73" s="214"/>
      <c r="BLI73" s="18"/>
      <c r="BLJ73" s="69">
        <f>IFERROR(IF(BLL24/BLL23 &lt; 0.1,0,BLQ73),0)</f>
        <v>0</v>
      </c>
      <c r="BLK73" s="204" t="s">
        <v>39</v>
      </c>
      <c r="BLL73" s="205"/>
      <c r="BLM73" s="205"/>
      <c r="BLN73" s="205"/>
      <c r="BLO73" s="205"/>
      <c r="BLP73" s="205"/>
      <c r="BLQ73" s="14"/>
      <c r="BLR73" s="16"/>
      <c r="BLS73" s="16"/>
      <c r="BLT73" s="68">
        <f>IF(BLT38=5,0,BLZ73)</f>
        <v>0</v>
      </c>
      <c r="BLU73" s="18"/>
      <c r="BLV73" s="214"/>
      <c r="BLW73" s="18"/>
      <c r="BLX73" s="214"/>
      <c r="BLY73" s="18"/>
      <c r="BLZ73" s="69">
        <f>IFERROR(IF(BMB24/BMB23 &lt; 0.1,0,BMG73),0)</f>
        <v>0</v>
      </c>
      <c r="BMA73" s="204" t="s">
        <v>39</v>
      </c>
      <c r="BMB73" s="205"/>
      <c r="BMC73" s="205"/>
      <c r="BMD73" s="205"/>
      <c r="BME73" s="205"/>
      <c r="BMF73" s="205"/>
      <c r="BMG73" s="14"/>
      <c r="BMH73" s="16"/>
      <c r="BMI73" s="16"/>
      <c r="BMJ73" s="68">
        <f>IF(BMJ38=5,0,BMP73)</f>
        <v>0</v>
      </c>
      <c r="BMK73" s="18"/>
      <c r="BML73" s="214"/>
      <c r="BMM73" s="18"/>
      <c r="BMN73" s="214"/>
      <c r="BMO73" s="18"/>
      <c r="BMP73" s="69">
        <f>IFERROR(IF(BMR24/BMR23 &lt; 0.1,0,BMW73),0)</f>
        <v>0</v>
      </c>
      <c r="BMQ73" s="204" t="s">
        <v>39</v>
      </c>
      <c r="BMR73" s="205"/>
      <c r="BMS73" s="205"/>
      <c r="BMT73" s="205"/>
      <c r="BMU73" s="205"/>
      <c r="BMV73" s="205"/>
      <c r="BMW73" s="14"/>
      <c r="BMX73" s="16"/>
      <c r="BMY73" s="16"/>
      <c r="BMZ73" s="68">
        <f>IF(BMZ38=5,0,BNF73)</f>
        <v>0</v>
      </c>
      <c r="BNA73" s="18"/>
      <c r="BNB73" s="214"/>
      <c r="BNC73" s="18"/>
      <c r="BND73" s="214"/>
      <c r="BNE73" s="18"/>
      <c r="BNF73" s="69">
        <f>IFERROR(IF(BNH24/BNH23 &lt; 0.1,0,BNM73),0)</f>
        <v>0</v>
      </c>
      <c r="BNG73" s="204" t="s">
        <v>39</v>
      </c>
      <c r="BNH73" s="205"/>
      <c r="BNI73" s="205"/>
      <c r="BNJ73" s="205"/>
      <c r="BNK73" s="205"/>
      <c r="BNL73" s="205"/>
      <c r="BNM73" s="14"/>
      <c r="BNN73" s="16"/>
      <c r="BNO73" s="16"/>
      <c r="BNP73" s="68">
        <f>IF(BNP38=5,0,BNV73)</f>
        <v>0</v>
      </c>
      <c r="BNQ73" s="18"/>
      <c r="BNR73" s="214"/>
      <c r="BNS73" s="18"/>
      <c r="BNT73" s="214"/>
      <c r="BNU73" s="18"/>
      <c r="BNV73" s="69">
        <f>IFERROR(IF(BNX24/BNX23 &lt; 0.1,0,BOC73),0)</f>
        <v>0</v>
      </c>
      <c r="BNW73" s="204" t="s">
        <v>39</v>
      </c>
      <c r="BNX73" s="205"/>
      <c r="BNY73" s="205"/>
      <c r="BNZ73" s="205"/>
      <c r="BOA73" s="205"/>
      <c r="BOB73" s="205"/>
      <c r="BOC73" s="14"/>
      <c r="BOD73" s="16"/>
      <c r="BOE73" s="16"/>
      <c r="BOF73" s="68">
        <f>IF(BOF38=5,0,BOL73)</f>
        <v>0</v>
      </c>
      <c r="BOG73" s="18"/>
      <c r="BOH73" s="214"/>
      <c r="BOI73" s="18"/>
      <c r="BOJ73" s="214"/>
      <c r="BOK73" s="18"/>
      <c r="BOL73" s="69">
        <f>IFERROR(IF(BON24/BON23 &lt; 0.1,0,BOS73),0)</f>
        <v>0</v>
      </c>
      <c r="BOM73" s="204" t="s">
        <v>39</v>
      </c>
      <c r="BON73" s="205"/>
      <c r="BOO73" s="205"/>
      <c r="BOP73" s="205"/>
      <c r="BOQ73" s="205"/>
      <c r="BOR73" s="205"/>
      <c r="BOS73" s="14"/>
      <c r="BOT73" s="16"/>
      <c r="BOU73" s="16"/>
      <c r="BOV73" s="68">
        <f>IF(BOV38=5,0,BPB73)</f>
        <v>0</v>
      </c>
      <c r="BOW73" s="18"/>
      <c r="BOX73" s="214"/>
      <c r="BOY73" s="18"/>
      <c r="BOZ73" s="214"/>
      <c r="BPA73" s="18"/>
      <c r="BPB73" s="69">
        <f>IFERROR(IF(BPD24/BPD23 &lt; 0.1,0,BPI73),0)</f>
        <v>0</v>
      </c>
      <c r="BPC73" s="204" t="s">
        <v>39</v>
      </c>
      <c r="BPD73" s="205"/>
      <c r="BPE73" s="205"/>
      <c r="BPF73" s="205"/>
      <c r="BPG73" s="205"/>
      <c r="BPH73" s="205"/>
      <c r="BPI73" s="14"/>
      <c r="BPJ73" s="16"/>
      <c r="BPK73" s="16"/>
      <c r="BPL73" s="68">
        <f>IF(BPL38=5,0,BPR73)</f>
        <v>0</v>
      </c>
      <c r="BPM73" s="18"/>
      <c r="BPN73" s="214"/>
      <c r="BPO73" s="18"/>
      <c r="BPP73" s="214"/>
      <c r="BPQ73" s="18"/>
      <c r="BPR73" s="69">
        <f>IFERROR(IF(BPT24/BPT23 &lt; 0.1,0,BPY73),0)</f>
        <v>0</v>
      </c>
      <c r="BPS73" s="204" t="s">
        <v>39</v>
      </c>
      <c r="BPT73" s="205"/>
      <c r="BPU73" s="205"/>
      <c r="BPV73" s="205"/>
      <c r="BPW73" s="205"/>
      <c r="BPX73" s="205"/>
      <c r="BPY73" s="14"/>
      <c r="BPZ73" s="16"/>
      <c r="BQA73" s="16"/>
      <c r="BQB73" s="68">
        <f>IF(BQB38=5,0,BQH73)</f>
        <v>0</v>
      </c>
      <c r="BQC73" s="18"/>
      <c r="BQD73" s="214"/>
      <c r="BQE73" s="18"/>
      <c r="BQF73" s="214"/>
      <c r="BQG73" s="18"/>
      <c r="BQH73" s="69">
        <f>IFERROR(IF(BQJ24/BQJ23 &lt; 0.1,0,BQO73),0)</f>
        <v>0</v>
      </c>
      <c r="BQI73" s="204" t="s">
        <v>39</v>
      </c>
      <c r="BQJ73" s="205"/>
      <c r="BQK73" s="205"/>
      <c r="BQL73" s="205"/>
      <c r="BQM73" s="205"/>
      <c r="BQN73" s="205"/>
      <c r="BQO73" s="14"/>
      <c r="BQP73" s="16"/>
      <c r="BQQ73" s="16"/>
      <c r="BQR73" s="68">
        <f>IF(BQR38=5,0,BQX73)</f>
        <v>0</v>
      </c>
      <c r="BQS73" s="18"/>
      <c r="BQT73" s="214"/>
      <c r="BQU73" s="18"/>
      <c r="BQV73" s="214"/>
      <c r="BQW73" s="18"/>
      <c r="BQX73" s="69">
        <f>IFERROR(IF(BQZ24/BQZ23 &lt; 0.1,0,BRE73),0)</f>
        <v>0</v>
      </c>
      <c r="BQY73" s="204" t="s">
        <v>39</v>
      </c>
      <c r="BQZ73" s="205"/>
      <c r="BRA73" s="205"/>
      <c r="BRB73" s="205"/>
      <c r="BRC73" s="205"/>
      <c r="BRD73" s="205"/>
      <c r="BRE73" s="14"/>
      <c r="BRF73" s="16"/>
      <c r="BRG73" s="16"/>
      <c r="BRH73" s="68">
        <f>IF(BRH38=5,0,BRN73)</f>
        <v>0</v>
      </c>
      <c r="BRI73" s="18"/>
      <c r="BRJ73" s="214"/>
      <c r="BRK73" s="18"/>
      <c r="BRL73" s="214"/>
      <c r="BRM73" s="18"/>
      <c r="BRN73" s="69">
        <f>IFERROR(IF(BRP24/BRP23 &lt; 0.1,0,BRU73),0)</f>
        <v>0</v>
      </c>
      <c r="BRO73" s="204" t="s">
        <v>39</v>
      </c>
      <c r="BRP73" s="205"/>
      <c r="BRQ73" s="205"/>
      <c r="BRR73" s="205"/>
      <c r="BRS73" s="205"/>
      <c r="BRT73" s="205"/>
      <c r="BRU73" s="14"/>
      <c r="BRV73" s="16"/>
      <c r="BRW73" s="16"/>
      <c r="BRX73" s="68">
        <f>IF(BRX38=5,0,BSD73)</f>
        <v>0</v>
      </c>
      <c r="BRY73" s="18"/>
      <c r="BRZ73" s="214"/>
      <c r="BSA73" s="18"/>
      <c r="BSB73" s="214"/>
      <c r="BSC73" s="18"/>
      <c r="BSD73" s="69">
        <f>IFERROR(IF(BSF24/BSF23 &lt; 0.1,0,BSK73),0)</f>
        <v>0</v>
      </c>
      <c r="BSE73" s="204" t="s">
        <v>39</v>
      </c>
      <c r="BSF73" s="205"/>
      <c r="BSG73" s="205"/>
      <c r="BSH73" s="205"/>
      <c r="BSI73" s="205"/>
      <c r="BSJ73" s="205"/>
      <c r="BSK73" s="14"/>
      <c r="BSL73" s="16"/>
      <c r="BSM73" s="16"/>
      <c r="BSN73" s="68">
        <f>IF(BSN38=5,0,BST73)</f>
        <v>0</v>
      </c>
      <c r="BSO73" s="18"/>
      <c r="BSP73" s="214"/>
      <c r="BSQ73" s="18"/>
      <c r="BSR73" s="214"/>
      <c r="BSS73" s="18"/>
      <c r="BST73" s="69">
        <f>IFERROR(IF(BSV24/BSV23 &lt; 0.1,0,BTA73),0)</f>
        <v>0</v>
      </c>
      <c r="BSU73" s="204" t="s">
        <v>39</v>
      </c>
      <c r="BSV73" s="205"/>
      <c r="BSW73" s="205"/>
      <c r="BSX73" s="205"/>
      <c r="BSY73" s="205"/>
      <c r="BSZ73" s="205"/>
      <c r="BTA73" s="14"/>
      <c r="BTB73" s="16"/>
      <c r="BTC73" s="16"/>
      <c r="BTD73" s="68">
        <f>IF(BTD38=5,0,BTJ73)</f>
        <v>0</v>
      </c>
      <c r="BTE73" s="18"/>
      <c r="BTF73" s="214"/>
      <c r="BTG73" s="18"/>
      <c r="BTH73" s="214"/>
      <c r="BTI73" s="18"/>
      <c r="BTJ73" s="69">
        <f>IFERROR(IF(BTL24/BTL23 &lt; 0.1,0,BTQ73),0)</f>
        <v>0</v>
      </c>
      <c r="BTK73" s="204" t="s">
        <v>39</v>
      </c>
      <c r="BTL73" s="205"/>
      <c r="BTM73" s="205"/>
      <c r="BTN73" s="205"/>
      <c r="BTO73" s="205"/>
      <c r="BTP73" s="205"/>
      <c r="BTQ73" s="14"/>
      <c r="BTR73" s="16"/>
      <c r="BTS73" s="16"/>
      <c r="BTT73" s="68">
        <f>IF(BTT38=5,0,BTZ73)</f>
        <v>0</v>
      </c>
      <c r="BTU73" s="18"/>
      <c r="BTV73" s="214"/>
      <c r="BTW73" s="18"/>
      <c r="BTX73" s="214"/>
      <c r="BTY73" s="18"/>
      <c r="BTZ73" s="69">
        <f>IFERROR(IF(BUB24/BUB23 &lt; 0.1,0,BUG73),0)</f>
        <v>0</v>
      </c>
      <c r="BUA73" s="204" t="s">
        <v>39</v>
      </c>
      <c r="BUB73" s="205"/>
      <c r="BUC73" s="205"/>
      <c r="BUD73" s="205"/>
      <c r="BUE73" s="205"/>
      <c r="BUF73" s="205"/>
      <c r="BUG73" s="14"/>
      <c r="BUH73" s="16"/>
      <c r="BUI73" s="16"/>
      <c r="BUJ73" s="68">
        <f>IF(BUJ38=5,0,BUP73)</f>
        <v>0</v>
      </c>
      <c r="BUK73" s="18"/>
      <c r="BUL73" s="214"/>
      <c r="BUM73" s="18"/>
      <c r="BUN73" s="214"/>
      <c r="BUO73" s="18"/>
      <c r="BUP73" s="69">
        <f>IFERROR(IF(BUR24/BUR23 &lt; 0.1,0,BUW73),0)</f>
        <v>0</v>
      </c>
      <c r="BUQ73" s="204" t="s">
        <v>39</v>
      </c>
      <c r="BUR73" s="205"/>
      <c r="BUS73" s="205"/>
      <c r="BUT73" s="205"/>
      <c r="BUU73" s="205"/>
      <c r="BUV73" s="205"/>
      <c r="BUW73" s="14"/>
      <c r="BUX73" s="16"/>
      <c r="BUY73" s="16"/>
      <c r="BUZ73" s="68">
        <f>IF(BUZ38=5,0,BVF73)</f>
        <v>0</v>
      </c>
      <c r="BVA73" s="18"/>
      <c r="BVB73" s="214"/>
      <c r="BVC73" s="18"/>
      <c r="BVD73" s="214"/>
      <c r="BVE73" s="18"/>
      <c r="BVF73" s="69">
        <f>IFERROR(IF(BVH24/BVH23 &lt; 0.1,0,BVM73),0)</f>
        <v>0</v>
      </c>
      <c r="BVG73" s="204" t="s">
        <v>39</v>
      </c>
      <c r="BVH73" s="205"/>
      <c r="BVI73" s="205"/>
      <c r="BVJ73" s="205"/>
      <c r="BVK73" s="205"/>
      <c r="BVL73" s="205"/>
      <c r="BVM73" s="14"/>
      <c r="BVN73" s="16"/>
      <c r="BVO73" s="16"/>
      <c r="BVP73" s="68">
        <f>IF(BVP38=5,0,BVV73)</f>
        <v>0</v>
      </c>
      <c r="BVQ73" s="18"/>
      <c r="BVR73" s="214"/>
      <c r="BVS73" s="18"/>
      <c r="BVT73" s="214"/>
      <c r="BVU73" s="18"/>
      <c r="BVV73" s="69">
        <f>IFERROR(IF(BVX24/BVX23 &lt; 0.1,0,BWC73),0)</f>
        <v>0</v>
      </c>
      <c r="BVW73" s="204" t="s">
        <v>39</v>
      </c>
      <c r="BVX73" s="205"/>
      <c r="BVY73" s="205"/>
      <c r="BVZ73" s="205"/>
      <c r="BWA73" s="205"/>
      <c r="BWB73" s="205"/>
      <c r="BWC73" s="14"/>
      <c r="BWD73" s="16"/>
      <c r="BWE73" s="16"/>
      <c r="BWF73" s="68">
        <f>IF(BWF38=5,0,BWL73)</f>
        <v>0</v>
      </c>
      <c r="BWG73" s="18"/>
      <c r="BWH73" s="214"/>
      <c r="BWI73" s="18"/>
      <c r="BWJ73" s="214"/>
      <c r="BWK73" s="18"/>
      <c r="BWL73" s="69">
        <f>IFERROR(IF(BWN24/BWN23 &lt; 0.1,0,BWS73),0)</f>
        <v>0</v>
      </c>
      <c r="BWM73" s="204" t="s">
        <v>39</v>
      </c>
      <c r="BWN73" s="205"/>
      <c r="BWO73" s="205"/>
      <c r="BWP73" s="205"/>
      <c r="BWQ73" s="205"/>
      <c r="BWR73" s="205"/>
      <c r="BWS73" s="14"/>
      <c r="BWT73" s="16"/>
      <c r="BWU73" s="16"/>
      <c r="BWV73" s="68">
        <f>IF(BWV38=5,0,BXB73)</f>
        <v>0</v>
      </c>
      <c r="BWW73" s="18"/>
      <c r="BWX73" s="214"/>
      <c r="BWY73" s="18"/>
      <c r="BWZ73" s="214"/>
      <c r="BXA73" s="18"/>
      <c r="BXB73" s="69">
        <f>IFERROR(IF(BXD24/BXD23 &lt; 0.1,0,BXI73),0)</f>
        <v>0</v>
      </c>
      <c r="BXC73" s="204" t="s">
        <v>39</v>
      </c>
      <c r="BXD73" s="205"/>
      <c r="BXE73" s="205"/>
      <c r="BXF73" s="205"/>
      <c r="BXG73" s="205"/>
      <c r="BXH73" s="205"/>
      <c r="BXI73" s="14"/>
      <c r="BXJ73" s="16"/>
      <c r="BXK73" s="16"/>
      <c r="BXL73" s="68">
        <f>IF(BXL38=5,0,BXR73)</f>
        <v>0</v>
      </c>
      <c r="BXM73" s="18"/>
      <c r="BXN73" s="214"/>
      <c r="BXO73" s="18"/>
      <c r="BXP73" s="214"/>
      <c r="BXQ73" s="18"/>
      <c r="BXR73" s="69">
        <f>IFERROR(IF(BXT24/BXT23 &lt; 0.1,0,BXY73),0)</f>
        <v>0</v>
      </c>
      <c r="BXS73" s="204" t="s">
        <v>39</v>
      </c>
      <c r="BXT73" s="205"/>
      <c r="BXU73" s="205"/>
      <c r="BXV73" s="205"/>
      <c r="BXW73" s="205"/>
      <c r="BXX73" s="205"/>
      <c r="BXY73" s="14"/>
      <c r="BXZ73" s="16"/>
      <c r="BYA73" s="16"/>
      <c r="BYB73" s="68">
        <f>IF(BYB38=5,0,BYH73)</f>
        <v>0</v>
      </c>
      <c r="BYC73" s="18"/>
      <c r="BYD73" s="214"/>
      <c r="BYE73" s="18"/>
      <c r="BYF73" s="214"/>
      <c r="BYG73" s="18"/>
      <c r="BYH73" s="69">
        <f>IFERROR(IF(BYJ24/BYJ23 &lt; 0.1,0,BYO73),0)</f>
        <v>0</v>
      </c>
      <c r="BYI73" s="204" t="s">
        <v>39</v>
      </c>
      <c r="BYJ73" s="205"/>
      <c r="BYK73" s="205"/>
      <c r="BYL73" s="205"/>
      <c r="BYM73" s="205"/>
      <c r="BYN73" s="205"/>
      <c r="BYO73" s="14"/>
      <c r="BYP73" s="16"/>
      <c r="BYQ73" s="16"/>
      <c r="BYR73" s="68">
        <f>IF(BYR38=5,0,BYX73)</f>
        <v>0</v>
      </c>
      <c r="BYS73" s="18"/>
      <c r="BYT73" s="214"/>
      <c r="BYU73" s="18"/>
      <c r="BYV73" s="214"/>
      <c r="BYW73" s="18"/>
      <c r="BYX73" s="69">
        <f>IFERROR(IF(BYZ24/BYZ23 &lt; 0.1,0,BZE73),0)</f>
        <v>0</v>
      </c>
      <c r="BYY73" s="204" t="s">
        <v>39</v>
      </c>
      <c r="BYZ73" s="205"/>
      <c r="BZA73" s="205"/>
      <c r="BZB73" s="205"/>
      <c r="BZC73" s="205"/>
      <c r="BZD73" s="205"/>
      <c r="BZE73" s="14"/>
      <c r="BZF73" s="16"/>
      <c r="BZG73" s="16"/>
      <c r="BZH73" s="68">
        <f>IF(BZH38=5,0,BZN73)</f>
        <v>0</v>
      </c>
      <c r="BZI73" s="18"/>
      <c r="BZJ73" s="214"/>
      <c r="BZK73" s="18"/>
      <c r="BZL73" s="214"/>
      <c r="BZM73" s="18"/>
      <c r="BZN73" s="69">
        <f>IFERROR(IF(BZP24/BZP23 &lt; 0.1,0,BZU73),0)</f>
        <v>0</v>
      </c>
      <c r="BZO73" s="204" t="s">
        <v>39</v>
      </c>
      <c r="BZP73" s="205"/>
      <c r="BZQ73" s="205"/>
      <c r="BZR73" s="205"/>
      <c r="BZS73" s="205"/>
      <c r="BZT73" s="205"/>
      <c r="BZU73" s="14"/>
      <c r="BZV73" s="16"/>
      <c r="BZW73" s="16"/>
      <c r="BZX73" s="68">
        <f>IF(BZX38=5,0,CAD73)</f>
        <v>0</v>
      </c>
      <c r="BZY73" s="18"/>
      <c r="BZZ73" s="214"/>
      <c r="CAA73" s="18"/>
      <c r="CAB73" s="214"/>
      <c r="CAC73" s="18"/>
      <c r="CAD73" s="69">
        <f>IFERROR(IF(CAF24/CAF23 &lt; 0.1,0,CAK73),0)</f>
        <v>0</v>
      </c>
      <c r="CAE73" s="204" t="s">
        <v>39</v>
      </c>
      <c r="CAF73" s="205"/>
      <c r="CAG73" s="205"/>
      <c r="CAH73" s="205"/>
      <c r="CAI73" s="205"/>
      <c r="CAJ73" s="205"/>
      <c r="CAK73" s="14"/>
      <c r="CAL73" s="16"/>
      <c r="CAM73" s="16"/>
      <c r="CAN73" s="68">
        <f>IF(CAN38=5,0,CAT73)</f>
        <v>0</v>
      </c>
      <c r="CAO73" s="18"/>
      <c r="CAP73" s="214"/>
      <c r="CAQ73" s="18"/>
      <c r="CAR73" s="214"/>
      <c r="CAS73" s="18"/>
      <c r="CAT73" s="69">
        <f>IFERROR(IF(CAV24/CAV23 &lt; 0.1,0,CBA73),0)</f>
        <v>0</v>
      </c>
      <c r="CAU73" s="204" t="s">
        <v>39</v>
      </c>
      <c r="CAV73" s="205"/>
      <c r="CAW73" s="205"/>
      <c r="CAX73" s="205"/>
      <c r="CAY73" s="205"/>
      <c r="CAZ73" s="205"/>
      <c r="CBA73" s="14"/>
      <c r="CBB73" s="16"/>
      <c r="CBC73" s="16"/>
      <c r="CBD73" s="68">
        <f>IF(CBD38=5,0,CBJ73)</f>
        <v>0</v>
      </c>
      <c r="CBE73" s="18"/>
      <c r="CBF73" s="214"/>
      <c r="CBG73" s="18"/>
      <c r="CBH73" s="214"/>
      <c r="CBI73" s="18"/>
      <c r="CBJ73" s="69">
        <f>IFERROR(IF(CBL24/CBL23 &lt; 0.1,0,CBQ73),0)</f>
        <v>0</v>
      </c>
      <c r="CBK73" s="204" t="s">
        <v>39</v>
      </c>
      <c r="CBL73" s="205"/>
      <c r="CBM73" s="205"/>
      <c r="CBN73" s="205"/>
      <c r="CBO73" s="205"/>
      <c r="CBP73" s="205"/>
      <c r="CBQ73" s="14"/>
      <c r="CBR73" s="16"/>
      <c r="CBS73" s="16"/>
      <c r="CBT73" s="68">
        <f>IF(CBT38=5,0,CBZ73)</f>
        <v>0</v>
      </c>
      <c r="CBU73" s="18"/>
      <c r="CBV73" s="214"/>
      <c r="CBW73" s="18"/>
      <c r="CBX73" s="214"/>
      <c r="CBY73" s="18"/>
      <c r="CBZ73" s="69">
        <f>IFERROR(IF(CCB24/CCB23 &lt; 0.1,0,CCG73),0)</f>
        <v>0</v>
      </c>
      <c r="CCA73" s="204" t="s">
        <v>39</v>
      </c>
      <c r="CCB73" s="205"/>
      <c r="CCC73" s="205"/>
      <c r="CCD73" s="205"/>
      <c r="CCE73" s="205"/>
      <c r="CCF73" s="205"/>
      <c r="CCG73" s="14"/>
      <c r="CCH73" s="16"/>
      <c r="CCI73" s="16"/>
      <c r="CCJ73" s="68">
        <f>IF(CCJ38=5,0,CCP73)</f>
        <v>0</v>
      </c>
      <c r="CCK73" s="18"/>
      <c r="CCL73" s="214"/>
      <c r="CCM73" s="18"/>
      <c r="CCN73" s="214"/>
      <c r="CCO73" s="18"/>
      <c r="CCP73" s="69">
        <f>IFERROR(IF(CCR24/CCR23 &lt; 0.1,0,CCW73),0)</f>
        <v>0</v>
      </c>
      <c r="CCQ73" s="204" t="s">
        <v>39</v>
      </c>
      <c r="CCR73" s="205"/>
      <c r="CCS73" s="205"/>
      <c r="CCT73" s="205"/>
      <c r="CCU73" s="205"/>
      <c r="CCV73" s="205"/>
      <c r="CCW73" s="14"/>
      <c r="CCX73" s="16"/>
      <c r="CCY73" s="16"/>
      <c r="CCZ73" s="68">
        <f>IF(CCZ38=5,0,CDF73)</f>
        <v>0</v>
      </c>
      <c r="CDA73" s="18"/>
      <c r="CDB73" s="214"/>
      <c r="CDC73" s="18"/>
      <c r="CDD73" s="214"/>
      <c r="CDE73" s="18"/>
      <c r="CDF73" s="69">
        <f>IFERROR(IF(CDH24/CDH23 &lt; 0.1,0,CDM73),0)</f>
        <v>0</v>
      </c>
      <c r="CDG73" s="204" t="s">
        <v>39</v>
      </c>
      <c r="CDH73" s="205"/>
      <c r="CDI73" s="205"/>
      <c r="CDJ73" s="205"/>
      <c r="CDK73" s="205"/>
      <c r="CDL73" s="205"/>
      <c r="CDM73" s="14"/>
      <c r="CDN73" s="16"/>
      <c r="CDO73" s="16"/>
      <c r="CDP73" s="68">
        <f>IF(CDP38=5,0,CDV73)</f>
        <v>0</v>
      </c>
      <c r="CDQ73" s="18"/>
      <c r="CDR73" s="214"/>
      <c r="CDS73" s="18"/>
      <c r="CDT73" s="214"/>
      <c r="CDU73" s="18"/>
      <c r="CDV73" s="69">
        <f>IFERROR(IF(CDX24/CDX23 &lt; 0.1,0,CEC73),0)</f>
        <v>0</v>
      </c>
      <c r="CDW73" s="204" t="s">
        <v>39</v>
      </c>
      <c r="CDX73" s="205"/>
      <c r="CDY73" s="205"/>
      <c r="CDZ73" s="205"/>
      <c r="CEA73" s="205"/>
      <c r="CEB73" s="205"/>
      <c r="CEC73" s="14"/>
      <c r="CED73" s="16"/>
      <c r="CEE73" s="16"/>
      <c r="CEF73" s="68">
        <f>IF(CEF38=5,0,CEL73)</f>
        <v>0</v>
      </c>
      <c r="CEG73" s="18"/>
      <c r="CEH73" s="214"/>
      <c r="CEI73" s="18"/>
      <c r="CEJ73" s="214"/>
      <c r="CEK73" s="18"/>
      <c r="CEL73" s="69">
        <f>IFERROR(IF(CEN24/CEN23 &lt; 0.1,0,CES73),0)</f>
        <v>0</v>
      </c>
      <c r="CEM73" s="204" t="s">
        <v>39</v>
      </c>
      <c r="CEN73" s="205"/>
      <c r="CEO73" s="205"/>
      <c r="CEP73" s="205"/>
      <c r="CEQ73" s="205"/>
      <c r="CER73" s="205"/>
      <c r="CES73" s="14"/>
      <c r="CET73" s="16"/>
      <c r="CEU73" s="16"/>
      <c r="CEV73" s="68">
        <f>IF(CEV38=5,0,CFB73)</f>
        <v>0</v>
      </c>
      <c r="CEW73" s="18"/>
      <c r="CEX73" s="214"/>
      <c r="CEY73" s="18"/>
      <c r="CEZ73" s="214"/>
      <c r="CFA73" s="18"/>
      <c r="CFB73" s="69">
        <f>IFERROR(IF(CFD24/CFD23 &lt; 0.1,0,CFI73),0)</f>
        <v>0</v>
      </c>
      <c r="CFC73" s="204" t="s">
        <v>39</v>
      </c>
      <c r="CFD73" s="205"/>
      <c r="CFE73" s="205"/>
      <c r="CFF73" s="205"/>
      <c r="CFG73" s="205"/>
      <c r="CFH73" s="205"/>
      <c r="CFI73" s="14"/>
      <c r="CFJ73" s="16"/>
      <c r="CFK73" s="16"/>
      <c r="CFL73" s="68">
        <f>IF(CFL38=5,0,CFR73)</f>
        <v>0</v>
      </c>
      <c r="CFM73" s="18"/>
      <c r="CFN73" s="214"/>
      <c r="CFO73" s="18"/>
      <c r="CFP73" s="214"/>
      <c r="CFQ73" s="18"/>
      <c r="CFR73" s="69">
        <f>IFERROR(IF(CFT24/CFT23 &lt; 0.1,0,CFY73),0)</f>
        <v>0</v>
      </c>
      <c r="CFS73" s="204" t="s">
        <v>39</v>
      </c>
      <c r="CFT73" s="205"/>
      <c r="CFU73" s="205"/>
      <c r="CFV73" s="205"/>
      <c r="CFW73" s="205"/>
      <c r="CFX73" s="205"/>
      <c r="CFY73" s="14"/>
      <c r="CFZ73" s="16"/>
      <c r="CGA73" s="16"/>
      <c r="CGB73" s="68">
        <f>IF(CGB38=5,0,CGH73)</f>
        <v>0</v>
      </c>
      <c r="CGC73" s="18"/>
      <c r="CGD73" s="214"/>
      <c r="CGE73" s="18"/>
      <c r="CGF73" s="214"/>
      <c r="CGG73" s="18"/>
      <c r="CGH73" s="69">
        <f>IFERROR(IF(CGJ24/CGJ23 &lt; 0.1,0,CGO73),0)</f>
        <v>0</v>
      </c>
      <c r="CGI73" s="204" t="s">
        <v>39</v>
      </c>
      <c r="CGJ73" s="205"/>
      <c r="CGK73" s="205"/>
      <c r="CGL73" s="205"/>
      <c r="CGM73" s="205"/>
      <c r="CGN73" s="205"/>
      <c r="CGO73" s="14"/>
      <c r="CGP73" s="16"/>
      <c r="CGQ73" s="16"/>
      <c r="CGR73" s="68">
        <f>IF(CGR38=5,0,CGX73)</f>
        <v>0</v>
      </c>
      <c r="CGS73" s="18"/>
      <c r="CGT73" s="214"/>
      <c r="CGU73" s="18"/>
      <c r="CGV73" s="214"/>
      <c r="CGW73" s="18"/>
      <c r="CGX73" s="69">
        <f>IFERROR(IF(CGZ24/CGZ23 &lt; 0.1,0,CHE73),0)</f>
        <v>0</v>
      </c>
      <c r="CGY73" s="204" t="s">
        <v>39</v>
      </c>
      <c r="CGZ73" s="205"/>
      <c r="CHA73" s="205"/>
      <c r="CHB73" s="205"/>
      <c r="CHC73" s="205"/>
      <c r="CHD73" s="205"/>
      <c r="CHE73" s="14"/>
      <c r="CHF73" s="16"/>
      <c r="CHG73" s="16"/>
      <c r="CHH73" s="68">
        <f>IF(CHH38=5,0,CHN73)</f>
        <v>0</v>
      </c>
      <c r="CHI73" s="18"/>
      <c r="CHJ73" s="214"/>
      <c r="CHK73" s="18"/>
      <c r="CHL73" s="214"/>
      <c r="CHM73" s="18"/>
      <c r="CHN73" s="69">
        <f>IFERROR(IF(CHP24/CHP23 &lt; 0.1,0,CHU73),0)</f>
        <v>0</v>
      </c>
      <c r="CHO73" s="204" t="s">
        <v>39</v>
      </c>
      <c r="CHP73" s="205"/>
      <c r="CHQ73" s="205"/>
      <c r="CHR73" s="205"/>
      <c r="CHS73" s="205"/>
      <c r="CHT73" s="205"/>
      <c r="CHU73" s="14"/>
      <c r="CHV73" s="16"/>
      <c r="CHW73" s="16"/>
      <c r="CHX73" s="68">
        <f>IF(CHX38=5,0,CID73)</f>
        <v>0</v>
      </c>
      <c r="CHY73" s="18"/>
      <c r="CHZ73" s="214"/>
      <c r="CIA73" s="18"/>
      <c r="CIB73" s="214"/>
      <c r="CIC73" s="18"/>
      <c r="CID73" s="69">
        <f>IFERROR(IF(CIF24/CIF23 &lt; 0.1,0,CIK73),0)</f>
        <v>0</v>
      </c>
      <c r="CIE73" s="204" t="s">
        <v>39</v>
      </c>
      <c r="CIF73" s="205"/>
      <c r="CIG73" s="205"/>
      <c r="CIH73" s="205"/>
      <c r="CII73" s="205"/>
      <c r="CIJ73" s="205"/>
      <c r="CIK73" s="14"/>
      <c r="CIL73" s="16"/>
      <c r="CIM73" s="16"/>
      <c r="CIN73" s="68">
        <f>IF(CIN38=5,0,CIT73)</f>
        <v>0</v>
      </c>
      <c r="CIO73" s="18"/>
      <c r="CIP73" s="214"/>
      <c r="CIQ73" s="18"/>
      <c r="CIR73" s="214"/>
      <c r="CIS73" s="18"/>
      <c r="CIT73" s="69">
        <f>IFERROR(IF(CIV24/CIV23 &lt; 0.1,0,CJA73),0)</f>
        <v>0</v>
      </c>
      <c r="CIU73" s="204" t="s">
        <v>39</v>
      </c>
      <c r="CIV73" s="205"/>
      <c r="CIW73" s="205"/>
      <c r="CIX73" s="205"/>
      <c r="CIY73" s="205"/>
      <c r="CIZ73" s="205"/>
      <c r="CJA73" s="14"/>
      <c r="CJB73" s="16"/>
      <c r="CJC73" s="16"/>
      <c r="CJD73" s="68">
        <f>IF(CJD38=5,0,CJJ73)</f>
        <v>0</v>
      </c>
      <c r="CJE73" s="18"/>
      <c r="CJF73" s="214"/>
      <c r="CJG73" s="18"/>
      <c r="CJH73" s="214"/>
      <c r="CJI73" s="18"/>
      <c r="CJJ73" s="69">
        <f>IFERROR(IF(CJL24/CJL23 &lt; 0.1,0,CJQ73),0)</f>
        <v>0</v>
      </c>
      <c r="CJK73" s="204" t="s">
        <v>39</v>
      </c>
      <c r="CJL73" s="205"/>
      <c r="CJM73" s="205"/>
      <c r="CJN73" s="205"/>
      <c r="CJO73" s="205"/>
      <c r="CJP73" s="205"/>
      <c r="CJQ73" s="14"/>
      <c r="CJR73" s="16"/>
      <c r="CJS73" s="16"/>
      <c r="CJT73" s="68">
        <f>IF(CJT38=5,0,CJZ73)</f>
        <v>0</v>
      </c>
      <c r="CJU73" s="18"/>
      <c r="CJV73" s="214"/>
      <c r="CJW73" s="18"/>
      <c r="CJX73" s="214"/>
      <c r="CJY73" s="18"/>
      <c r="CJZ73" s="69">
        <f>IFERROR(IF(CKB24/CKB23 &lt; 0.1,0,CKG73),0)</f>
        <v>0</v>
      </c>
      <c r="CKA73" s="204" t="s">
        <v>39</v>
      </c>
      <c r="CKB73" s="205"/>
      <c r="CKC73" s="205"/>
      <c r="CKD73" s="205"/>
      <c r="CKE73" s="205"/>
      <c r="CKF73" s="205"/>
      <c r="CKG73" s="14"/>
      <c r="CKH73" s="16"/>
      <c r="CKI73" s="16"/>
      <c r="CKJ73" s="68">
        <f>IF(CKJ38=5,0,CKP73)</f>
        <v>0</v>
      </c>
      <c r="CKK73" s="18"/>
      <c r="CKL73" s="214"/>
      <c r="CKM73" s="18"/>
      <c r="CKN73" s="214"/>
      <c r="CKO73" s="18"/>
      <c r="CKP73" s="69">
        <f>IFERROR(IF(CKR24/CKR23 &lt; 0.1,0,CKW73),0)</f>
        <v>0</v>
      </c>
      <c r="CKQ73" s="204" t="s">
        <v>39</v>
      </c>
      <c r="CKR73" s="205"/>
      <c r="CKS73" s="205"/>
      <c r="CKT73" s="205"/>
      <c r="CKU73" s="205"/>
      <c r="CKV73" s="205"/>
      <c r="CKW73" s="14"/>
      <c r="CKX73" s="16"/>
      <c r="CKY73" s="16"/>
      <c r="CKZ73" s="68">
        <f>IF(CKZ38=5,0,CLF73)</f>
        <v>0</v>
      </c>
      <c r="CLA73" s="18"/>
      <c r="CLB73" s="214"/>
      <c r="CLC73" s="18"/>
      <c r="CLD73" s="214"/>
      <c r="CLE73" s="18"/>
      <c r="CLF73" s="69">
        <f>IFERROR(IF(CLH24/CLH23 &lt; 0.1,0,CLM73),0)</f>
        <v>0</v>
      </c>
      <c r="CLG73" s="204" t="s">
        <v>39</v>
      </c>
      <c r="CLH73" s="205"/>
      <c r="CLI73" s="205"/>
      <c r="CLJ73" s="205"/>
      <c r="CLK73" s="205"/>
      <c r="CLL73" s="205"/>
      <c r="CLM73" s="14"/>
      <c r="CLN73" s="16"/>
      <c r="CLO73" s="16"/>
      <c r="CLP73" s="68">
        <f>IF(CLP38=5,0,CLV73)</f>
        <v>0</v>
      </c>
      <c r="CLQ73" s="18"/>
      <c r="CLR73" s="214"/>
      <c r="CLS73" s="18"/>
      <c r="CLT73" s="214"/>
      <c r="CLU73" s="18"/>
      <c r="CLV73" s="69">
        <f>IFERROR(IF(CLX24/CLX23 &lt; 0.1,0,CMC73),0)</f>
        <v>0</v>
      </c>
      <c r="CLW73" s="204" t="s">
        <v>39</v>
      </c>
      <c r="CLX73" s="205"/>
      <c r="CLY73" s="205"/>
      <c r="CLZ73" s="205"/>
      <c r="CMA73" s="205"/>
      <c r="CMB73" s="205"/>
      <c r="CMC73" s="14"/>
      <c r="CMD73" s="16"/>
      <c r="CME73" s="16"/>
      <c r="CMF73" s="68">
        <f>IF(CMF38=5,0,CML73)</f>
        <v>0</v>
      </c>
      <c r="CMG73" s="18"/>
      <c r="CMH73" s="214"/>
      <c r="CMI73" s="18"/>
      <c r="CMJ73" s="214"/>
      <c r="CMK73" s="18"/>
      <c r="CML73" s="69">
        <f>IFERROR(IF(CMN24/CMN23 &lt; 0.1,0,CMS73),0)</f>
        <v>0</v>
      </c>
      <c r="CMM73" s="204" t="s">
        <v>39</v>
      </c>
      <c r="CMN73" s="205"/>
      <c r="CMO73" s="205"/>
      <c r="CMP73" s="205"/>
      <c r="CMQ73" s="205"/>
      <c r="CMR73" s="205"/>
      <c r="CMS73" s="14"/>
      <c r="CMT73" s="16"/>
      <c r="CMU73" s="16"/>
      <c r="CMV73" s="68">
        <f>IF(CMV38=5,0,CNB73)</f>
        <v>0</v>
      </c>
      <c r="CMW73" s="18"/>
      <c r="CMX73" s="214"/>
      <c r="CMY73" s="18"/>
      <c r="CMZ73" s="214"/>
      <c r="CNA73" s="18"/>
      <c r="CNB73" s="69">
        <f>IFERROR(IF(CND24/CND23 &lt; 0.1,0,CNI73),0)</f>
        <v>0</v>
      </c>
      <c r="CNC73" s="204" t="s">
        <v>39</v>
      </c>
      <c r="CND73" s="205"/>
      <c r="CNE73" s="205"/>
      <c r="CNF73" s="205"/>
      <c r="CNG73" s="205"/>
      <c r="CNH73" s="205"/>
      <c r="CNI73" s="14"/>
      <c r="CNJ73" s="16"/>
      <c r="CNK73" s="16"/>
      <c r="CNL73" s="68">
        <f>IF(CNL38=5,0,CNR73)</f>
        <v>0</v>
      </c>
      <c r="CNM73" s="18"/>
      <c r="CNN73" s="214"/>
      <c r="CNO73" s="18"/>
      <c r="CNP73" s="214"/>
      <c r="CNQ73" s="18"/>
      <c r="CNR73" s="69">
        <f>IFERROR(IF(CNT24/CNT23 &lt; 0.1,0,CNY73),0)</f>
        <v>0</v>
      </c>
      <c r="CNS73" s="204" t="s">
        <v>39</v>
      </c>
      <c r="CNT73" s="205"/>
      <c r="CNU73" s="205"/>
      <c r="CNV73" s="205"/>
      <c r="CNW73" s="205"/>
      <c r="CNX73" s="205"/>
      <c r="CNY73" s="14"/>
      <c r="CNZ73" s="16"/>
      <c r="COA73" s="16"/>
      <c r="COB73" s="68">
        <f>IF(COB38=5,0,COH73)</f>
        <v>0</v>
      </c>
      <c r="COC73" s="18"/>
      <c r="COD73" s="214"/>
      <c r="COE73" s="18"/>
      <c r="COF73" s="214"/>
      <c r="COG73" s="18"/>
      <c r="COH73" s="69">
        <f>IFERROR(IF(COJ24/COJ23 &lt; 0.1,0,COO73),0)</f>
        <v>0</v>
      </c>
      <c r="COI73" s="204" t="s">
        <v>39</v>
      </c>
      <c r="COJ73" s="205"/>
      <c r="COK73" s="205"/>
      <c r="COL73" s="205"/>
      <c r="COM73" s="205"/>
      <c r="CON73" s="205"/>
      <c r="COO73" s="14"/>
      <c r="COP73" s="16"/>
      <c r="COQ73" s="16"/>
      <c r="COR73" s="68">
        <f>IF(COR38=5,0,COX73)</f>
        <v>0</v>
      </c>
      <c r="COS73" s="18"/>
      <c r="COT73" s="214"/>
      <c r="COU73" s="18"/>
      <c r="COV73" s="214"/>
      <c r="COW73" s="18"/>
      <c r="COX73" s="69">
        <f>IFERROR(IF(COZ24/COZ23 &lt; 0.1,0,CPE73),0)</f>
        <v>0</v>
      </c>
      <c r="COY73" s="204" t="s">
        <v>39</v>
      </c>
      <c r="COZ73" s="205"/>
      <c r="CPA73" s="205"/>
      <c r="CPB73" s="205"/>
      <c r="CPC73" s="205"/>
      <c r="CPD73" s="205"/>
      <c r="CPE73" s="14"/>
      <c r="CPF73" s="16"/>
      <c r="CPG73" s="16"/>
      <c r="CPH73" s="68">
        <f>IF(CPH38=5,0,CPN73)</f>
        <v>0</v>
      </c>
      <c r="CPI73" s="18"/>
      <c r="CPJ73" s="214"/>
      <c r="CPK73" s="18"/>
      <c r="CPL73" s="214"/>
      <c r="CPM73" s="18"/>
      <c r="CPN73" s="69">
        <f>IFERROR(IF(CPP24/CPP23 &lt; 0.1,0,CPU73),0)</f>
        <v>0</v>
      </c>
      <c r="CPO73" s="204" t="s">
        <v>39</v>
      </c>
      <c r="CPP73" s="205"/>
      <c r="CPQ73" s="205"/>
      <c r="CPR73" s="205"/>
      <c r="CPS73" s="205"/>
      <c r="CPT73" s="205"/>
      <c r="CPU73" s="14"/>
      <c r="CPV73" s="16"/>
      <c r="CPW73" s="16"/>
      <c r="CPX73" s="68">
        <f>IF(CPX38=5,0,CQD73)</f>
        <v>0</v>
      </c>
      <c r="CPY73" s="18"/>
      <c r="CPZ73" s="214"/>
      <c r="CQA73" s="18"/>
      <c r="CQB73" s="214"/>
      <c r="CQC73" s="18"/>
      <c r="CQD73" s="69">
        <f>IFERROR(IF(CQF24/CQF23 &lt; 0.1,0,CQK73),0)</f>
        <v>0</v>
      </c>
      <c r="CQE73" s="204" t="s">
        <v>39</v>
      </c>
      <c r="CQF73" s="205"/>
      <c r="CQG73" s="205"/>
      <c r="CQH73" s="205"/>
      <c r="CQI73" s="205"/>
      <c r="CQJ73" s="205"/>
      <c r="CQK73" s="14"/>
      <c r="CQL73" s="16"/>
      <c r="CQM73" s="16"/>
      <c r="CQN73" s="68">
        <f>IF(CQN38=5,0,CQT73)</f>
        <v>0</v>
      </c>
      <c r="CQO73" s="18"/>
      <c r="CQP73" s="214"/>
      <c r="CQQ73" s="18"/>
      <c r="CQR73" s="214"/>
      <c r="CQS73" s="18"/>
      <c r="CQT73" s="69">
        <f>IFERROR(IF(CQV24/CQV23 &lt; 0.1,0,CRA73),0)</f>
        <v>0</v>
      </c>
      <c r="CQU73" s="204" t="s">
        <v>39</v>
      </c>
      <c r="CQV73" s="205"/>
      <c r="CQW73" s="205"/>
      <c r="CQX73" s="205"/>
      <c r="CQY73" s="205"/>
      <c r="CQZ73" s="205"/>
      <c r="CRA73" s="14"/>
      <c r="CRB73" s="16"/>
      <c r="CRC73" s="16"/>
      <c r="CRD73" s="68">
        <f>IF(CRD38=5,0,CRJ73)</f>
        <v>0</v>
      </c>
      <c r="CRE73" s="18"/>
      <c r="CRF73" s="214"/>
      <c r="CRG73" s="18"/>
      <c r="CRH73" s="214"/>
      <c r="CRI73" s="18"/>
      <c r="CRJ73" s="69">
        <f>IFERROR(IF(CRL24/CRL23 &lt; 0.1,0,CRQ73),0)</f>
        <v>0</v>
      </c>
      <c r="CRK73" s="204" t="s">
        <v>39</v>
      </c>
      <c r="CRL73" s="205"/>
      <c r="CRM73" s="205"/>
      <c r="CRN73" s="205"/>
      <c r="CRO73" s="205"/>
      <c r="CRP73" s="205"/>
      <c r="CRQ73" s="14"/>
      <c r="CRR73" s="16"/>
      <c r="CRS73" s="16"/>
      <c r="CRT73" s="68">
        <f>IF(CRT38=5,0,CRZ73)</f>
        <v>0</v>
      </c>
      <c r="CRU73" s="18"/>
      <c r="CRV73" s="214"/>
      <c r="CRW73" s="18"/>
      <c r="CRX73" s="214"/>
      <c r="CRY73" s="18"/>
      <c r="CRZ73" s="69">
        <f>IFERROR(IF(CSB24/CSB23 &lt; 0.1,0,CSG73),0)</f>
        <v>0</v>
      </c>
      <c r="CSA73" s="204" t="s">
        <v>39</v>
      </c>
      <c r="CSB73" s="205"/>
      <c r="CSC73" s="205"/>
      <c r="CSD73" s="205"/>
      <c r="CSE73" s="205"/>
      <c r="CSF73" s="205"/>
      <c r="CSG73" s="14"/>
      <c r="CSH73" s="16"/>
      <c r="CSI73" s="16"/>
      <c r="CSJ73" s="68">
        <f>IF(CSJ38=5,0,CSP73)</f>
        <v>0</v>
      </c>
      <c r="CSK73" s="18"/>
      <c r="CSL73" s="214"/>
      <c r="CSM73" s="18"/>
      <c r="CSN73" s="214"/>
      <c r="CSO73" s="18"/>
      <c r="CSP73" s="69">
        <f>IFERROR(IF(CSR24/CSR23 &lt; 0.1,0,CSW73),0)</f>
        <v>0</v>
      </c>
      <c r="CSQ73" s="204" t="s">
        <v>39</v>
      </c>
      <c r="CSR73" s="205"/>
      <c r="CSS73" s="205"/>
      <c r="CST73" s="205"/>
      <c r="CSU73" s="205"/>
      <c r="CSV73" s="205"/>
      <c r="CSW73" s="14"/>
      <c r="CSX73" s="16"/>
      <c r="CSY73" s="16"/>
      <c r="CSZ73" s="68">
        <f>IF(CSZ38=5,0,CTF73)</f>
        <v>0</v>
      </c>
      <c r="CTA73" s="18"/>
      <c r="CTB73" s="214"/>
      <c r="CTC73" s="18"/>
      <c r="CTD73" s="214"/>
      <c r="CTE73" s="18"/>
      <c r="CTF73" s="69">
        <f>IFERROR(IF(CTH24/CTH23 &lt; 0.1,0,CTM73),0)</f>
        <v>0</v>
      </c>
      <c r="CTG73" s="204" t="s">
        <v>39</v>
      </c>
      <c r="CTH73" s="205"/>
      <c r="CTI73" s="205"/>
      <c r="CTJ73" s="205"/>
      <c r="CTK73" s="205"/>
      <c r="CTL73" s="205"/>
      <c r="CTM73" s="14"/>
      <c r="CTN73" s="16"/>
      <c r="CTO73" s="16"/>
      <c r="CTP73" s="68">
        <f>IF(CTP38=5,0,CTV73)</f>
        <v>0</v>
      </c>
      <c r="CTQ73" s="18"/>
      <c r="CTR73" s="214"/>
      <c r="CTS73" s="18"/>
      <c r="CTT73" s="214"/>
      <c r="CTU73" s="18"/>
      <c r="CTV73" s="69">
        <f>IFERROR(IF(CTX24/CTX23 &lt; 0.1,0,CUC73),0)</f>
        <v>0</v>
      </c>
      <c r="CTW73" s="204" t="s">
        <v>39</v>
      </c>
      <c r="CTX73" s="205"/>
      <c r="CTY73" s="205"/>
      <c r="CTZ73" s="205"/>
      <c r="CUA73" s="205"/>
      <c r="CUB73" s="205"/>
      <c r="CUC73" s="14"/>
      <c r="CUD73" s="16"/>
      <c r="CUE73" s="16"/>
      <c r="CUF73" s="68">
        <f>IF(CUF38=5,0,CUL73)</f>
        <v>0</v>
      </c>
      <c r="CUG73" s="18"/>
      <c r="CUH73" s="214"/>
      <c r="CUI73" s="18"/>
      <c r="CUJ73" s="214"/>
      <c r="CUK73" s="18"/>
      <c r="CUL73" s="69">
        <f>IFERROR(IF(CUN24/CUN23 &lt; 0.1,0,CUS73),0)</f>
        <v>0</v>
      </c>
      <c r="CUM73" s="204" t="s">
        <v>39</v>
      </c>
      <c r="CUN73" s="205"/>
      <c r="CUO73" s="205"/>
      <c r="CUP73" s="205"/>
      <c r="CUQ73" s="205"/>
      <c r="CUR73" s="205"/>
      <c r="CUS73" s="14"/>
      <c r="CUT73" s="16"/>
      <c r="CUU73" s="16"/>
      <c r="CUV73" s="68">
        <f>IF(CUV38=5,0,CVB73)</f>
        <v>0</v>
      </c>
      <c r="CUW73" s="18"/>
      <c r="CUX73" s="214"/>
      <c r="CUY73" s="18"/>
      <c r="CUZ73" s="214"/>
      <c r="CVA73" s="18"/>
      <c r="CVB73" s="69">
        <f>IFERROR(IF(CVD24/CVD23 &lt; 0.1,0,CVI73),0)</f>
        <v>0</v>
      </c>
      <c r="CVC73" s="204" t="s">
        <v>39</v>
      </c>
      <c r="CVD73" s="205"/>
      <c r="CVE73" s="205"/>
      <c r="CVF73" s="205"/>
      <c r="CVG73" s="205"/>
      <c r="CVH73" s="205"/>
      <c r="CVI73" s="14"/>
      <c r="CVJ73" s="16"/>
      <c r="CVK73" s="16"/>
      <c r="CVL73" s="68">
        <f>IF(CVL38=5,0,CVR73)</f>
        <v>0</v>
      </c>
      <c r="CVM73" s="18"/>
      <c r="CVN73" s="214"/>
      <c r="CVO73" s="18"/>
      <c r="CVP73" s="214"/>
      <c r="CVQ73" s="18"/>
      <c r="CVR73" s="69">
        <f>IFERROR(IF(CVT24/CVT23 &lt; 0.1,0,CVY73),0)</f>
        <v>0</v>
      </c>
      <c r="CVS73" s="204" t="s">
        <v>39</v>
      </c>
      <c r="CVT73" s="205"/>
      <c r="CVU73" s="205"/>
      <c r="CVV73" s="205"/>
      <c r="CVW73" s="205"/>
      <c r="CVX73" s="205"/>
      <c r="CVY73" s="14"/>
      <c r="CVZ73" s="16"/>
      <c r="CWA73" s="16"/>
      <c r="CWB73" s="68">
        <f>IF(CWB38=5,0,CWH73)</f>
        <v>0</v>
      </c>
      <c r="CWC73" s="18"/>
      <c r="CWD73" s="214"/>
      <c r="CWE73" s="18"/>
      <c r="CWF73" s="214"/>
      <c r="CWG73" s="18"/>
      <c r="CWH73" s="69">
        <f>IFERROR(IF(CWJ24/CWJ23 &lt; 0.1,0,CWO73),0)</f>
        <v>0</v>
      </c>
      <c r="CWI73" s="204" t="s">
        <v>39</v>
      </c>
      <c r="CWJ73" s="205"/>
      <c r="CWK73" s="205"/>
      <c r="CWL73" s="205"/>
      <c r="CWM73" s="205"/>
      <c r="CWN73" s="205"/>
      <c r="CWO73" s="14"/>
      <c r="CWP73" s="16"/>
      <c r="CWQ73" s="16"/>
      <c r="CWR73" s="68">
        <f>IF(CWR38=5,0,CWX73)</f>
        <v>0</v>
      </c>
      <c r="CWS73" s="18"/>
      <c r="CWT73" s="214"/>
      <c r="CWU73" s="18"/>
      <c r="CWV73" s="214"/>
      <c r="CWW73" s="18"/>
      <c r="CWX73" s="69">
        <f>IFERROR(IF(CWZ24/CWZ23 &lt; 0.1,0,CXE73),0)</f>
        <v>0</v>
      </c>
      <c r="CWY73" s="204" t="s">
        <v>39</v>
      </c>
      <c r="CWZ73" s="205"/>
      <c r="CXA73" s="205"/>
      <c r="CXB73" s="205"/>
      <c r="CXC73" s="205"/>
      <c r="CXD73" s="205"/>
      <c r="CXE73" s="14"/>
      <c r="CXF73" s="16"/>
      <c r="CXG73" s="16"/>
      <c r="CXH73" s="68">
        <f>IF(CXH38=5,0,CXN73)</f>
        <v>0</v>
      </c>
      <c r="CXI73" s="18"/>
      <c r="CXJ73" s="214"/>
      <c r="CXK73" s="18"/>
      <c r="CXL73" s="214"/>
      <c r="CXM73" s="18"/>
      <c r="CXN73" s="69">
        <f>IFERROR(IF(CXP24/CXP23 &lt; 0.1,0,CXU73),0)</f>
        <v>0</v>
      </c>
      <c r="CXO73" s="204" t="s">
        <v>39</v>
      </c>
      <c r="CXP73" s="205"/>
      <c r="CXQ73" s="205"/>
      <c r="CXR73" s="205"/>
      <c r="CXS73" s="205"/>
      <c r="CXT73" s="205"/>
      <c r="CXU73" s="14"/>
      <c r="CXV73" s="16"/>
      <c r="CXW73" s="16"/>
      <c r="CXX73" s="68">
        <f>IF(CXX38=5,0,CYD73)</f>
        <v>0</v>
      </c>
      <c r="CXY73" s="18"/>
      <c r="CXZ73" s="214"/>
      <c r="CYA73" s="18"/>
      <c r="CYB73" s="214"/>
      <c r="CYC73" s="18"/>
      <c r="CYD73" s="69">
        <f>IFERROR(IF(CYF24/CYF23 &lt; 0.1,0,CYK73),0)</f>
        <v>0</v>
      </c>
      <c r="CYE73" s="204" t="s">
        <v>39</v>
      </c>
      <c r="CYF73" s="205"/>
      <c r="CYG73" s="205"/>
      <c r="CYH73" s="205"/>
      <c r="CYI73" s="205"/>
      <c r="CYJ73" s="205"/>
      <c r="CYK73" s="14"/>
      <c r="CYL73" s="16"/>
      <c r="CYM73" s="16"/>
      <c r="CYN73" s="68">
        <f>IF(CYN38=5,0,CYT73)</f>
        <v>0</v>
      </c>
      <c r="CYO73" s="18"/>
      <c r="CYP73" s="214"/>
      <c r="CYQ73" s="18"/>
      <c r="CYR73" s="214"/>
      <c r="CYS73" s="18"/>
      <c r="CYT73" s="69">
        <f>IFERROR(IF(CYV24/CYV23 &lt; 0.1,0,CZA73),0)</f>
        <v>0</v>
      </c>
      <c r="CYU73" s="204" t="s">
        <v>39</v>
      </c>
      <c r="CYV73" s="205"/>
      <c r="CYW73" s="205"/>
      <c r="CYX73" s="205"/>
      <c r="CYY73" s="205"/>
      <c r="CYZ73" s="205"/>
      <c r="CZA73" s="14"/>
      <c r="CZB73" s="16"/>
      <c r="CZC73" s="16"/>
      <c r="CZD73" s="68">
        <f>IF(CZD38=5,0,CZJ73)</f>
        <v>0</v>
      </c>
      <c r="CZE73" s="18"/>
      <c r="CZF73" s="214"/>
      <c r="CZG73" s="18"/>
      <c r="CZH73" s="214"/>
      <c r="CZI73" s="18"/>
      <c r="CZJ73" s="69">
        <f>IFERROR(IF(CZL24/CZL23 &lt; 0.1,0,CZQ73),0)</f>
        <v>0</v>
      </c>
      <c r="CZK73" s="204" t="s">
        <v>39</v>
      </c>
      <c r="CZL73" s="205"/>
      <c r="CZM73" s="205"/>
      <c r="CZN73" s="205"/>
      <c r="CZO73" s="205"/>
      <c r="CZP73" s="205"/>
      <c r="CZQ73" s="14"/>
      <c r="CZR73" s="16"/>
      <c r="CZS73" s="16"/>
      <c r="CZT73" s="68">
        <f>IF(CZT38=5,0,CZZ73)</f>
        <v>0</v>
      </c>
      <c r="CZU73" s="18"/>
      <c r="CZV73" s="214"/>
      <c r="CZW73" s="18"/>
      <c r="CZX73" s="214"/>
      <c r="CZY73" s="18"/>
      <c r="CZZ73" s="69">
        <f>IFERROR(IF(DAB24/DAB23 &lt; 0.1,0,DAG73),0)</f>
        <v>0</v>
      </c>
      <c r="DAA73" s="204" t="s">
        <v>39</v>
      </c>
      <c r="DAB73" s="205"/>
      <c r="DAC73" s="205"/>
      <c r="DAD73" s="205"/>
      <c r="DAE73" s="205"/>
      <c r="DAF73" s="205"/>
      <c r="DAG73" s="14"/>
      <c r="DAH73" s="16"/>
      <c r="DAI73" s="16"/>
      <c r="DAJ73" s="68">
        <f>IF(DAJ38=5,0,DAP73)</f>
        <v>0</v>
      </c>
      <c r="DAK73" s="18"/>
      <c r="DAL73" s="214"/>
      <c r="DAM73" s="18"/>
      <c r="DAN73" s="214"/>
      <c r="DAO73" s="18"/>
      <c r="DAP73" s="69">
        <f>IFERROR(IF(DAR24/DAR23 &lt; 0.1,0,DAW73),0)</f>
        <v>0</v>
      </c>
      <c r="DAQ73" s="204" t="s">
        <v>39</v>
      </c>
      <c r="DAR73" s="205"/>
      <c r="DAS73" s="205"/>
      <c r="DAT73" s="205"/>
      <c r="DAU73" s="205"/>
      <c r="DAV73" s="205"/>
      <c r="DAW73" s="14"/>
      <c r="DAX73" s="16"/>
      <c r="DAY73" s="16"/>
      <c r="DAZ73" s="68">
        <f>IF(DAZ38=5,0,DBF73)</f>
        <v>0</v>
      </c>
      <c r="DBA73" s="18"/>
      <c r="DBB73" s="214"/>
      <c r="DBC73" s="18"/>
      <c r="DBD73" s="214"/>
      <c r="DBE73" s="18"/>
      <c r="DBF73" s="69">
        <f>IFERROR(IF(DBH24/DBH23 &lt; 0.1,0,DBM73),0)</f>
        <v>0</v>
      </c>
      <c r="DBG73" s="204" t="s">
        <v>39</v>
      </c>
      <c r="DBH73" s="205"/>
      <c r="DBI73" s="205"/>
      <c r="DBJ73" s="205"/>
      <c r="DBK73" s="205"/>
      <c r="DBL73" s="205"/>
      <c r="DBM73" s="14"/>
      <c r="DBN73" s="16"/>
      <c r="DBO73" s="16"/>
      <c r="DBP73" s="68">
        <f>IF(DBP38=5,0,DBV73)</f>
        <v>0</v>
      </c>
      <c r="DBQ73" s="18"/>
      <c r="DBR73" s="214"/>
      <c r="DBS73" s="18"/>
      <c r="DBT73" s="214"/>
      <c r="DBU73" s="18"/>
      <c r="DBV73" s="69">
        <f>IFERROR(IF(DBX24/DBX23 &lt; 0.1,0,DCC73),0)</f>
        <v>0</v>
      </c>
      <c r="DBW73" s="204" t="s">
        <v>39</v>
      </c>
      <c r="DBX73" s="205"/>
      <c r="DBY73" s="205"/>
      <c r="DBZ73" s="205"/>
      <c r="DCA73" s="205"/>
      <c r="DCB73" s="205"/>
      <c r="DCC73" s="14"/>
      <c r="DCD73" s="16"/>
      <c r="DCE73" s="16"/>
      <c r="DCF73" s="68">
        <f>IF(DCF38=5,0,DCL73)</f>
        <v>0</v>
      </c>
      <c r="DCG73" s="18"/>
      <c r="DCH73" s="214"/>
      <c r="DCI73" s="18"/>
      <c r="DCJ73" s="214"/>
      <c r="DCK73" s="18"/>
      <c r="DCL73" s="69">
        <f>IFERROR(IF(DCN24/DCN23 &lt; 0.1,0,DCS73),0)</f>
        <v>0</v>
      </c>
      <c r="DCM73" s="204" t="s">
        <v>39</v>
      </c>
      <c r="DCN73" s="205"/>
      <c r="DCO73" s="205"/>
      <c r="DCP73" s="205"/>
      <c r="DCQ73" s="205"/>
      <c r="DCR73" s="205"/>
      <c r="DCS73" s="14"/>
      <c r="DCT73" s="16"/>
      <c r="DCU73" s="16"/>
      <c r="DCV73" s="68">
        <f>IF(DCV38=5,0,DDB73)</f>
        <v>0</v>
      </c>
      <c r="DCW73" s="18"/>
      <c r="DCX73" s="214"/>
      <c r="DCY73" s="18"/>
      <c r="DCZ73" s="214"/>
      <c r="DDA73" s="18"/>
      <c r="DDB73" s="69">
        <f>IFERROR(IF(DDD24/DDD23 &lt; 0.1,0,DDI73),0)</f>
        <v>0</v>
      </c>
      <c r="DDC73" s="204" t="s">
        <v>39</v>
      </c>
      <c r="DDD73" s="205"/>
      <c r="DDE73" s="205"/>
      <c r="DDF73" s="205"/>
      <c r="DDG73" s="205"/>
      <c r="DDH73" s="205"/>
      <c r="DDI73" s="14"/>
      <c r="DDJ73" s="16"/>
      <c r="DDK73" s="16"/>
      <c r="DDL73" s="68">
        <f>IF(DDL38=5,0,DDR73)</f>
        <v>0</v>
      </c>
      <c r="DDM73" s="18"/>
      <c r="DDN73" s="214"/>
      <c r="DDO73" s="18"/>
      <c r="DDP73" s="214"/>
      <c r="DDQ73" s="18"/>
      <c r="DDR73" s="69">
        <f>IFERROR(IF(DDT24/DDT23 &lt; 0.1,0,DDY73),0)</f>
        <v>0</v>
      </c>
      <c r="DDS73" s="204" t="s">
        <v>39</v>
      </c>
      <c r="DDT73" s="205"/>
      <c r="DDU73" s="205"/>
      <c r="DDV73" s="205"/>
      <c r="DDW73" s="205"/>
      <c r="DDX73" s="205"/>
      <c r="DDY73" s="14"/>
      <c r="DDZ73" s="16"/>
      <c r="DEA73" s="16"/>
      <c r="DEB73" s="68">
        <f>IF(DEB38=5,0,DEH73)</f>
        <v>0</v>
      </c>
      <c r="DEC73" s="18"/>
      <c r="DED73" s="214"/>
      <c r="DEE73" s="18"/>
      <c r="DEF73" s="214"/>
      <c r="DEG73" s="18"/>
      <c r="DEH73" s="69">
        <f>IFERROR(IF(DEJ24/DEJ23 &lt; 0.1,0,DEO73),0)</f>
        <v>0</v>
      </c>
      <c r="DEI73" s="204" t="s">
        <v>39</v>
      </c>
      <c r="DEJ73" s="205"/>
      <c r="DEK73" s="205"/>
      <c r="DEL73" s="205"/>
      <c r="DEM73" s="205"/>
      <c r="DEN73" s="205"/>
      <c r="DEO73" s="14"/>
      <c r="DEP73" s="16"/>
      <c r="DEQ73" s="16"/>
      <c r="DER73" s="68">
        <f>IF(DER38=5,0,DEX73)</f>
        <v>0</v>
      </c>
      <c r="DES73" s="18"/>
      <c r="DET73" s="214"/>
      <c r="DEU73" s="18"/>
      <c r="DEV73" s="214"/>
      <c r="DEW73" s="18"/>
      <c r="DEX73" s="69">
        <f>IFERROR(IF(DEZ24/DEZ23 &lt; 0.1,0,DFE73),0)</f>
        <v>0</v>
      </c>
      <c r="DEY73" s="204" t="s">
        <v>39</v>
      </c>
      <c r="DEZ73" s="205"/>
      <c r="DFA73" s="205"/>
      <c r="DFB73" s="205"/>
      <c r="DFC73" s="205"/>
      <c r="DFD73" s="205"/>
      <c r="DFE73" s="14"/>
      <c r="DFF73" s="16"/>
      <c r="DFG73" s="16"/>
      <c r="DFH73" s="68">
        <f>IF(DFH38=5,0,DFN73)</f>
        <v>0</v>
      </c>
      <c r="DFI73" s="18"/>
      <c r="DFJ73" s="214"/>
      <c r="DFK73" s="18"/>
      <c r="DFL73" s="214"/>
      <c r="DFM73" s="18"/>
      <c r="DFN73" s="69">
        <f>IFERROR(IF(DFP24/DFP23 &lt; 0.1,0,DFU73),0)</f>
        <v>0</v>
      </c>
      <c r="DFO73" s="204" t="s">
        <v>39</v>
      </c>
      <c r="DFP73" s="205"/>
      <c r="DFQ73" s="205"/>
      <c r="DFR73" s="205"/>
      <c r="DFS73" s="205"/>
      <c r="DFT73" s="205"/>
      <c r="DFU73" s="14"/>
      <c r="DFV73" s="16"/>
      <c r="DFW73" s="16"/>
      <c r="DFX73" s="68">
        <f>IF(DFX38=5,0,DGD73)</f>
        <v>0</v>
      </c>
      <c r="DFY73" s="18"/>
      <c r="DFZ73" s="214"/>
      <c r="DGA73" s="18"/>
      <c r="DGB73" s="214"/>
      <c r="DGC73" s="18"/>
      <c r="DGD73" s="69">
        <f>IFERROR(IF(DGF24/DGF23 &lt; 0.1,0,DGK73),0)</f>
        <v>0</v>
      </c>
      <c r="DGE73" s="204" t="s">
        <v>39</v>
      </c>
      <c r="DGF73" s="205"/>
      <c r="DGG73" s="205"/>
      <c r="DGH73" s="205"/>
      <c r="DGI73" s="205"/>
      <c r="DGJ73" s="205"/>
      <c r="DGK73" s="14"/>
      <c r="DGL73" s="16"/>
      <c r="DGM73" s="16"/>
      <c r="DGN73" s="68">
        <f>IF(DGN38=5,0,DGT73)</f>
        <v>0</v>
      </c>
      <c r="DGO73" s="18"/>
      <c r="DGP73" s="214"/>
      <c r="DGQ73" s="18"/>
      <c r="DGR73" s="214"/>
      <c r="DGS73" s="18"/>
      <c r="DGT73" s="69">
        <f>IFERROR(IF(DGV24/DGV23 &lt; 0.1,0,DHA73),0)</f>
        <v>0</v>
      </c>
      <c r="DGU73" s="204" t="s">
        <v>39</v>
      </c>
      <c r="DGV73" s="205"/>
      <c r="DGW73" s="205"/>
      <c r="DGX73" s="205"/>
      <c r="DGY73" s="205"/>
      <c r="DGZ73" s="205"/>
      <c r="DHA73" s="14"/>
      <c r="DHB73" s="16"/>
      <c r="DHC73" s="16"/>
      <c r="DHD73" s="68">
        <f>IF(DHD38=5,0,DHJ73)</f>
        <v>0</v>
      </c>
      <c r="DHE73" s="18"/>
      <c r="DHF73" s="214"/>
      <c r="DHG73" s="18"/>
      <c r="DHH73" s="214"/>
      <c r="DHI73" s="18"/>
      <c r="DHJ73" s="69">
        <f>IFERROR(IF(DHL24/DHL23 &lt; 0.1,0,DHQ73),0)</f>
        <v>0</v>
      </c>
      <c r="DHK73" s="204" t="s">
        <v>39</v>
      </c>
      <c r="DHL73" s="205"/>
      <c r="DHM73" s="205"/>
      <c r="DHN73" s="205"/>
      <c r="DHO73" s="205"/>
      <c r="DHP73" s="205"/>
      <c r="DHQ73" s="14"/>
      <c r="DHR73" s="16"/>
      <c r="DHS73" s="16"/>
      <c r="DHT73" s="68">
        <f>IF(DHT38=5,0,DHZ73)</f>
        <v>0</v>
      </c>
      <c r="DHU73" s="18"/>
      <c r="DHV73" s="214"/>
      <c r="DHW73" s="18"/>
      <c r="DHX73" s="214"/>
      <c r="DHY73" s="18"/>
      <c r="DHZ73" s="69">
        <f>IFERROR(IF(DIB24/DIB23 &lt; 0.1,0,DIG73),0)</f>
        <v>0</v>
      </c>
      <c r="DIA73" s="204" t="s">
        <v>39</v>
      </c>
      <c r="DIB73" s="205"/>
      <c r="DIC73" s="205"/>
      <c r="DID73" s="205"/>
      <c r="DIE73" s="205"/>
      <c r="DIF73" s="205"/>
      <c r="DIG73" s="14"/>
      <c r="DIH73" s="16"/>
      <c r="DII73" s="16"/>
      <c r="DIJ73" s="68">
        <f>IF(DIJ38=5,0,DIP73)</f>
        <v>0</v>
      </c>
      <c r="DIK73" s="18"/>
      <c r="DIL73" s="214"/>
      <c r="DIM73" s="18"/>
      <c r="DIN73" s="214"/>
      <c r="DIO73" s="18"/>
      <c r="DIP73" s="69">
        <f>IFERROR(IF(DIR24/DIR23 &lt; 0.1,0,DIW73),0)</f>
        <v>0</v>
      </c>
      <c r="DIQ73" s="204" t="s">
        <v>39</v>
      </c>
      <c r="DIR73" s="205"/>
      <c r="DIS73" s="205"/>
      <c r="DIT73" s="205"/>
      <c r="DIU73" s="205"/>
      <c r="DIV73" s="205"/>
      <c r="DIW73" s="14"/>
      <c r="DIX73" s="16"/>
      <c r="DIY73" s="16"/>
      <c r="DIZ73" s="68">
        <f>IF(DIZ38=5,0,DJF73)</f>
        <v>0</v>
      </c>
      <c r="DJA73" s="18"/>
      <c r="DJB73" s="214"/>
      <c r="DJC73" s="18"/>
      <c r="DJD73" s="214"/>
      <c r="DJE73" s="18"/>
      <c r="DJF73" s="69">
        <f>IFERROR(IF(DJH24/DJH23 &lt; 0.1,0,DJM73),0)</f>
        <v>0</v>
      </c>
      <c r="DJG73" s="204" t="s">
        <v>39</v>
      </c>
      <c r="DJH73" s="205"/>
      <c r="DJI73" s="205"/>
      <c r="DJJ73" s="205"/>
      <c r="DJK73" s="205"/>
      <c r="DJL73" s="205"/>
      <c r="DJM73" s="14"/>
      <c r="DJN73" s="16"/>
      <c r="DJO73" s="16"/>
      <c r="DJP73" s="68">
        <f>IF(DJP38=5,0,DJV73)</f>
        <v>0</v>
      </c>
      <c r="DJQ73" s="18"/>
      <c r="DJR73" s="214"/>
      <c r="DJS73" s="18"/>
      <c r="DJT73" s="214"/>
      <c r="DJU73" s="18"/>
      <c r="DJV73" s="69">
        <f>IFERROR(IF(DJX24/DJX23 &lt; 0.1,0,DKC73),0)</f>
        <v>0</v>
      </c>
      <c r="DJW73" s="204" t="s">
        <v>39</v>
      </c>
      <c r="DJX73" s="205"/>
      <c r="DJY73" s="205"/>
      <c r="DJZ73" s="205"/>
      <c r="DKA73" s="205"/>
      <c r="DKB73" s="205"/>
      <c r="DKC73" s="14"/>
      <c r="DKD73" s="16"/>
      <c r="DKE73" s="16"/>
      <c r="DKF73" s="68">
        <f>IF(DKF38=5,0,DKL73)</f>
        <v>0</v>
      </c>
      <c r="DKG73" s="18"/>
      <c r="DKH73" s="214"/>
      <c r="DKI73" s="18"/>
      <c r="DKJ73" s="214"/>
      <c r="DKK73" s="18"/>
      <c r="DKL73" s="69">
        <f>IFERROR(IF(DKN24/DKN23 &lt; 0.1,0,DKS73),0)</f>
        <v>0</v>
      </c>
      <c r="DKM73" s="204" t="s">
        <v>39</v>
      </c>
      <c r="DKN73" s="205"/>
      <c r="DKO73" s="205"/>
      <c r="DKP73" s="205"/>
      <c r="DKQ73" s="205"/>
      <c r="DKR73" s="205"/>
      <c r="DKS73" s="14"/>
      <c r="DKT73" s="16"/>
      <c r="DKU73" s="16"/>
      <c r="DKV73" s="68">
        <f>IF(DKV38=5,0,DLB73)</f>
        <v>0</v>
      </c>
      <c r="DKW73" s="18"/>
      <c r="DKX73" s="214"/>
      <c r="DKY73" s="18"/>
      <c r="DKZ73" s="214"/>
      <c r="DLA73" s="18"/>
      <c r="DLB73" s="69">
        <f>IFERROR(IF(DLD24/DLD23 &lt; 0.1,0,DLI73),0)</f>
        <v>0</v>
      </c>
      <c r="DLC73" s="204" t="s">
        <v>39</v>
      </c>
      <c r="DLD73" s="205"/>
      <c r="DLE73" s="205"/>
      <c r="DLF73" s="205"/>
      <c r="DLG73" s="205"/>
      <c r="DLH73" s="205"/>
      <c r="DLI73" s="14"/>
      <c r="DLJ73" s="16"/>
      <c r="DLK73" s="16"/>
      <c r="DLL73" s="68">
        <f>IF(DLL38=5,0,DLR73)</f>
        <v>0</v>
      </c>
      <c r="DLM73" s="18"/>
      <c r="DLN73" s="214"/>
      <c r="DLO73" s="18"/>
      <c r="DLP73" s="214"/>
      <c r="DLQ73" s="18"/>
      <c r="DLR73" s="69">
        <f>IFERROR(IF(DLT24/DLT23 &lt; 0.1,0,DLY73),0)</f>
        <v>0</v>
      </c>
      <c r="DLS73" s="204" t="s">
        <v>39</v>
      </c>
      <c r="DLT73" s="205"/>
      <c r="DLU73" s="205"/>
      <c r="DLV73" s="205"/>
      <c r="DLW73" s="205"/>
      <c r="DLX73" s="205"/>
      <c r="DLY73" s="14"/>
      <c r="DLZ73" s="16"/>
      <c r="DMA73" s="16"/>
      <c r="DMB73" s="68">
        <f>IF(DMB38=5,0,DMH73)</f>
        <v>0</v>
      </c>
      <c r="DMC73" s="18"/>
      <c r="DMD73" s="214"/>
      <c r="DME73" s="18"/>
      <c r="DMF73" s="214"/>
      <c r="DMG73" s="18"/>
      <c r="DMH73" s="69">
        <f>IFERROR(IF(DMJ24/DMJ23 &lt; 0.1,0,DMO73),0)</f>
        <v>0</v>
      </c>
      <c r="DMI73" s="204" t="s">
        <v>39</v>
      </c>
      <c r="DMJ73" s="205"/>
      <c r="DMK73" s="205"/>
      <c r="DML73" s="205"/>
      <c r="DMM73" s="205"/>
      <c r="DMN73" s="205"/>
      <c r="DMO73" s="14"/>
      <c r="DMP73" s="16"/>
      <c r="DMQ73" s="16"/>
      <c r="DMR73" s="68">
        <f>IF(DMR38=5,0,DMX73)</f>
        <v>0</v>
      </c>
      <c r="DMS73" s="18"/>
      <c r="DMT73" s="214"/>
      <c r="DMU73" s="18"/>
      <c r="DMV73" s="214"/>
      <c r="DMW73" s="18"/>
      <c r="DMX73" s="69">
        <f>IFERROR(IF(DMZ24/DMZ23 &lt; 0.1,0,DNE73),0)</f>
        <v>0</v>
      </c>
      <c r="DMY73" s="204" t="s">
        <v>39</v>
      </c>
      <c r="DMZ73" s="205"/>
      <c r="DNA73" s="205"/>
      <c r="DNB73" s="205"/>
      <c r="DNC73" s="205"/>
      <c r="DND73" s="205"/>
      <c r="DNE73" s="14"/>
      <c r="DNF73" s="16"/>
      <c r="DNG73" s="16"/>
      <c r="DNH73" s="68">
        <f>IF(DNH38=5,0,DNN73)</f>
        <v>0</v>
      </c>
      <c r="DNI73" s="18"/>
      <c r="DNJ73" s="214"/>
      <c r="DNK73" s="18"/>
      <c r="DNL73" s="214"/>
      <c r="DNM73" s="18"/>
      <c r="DNN73" s="69">
        <f>IFERROR(IF(DNP24/DNP23 &lt; 0.1,0,DNU73),0)</f>
        <v>0</v>
      </c>
      <c r="DNO73" s="204" t="s">
        <v>39</v>
      </c>
      <c r="DNP73" s="205"/>
      <c r="DNQ73" s="205"/>
      <c r="DNR73" s="205"/>
      <c r="DNS73" s="205"/>
      <c r="DNT73" s="205"/>
      <c r="DNU73" s="14"/>
      <c r="DNV73" s="16"/>
      <c r="DNW73" s="16"/>
      <c r="DNX73" s="68">
        <f>IF(DNX38=5,0,DOD73)</f>
        <v>0</v>
      </c>
      <c r="DNY73" s="18"/>
      <c r="DNZ73" s="214"/>
      <c r="DOA73" s="18"/>
      <c r="DOB73" s="214"/>
      <c r="DOC73" s="18"/>
      <c r="DOD73" s="69">
        <f>IFERROR(IF(DOF24/DOF23 &lt; 0.1,0,DOK73),0)</f>
        <v>0</v>
      </c>
      <c r="DOE73" s="204" t="s">
        <v>39</v>
      </c>
      <c r="DOF73" s="205"/>
      <c r="DOG73" s="205"/>
      <c r="DOH73" s="205"/>
      <c r="DOI73" s="205"/>
      <c r="DOJ73" s="205"/>
      <c r="DOK73" s="14"/>
      <c r="DOL73" s="16"/>
      <c r="DOM73" s="16"/>
      <c r="DON73" s="68">
        <f>IF(DON38=5,0,DOT73)</f>
        <v>0</v>
      </c>
      <c r="DOO73" s="18"/>
      <c r="DOP73" s="214"/>
      <c r="DOQ73" s="18"/>
      <c r="DOR73" s="214"/>
      <c r="DOS73" s="18"/>
      <c r="DOT73" s="69">
        <f>IFERROR(IF(DOV24/DOV23 &lt; 0.1,0,DPA73),0)</f>
        <v>0</v>
      </c>
      <c r="DOU73" s="204" t="s">
        <v>39</v>
      </c>
      <c r="DOV73" s="205"/>
      <c r="DOW73" s="205"/>
      <c r="DOX73" s="205"/>
      <c r="DOY73" s="205"/>
      <c r="DOZ73" s="205"/>
      <c r="DPA73" s="14"/>
      <c r="DPB73" s="16"/>
      <c r="DPC73" s="16"/>
      <c r="DPD73" s="68">
        <f>IF(DPD38=5,0,DPJ73)</f>
        <v>0</v>
      </c>
      <c r="DPE73" s="18"/>
      <c r="DPF73" s="214"/>
      <c r="DPG73" s="18"/>
      <c r="DPH73" s="214"/>
      <c r="DPI73" s="18"/>
      <c r="DPJ73" s="69">
        <f>IFERROR(IF(DPL24/DPL23 &lt; 0.1,0,DPQ73),0)</f>
        <v>0</v>
      </c>
      <c r="DPK73" s="204" t="s">
        <v>39</v>
      </c>
      <c r="DPL73" s="205"/>
      <c r="DPM73" s="205"/>
      <c r="DPN73" s="205"/>
      <c r="DPO73" s="205"/>
      <c r="DPP73" s="205"/>
      <c r="DPQ73" s="14"/>
      <c r="DPR73" s="16"/>
      <c r="DPS73" s="16"/>
      <c r="DPT73" s="68">
        <f>IF(DPT38=5,0,DPZ73)</f>
        <v>0</v>
      </c>
      <c r="DPU73" s="18"/>
      <c r="DPV73" s="214"/>
      <c r="DPW73" s="18"/>
      <c r="DPX73" s="214"/>
      <c r="DPY73" s="18"/>
      <c r="DPZ73" s="69">
        <f>IFERROR(IF(DQB24/DQB23 &lt; 0.1,0,DQG73),0)</f>
        <v>0</v>
      </c>
      <c r="DQA73" s="204" t="s">
        <v>39</v>
      </c>
      <c r="DQB73" s="205"/>
      <c r="DQC73" s="205"/>
      <c r="DQD73" s="205"/>
      <c r="DQE73" s="205"/>
      <c r="DQF73" s="205"/>
      <c r="DQG73" s="14"/>
      <c r="DQH73" s="16"/>
      <c r="DQI73" s="16"/>
      <c r="DQJ73" s="68">
        <f>IF(DQJ38=5,0,DQP73)</f>
        <v>0</v>
      </c>
      <c r="DQK73" s="18"/>
      <c r="DQL73" s="214"/>
      <c r="DQM73" s="18"/>
      <c r="DQN73" s="214"/>
      <c r="DQO73" s="18"/>
      <c r="DQP73" s="69">
        <f>IFERROR(IF(DQR24/DQR23 &lt; 0.1,0,DQW73),0)</f>
        <v>0</v>
      </c>
      <c r="DQQ73" s="204" t="s">
        <v>39</v>
      </c>
      <c r="DQR73" s="205"/>
      <c r="DQS73" s="205"/>
      <c r="DQT73" s="205"/>
      <c r="DQU73" s="205"/>
      <c r="DQV73" s="205"/>
      <c r="DQW73" s="14"/>
      <c r="DQX73" s="16"/>
      <c r="DQY73" s="16"/>
      <c r="DQZ73" s="68">
        <f>IF(DQZ38=5,0,DRF73)</f>
        <v>0</v>
      </c>
      <c r="DRA73" s="18"/>
      <c r="DRB73" s="214"/>
      <c r="DRC73" s="18"/>
      <c r="DRD73" s="214"/>
      <c r="DRE73" s="18"/>
      <c r="DRF73" s="69">
        <f>IFERROR(IF(DRH24/DRH23 &lt; 0.1,0,DRM73),0)</f>
        <v>0</v>
      </c>
      <c r="DRG73" s="204" t="s">
        <v>39</v>
      </c>
      <c r="DRH73" s="205"/>
      <c r="DRI73" s="205"/>
      <c r="DRJ73" s="205"/>
      <c r="DRK73" s="205"/>
      <c r="DRL73" s="205"/>
      <c r="DRM73" s="14"/>
      <c r="DRN73" s="16"/>
      <c r="DRO73" s="16"/>
      <c r="DRP73" s="68">
        <f>IF(DRP38=5,0,DRV73)</f>
        <v>0</v>
      </c>
      <c r="DRQ73" s="18"/>
      <c r="DRR73" s="214"/>
      <c r="DRS73" s="18"/>
      <c r="DRT73" s="214"/>
      <c r="DRU73" s="18"/>
      <c r="DRV73" s="69">
        <f>IFERROR(IF(DRX24/DRX23 &lt; 0.1,0,DSC73),0)</f>
        <v>0</v>
      </c>
      <c r="DRW73" s="204" t="s">
        <v>39</v>
      </c>
      <c r="DRX73" s="205"/>
      <c r="DRY73" s="205"/>
      <c r="DRZ73" s="205"/>
      <c r="DSA73" s="205"/>
      <c r="DSB73" s="205"/>
      <c r="DSC73" s="14"/>
      <c r="DSD73" s="16"/>
      <c r="DSE73" s="16"/>
      <c r="DSF73" s="68">
        <f>IF(DSF38=5,0,DSL73)</f>
        <v>0</v>
      </c>
      <c r="DSG73" s="18"/>
      <c r="DSH73" s="214"/>
      <c r="DSI73" s="18"/>
      <c r="DSJ73" s="214"/>
      <c r="DSK73" s="18"/>
      <c r="DSL73" s="69">
        <f>IFERROR(IF(DSN24/DSN23 &lt; 0.1,0,DSS73),0)</f>
        <v>0</v>
      </c>
      <c r="DSM73" s="204" t="s">
        <v>39</v>
      </c>
      <c r="DSN73" s="205"/>
      <c r="DSO73" s="205"/>
      <c r="DSP73" s="205"/>
      <c r="DSQ73" s="205"/>
      <c r="DSR73" s="205"/>
      <c r="DSS73" s="14"/>
      <c r="DST73" s="16"/>
      <c r="DSU73" s="16"/>
      <c r="DSV73" s="68">
        <f>IF(DSV38=5,0,DTB73)</f>
        <v>0</v>
      </c>
      <c r="DSW73" s="18"/>
      <c r="DSX73" s="214"/>
      <c r="DSY73" s="18"/>
      <c r="DSZ73" s="214"/>
      <c r="DTA73" s="18"/>
      <c r="DTB73" s="69">
        <f>IFERROR(IF(DTD24/DTD23 &lt; 0.1,0,DTI73),0)</f>
        <v>0</v>
      </c>
      <c r="DTC73" s="204" t="s">
        <v>39</v>
      </c>
      <c r="DTD73" s="205"/>
      <c r="DTE73" s="205"/>
      <c r="DTF73" s="205"/>
      <c r="DTG73" s="205"/>
      <c r="DTH73" s="205"/>
      <c r="DTI73" s="14"/>
      <c r="DTJ73" s="16"/>
      <c r="DTK73" s="16"/>
      <c r="DTL73" s="68">
        <f>IF(DTL38=5,0,DTR73)</f>
        <v>0</v>
      </c>
      <c r="DTM73" s="18"/>
      <c r="DTN73" s="214"/>
      <c r="DTO73" s="18"/>
      <c r="DTP73" s="214"/>
      <c r="DTQ73" s="18"/>
      <c r="DTR73" s="69">
        <f>IFERROR(IF(DTT24/DTT23 &lt; 0.1,0,DTY73),0)</f>
        <v>0</v>
      </c>
      <c r="DTS73" s="204" t="s">
        <v>39</v>
      </c>
      <c r="DTT73" s="205"/>
      <c r="DTU73" s="205"/>
      <c r="DTV73" s="205"/>
      <c r="DTW73" s="205"/>
      <c r="DTX73" s="205"/>
      <c r="DTY73" s="14"/>
      <c r="DTZ73" s="16"/>
      <c r="DUA73" s="16"/>
      <c r="DUB73" s="68">
        <f>IF(DUB38=5,0,DUH73)</f>
        <v>0</v>
      </c>
      <c r="DUC73" s="18"/>
      <c r="DUD73" s="214"/>
      <c r="DUE73" s="18"/>
      <c r="DUF73" s="214"/>
      <c r="DUG73" s="18"/>
      <c r="DUH73" s="69">
        <f>IFERROR(IF(DUJ24/DUJ23 &lt; 0.1,0,DUO73),0)</f>
        <v>0</v>
      </c>
      <c r="DUI73" s="204" t="s">
        <v>39</v>
      </c>
      <c r="DUJ73" s="205"/>
      <c r="DUK73" s="205"/>
      <c r="DUL73" s="205"/>
      <c r="DUM73" s="205"/>
      <c r="DUN73" s="205"/>
      <c r="DUO73" s="14"/>
      <c r="DUP73" s="16"/>
      <c r="DUQ73" s="16"/>
      <c r="DUR73" s="68">
        <f>IF(DUR38=5,0,DUX73)</f>
        <v>0</v>
      </c>
      <c r="DUS73" s="18"/>
      <c r="DUT73" s="214"/>
      <c r="DUU73" s="18"/>
      <c r="DUV73" s="214"/>
      <c r="DUW73" s="18"/>
      <c r="DUX73" s="69">
        <f>IFERROR(IF(DUZ24/DUZ23 &lt; 0.1,0,DVE73),0)</f>
        <v>0</v>
      </c>
      <c r="DUY73" s="204" t="s">
        <v>39</v>
      </c>
      <c r="DUZ73" s="205"/>
      <c r="DVA73" s="205"/>
      <c r="DVB73" s="205"/>
      <c r="DVC73" s="205"/>
      <c r="DVD73" s="205"/>
      <c r="DVE73" s="14"/>
      <c r="DVF73" s="16"/>
      <c r="DVG73" s="16"/>
      <c r="DVH73" s="68">
        <f>IF(DVH38=5,0,DVN73)</f>
        <v>0</v>
      </c>
      <c r="DVI73" s="18"/>
      <c r="DVJ73" s="214"/>
      <c r="DVK73" s="18"/>
      <c r="DVL73" s="214"/>
      <c r="DVM73" s="18"/>
      <c r="DVN73" s="69">
        <f>IFERROR(IF(DVP24/DVP23 &lt; 0.1,0,DVU73),0)</f>
        <v>0</v>
      </c>
      <c r="DVO73" s="204" t="s">
        <v>39</v>
      </c>
      <c r="DVP73" s="205"/>
      <c r="DVQ73" s="205"/>
      <c r="DVR73" s="205"/>
      <c r="DVS73" s="205"/>
      <c r="DVT73" s="205"/>
      <c r="DVU73" s="14"/>
      <c r="DVV73" s="16"/>
      <c r="DVW73" s="16"/>
      <c r="DVX73" s="68">
        <f>IF(DVX38=5,0,DWD73)</f>
        <v>0</v>
      </c>
      <c r="DVY73" s="18"/>
      <c r="DVZ73" s="214"/>
      <c r="DWA73" s="18"/>
      <c r="DWB73" s="214"/>
      <c r="DWC73" s="18"/>
      <c r="DWD73" s="69">
        <f>IFERROR(IF(DWF24/DWF23 &lt; 0.1,0,DWK73),0)</f>
        <v>0</v>
      </c>
      <c r="DWE73" s="204" t="s">
        <v>39</v>
      </c>
      <c r="DWF73" s="205"/>
      <c r="DWG73" s="205"/>
      <c r="DWH73" s="205"/>
      <c r="DWI73" s="205"/>
      <c r="DWJ73" s="205"/>
      <c r="DWK73" s="14"/>
      <c r="DWL73" s="16"/>
      <c r="DWM73" s="16"/>
      <c r="DWN73" s="68">
        <f>IF(DWN38=5,0,DWT73)</f>
        <v>0</v>
      </c>
      <c r="DWO73" s="18"/>
      <c r="DWP73" s="214"/>
      <c r="DWQ73" s="18"/>
      <c r="DWR73" s="214"/>
      <c r="DWS73" s="18"/>
      <c r="DWT73" s="69">
        <f>IFERROR(IF(DWV24/DWV23 &lt; 0.1,0,DXA73),0)</f>
        <v>0</v>
      </c>
      <c r="DWU73" s="204" t="s">
        <v>39</v>
      </c>
      <c r="DWV73" s="205"/>
      <c r="DWW73" s="205"/>
      <c r="DWX73" s="205"/>
      <c r="DWY73" s="205"/>
      <c r="DWZ73" s="205"/>
      <c r="DXA73" s="14"/>
      <c r="DXB73" s="16"/>
      <c r="DXC73" s="16"/>
      <c r="DXD73" s="68">
        <f>IF(DXD38=5,0,DXJ73)</f>
        <v>0</v>
      </c>
      <c r="DXE73" s="18"/>
      <c r="DXF73" s="214"/>
      <c r="DXG73" s="18"/>
      <c r="DXH73" s="214"/>
      <c r="DXI73" s="18"/>
      <c r="DXJ73" s="69">
        <f>IFERROR(IF(DXL24/DXL23 &lt; 0.1,0,DXQ73),0)</f>
        <v>0</v>
      </c>
      <c r="DXK73" s="204" t="s">
        <v>39</v>
      </c>
      <c r="DXL73" s="205"/>
      <c r="DXM73" s="205"/>
      <c r="DXN73" s="205"/>
      <c r="DXO73" s="205"/>
      <c r="DXP73" s="205"/>
      <c r="DXQ73" s="14"/>
      <c r="DXR73" s="16"/>
      <c r="DXS73" s="16"/>
      <c r="DXT73" s="68">
        <f>IF(DXT38=5,0,DXZ73)</f>
        <v>0</v>
      </c>
      <c r="DXU73" s="18"/>
      <c r="DXV73" s="214"/>
      <c r="DXW73" s="18"/>
      <c r="DXX73" s="214"/>
      <c r="DXY73" s="18"/>
      <c r="DXZ73" s="69">
        <f>IFERROR(IF(DYB24/DYB23 &lt; 0.1,0,DYG73),0)</f>
        <v>0</v>
      </c>
      <c r="DYA73" s="204" t="s">
        <v>39</v>
      </c>
      <c r="DYB73" s="205"/>
      <c r="DYC73" s="205"/>
      <c r="DYD73" s="205"/>
      <c r="DYE73" s="205"/>
      <c r="DYF73" s="205"/>
      <c r="DYG73" s="14"/>
      <c r="DYH73" s="16"/>
      <c r="DYI73" s="16"/>
      <c r="DYJ73" s="68">
        <f>IF(DYJ38=5,0,DYP73)</f>
        <v>0</v>
      </c>
      <c r="DYK73" s="18"/>
      <c r="DYL73" s="214"/>
      <c r="DYM73" s="18"/>
      <c r="DYN73" s="214"/>
      <c r="DYO73" s="18"/>
      <c r="DYP73" s="69">
        <f>IFERROR(IF(DYR24/DYR23 &lt; 0.1,0,DYW73),0)</f>
        <v>0</v>
      </c>
      <c r="DYQ73" s="204" t="s">
        <v>39</v>
      </c>
      <c r="DYR73" s="205"/>
      <c r="DYS73" s="205"/>
      <c r="DYT73" s="205"/>
      <c r="DYU73" s="205"/>
      <c r="DYV73" s="205"/>
      <c r="DYW73" s="14"/>
      <c r="DYX73" s="16"/>
      <c r="DYY73" s="16"/>
      <c r="DYZ73" s="68">
        <f>IF(DYZ38=5,0,DZF73)</f>
        <v>0</v>
      </c>
      <c r="DZA73" s="18"/>
      <c r="DZB73" s="214"/>
      <c r="DZC73" s="18"/>
      <c r="DZD73" s="214"/>
      <c r="DZE73" s="18"/>
      <c r="DZF73" s="69">
        <f>IFERROR(IF(DZH24/DZH23 &lt; 0.1,0,DZM73),0)</f>
        <v>0</v>
      </c>
      <c r="DZG73" s="204" t="s">
        <v>39</v>
      </c>
      <c r="DZH73" s="205"/>
      <c r="DZI73" s="205"/>
      <c r="DZJ73" s="205"/>
      <c r="DZK73" s="205"/>
      <c r="DZL73" s="205"/>
      <c r="DZM73" s="14"/>
      <c r="DZN73" s="16"/>
      <c r="DZO73" s="16"/>
      <c r="DZP73" s="68">
        <f>IF(DZP38=5,0,DZV73)</f>
        <v>0</v>
      </c>
      <c r="DZQ73" s="18"/>
      <c r="DZR73" s="214"/>
      <c r="DZS73" s="18"/>
      <c r="DZT73" s="214"/>
      <c r="DZU73" s="18"/>
      <c r="DZV73" s="69">
        <f>IFERROR(IF(DZX24/DZX23 &lt; 0.1,0,EAC73),0)</f>
        <v>0</v>
      </c>
      <c r="DZW73" s="204" t="s">
        <v>39</v>
      </c>
      <c r="DZX73" s="205"/>
      <c r="DZY73" s="205"/>
      <c r="DZZ73" s="205"/>
      <c r="EAA73" s="205"/>
      <c r="EAB73" s="205"/>
      <c r="EAC73" s="14"/>
      <c r="EAD73" s="16"/>
      <c r="EAE73" s="16"/>
      <c r="EAF73" s="68">
        <f>IF(EAF38=5,0,EAL73)</f>
        <v>0</v>
      </c>
      <c r="EAG73" s="18"/>
      <c r="EAH73" s="214"/>
      <c r="EAI73" s="18"/>
      <c r="EAJ73" s="214"/>
      <c r="EAK73" s="18"/>
      <c r="EAL73" s="69">
        <f>IFERROR(IF(EAN24/EAN23 &lt; 0.1,0,EAS73),0)</f>
        <v>0</v>
      </c>
      <c r="EAM73" s="204" t="s">
        <v>39</v>
      </c>
      <c r="EAN73" s="205"/>
      <c r="EAO73" s="205"/>
      <c r="EAP73" s="205"/>
      <c r="EAQ73" s="205"/>
      <c r="EAR73" s="205"/>
      <c r="EAS73" s="14"/>
      <c r="EAT73" s="16"/>
      <c r="EAU73" s="16"/>
      <c r="EAV73" s="68">
        <f>IF(EAV38=5,0,EBB73)</f>
        <v>0</v>
      </c>
      <c r="EAW73" s="18"/>
      <c r="EAX73" s="214"/>
      <c r="EAY73" s="18"/>
      <c r="EAZ73" s="214"/>
      <c r="EBA73" s="18"/>
      <c r="EBB73" s="69">
        <f>IFERROR(IF(EBD24/EBD23 &lt; 0.1,0,EBI73),0)</f>
        <v>0</v>
      </c>
      <c r="EBC73" s="204" t="s">
        <v>39</v>
      </c>
      <c r="EBD73" s="205"/>
      <c r="EBE73" s="205"/>
      <c r="EBF73" s="205"/>
      <c r="EBG73" s="205"/>
      <c r="EBH73" s="205"/>
      <c r="EBI73" s="14"/>
      <c r="EBJ73" s="16"/>
      <c r="EBK73" s="16"/>
      <c r="EBL73" s="68">
        <f>IF(EBL38=5,0,EBR73)</f>
        <v>0</v>
      </c>
      <c r="EBM73" s="18"/>
      <c r="EBN73" s="214"/>
      <c r="EBO73" s="18"/>
      <c r="EBP73" s="214"/>
      <c r="EBQ73" s="18"/>
      <c r="EBR73" s="69">
        <f>IFERROR(IF(EBT24/EBT23 &lt; 0.1,0,EBY73),0)</f>
        <v>0</v>
      </c>
      <c r="EBS73" s="204" t="s">
        <v>39</v>
      </c>
      <c r="EBT73" s="205"/>
      <c r="EBU73" s="205"/>
      <c r="EBV73" s="205"/>
      <c r="EBW73" s="205"/>
      <c r="EBX73" s="205"/>
      <c r="EBY73" s="14"/>
      <c r="EBZ73" s="16"/>
      <c r="ECA73" s="16"/>
      <c r="ECB73" s="68">
        <f>IF(ECB38=5,0,ECH73)</f>
        <v>0</v>
      </c>
      <c r="ECC73" s="18"/>
      <c r="ECD73" s="214"/>
      <c r="ECE73" s="18"/>
      <c r="ECF73" s="214"/>
      <c r="ECG73" s="18"/>
      <c r="ECH73" s="69">
        <f>IFERROR(IF(ECJ24/ECJ23 &lt; 0.1,0,ECO73),0)</f>
        <v>0</v>
      </c>
      <c r="ECI73" s="204" t="s">
        <v>39</v>
      </c>
      <c r="ECJ73" s="205"/>
      <c r="ECK73" s="205"/>
      <c r="ECL73" s="205"/>
      <c r="ECM73" s="205"/>
      <c r="ECN73" s="205"/>
      <c r="ECO73" s="14"/>
      <c r="ECP73" s="16"/>
      <c r="ECQ73" s="16"/>
      <c r="ECR73" s="68">
        <f>IF(ECR38=5,0,ECX73)</f>
        <v>0</v>
      </c>
      <c r="ECS73" s="18"/>
      <c r="ECT73" s="214"/>
      <c r="ECU73" s="18"/>
      <c r="ECV73" s="214"/>
      <c r="ECW73" s="18"/>
      <c r="ECX73" s="69">
        <f>IFERROR(IF(ECZ24/ECZ23 &lt; 0.1,0,EDE73),0)</f>
        <v>0</v>
      </c>
      <c r="ECY73" s="204" t="s">
        <v>39</v>
      </c>
      <c r="ECZ73" s="205"/>
      <c r="EDA73" s="205"/>
      <c r="EDB73" s="205"/>
      <c r="EDC73" s="205"/>
      <c r="EDD73" s="205"/>
      <c r="EDE73" s="14"/>
      <c r="EDF73" s="16"/>
      <c r="EDG73" s="16"/>
      <c r="EDH73" s="68">
        <f>IF(EDH38=5,0,EDN73)</f>
        <v>0</v>
      </c>
      <c r="EDI73" s="18"/>
      <c r="EDJ73" s="214"/>
      <c r="EDK73" s="18"/>
      <c r="EDL73" s="214"/>
      <c r="EDM73" s="18"/>
      <c r="EDN73" s="69">
        <f>IFERROR(IF(EDP24/EDP23 &lt; 0.1,0,EDU73),0)</f>
        <v>0</v>
      </c>
      <c r="EDO73" s="204" t="s">
        <v>39</v>
      </c>
      <c r="EDP73" s="205"/>
      <c r="EDQ73" s="205"/>
      <c r="EDR73" s="205"/>
      <c r="EDS73" s="205"/>
      <c r="EDT73" s="205"/>
      <c r="EDU73" s="14"/>
      <c r="EDV73" s="16"/>
      <c r="EDW73" s="16"/>
      <c r="EDX73" s="68">
        <f>IF(EDX38=5,0,EED73)</f>
        <v>0</v>
      </c>
      <c r="EDY73" s="18"/>
      <c r="EDZ73" s="214"/>
      <c r="EEA73" s="18"/>
      <c r="EEB73" s="214"/>
      <c r="EEC73" s="18"/>
      <c r="EED73" s="69">
        <f>IFERROR(IF(EEF24/EEF23 &lt; 0.1,0,EEK73),0)</f>
        <v>0</v>
      </c>
      <c r="EEE73" s="204" t="s">
        <v>39</v>
      </c>
      <c r="EEF73" s="205"/>
      <c r="EEG73" s="205"/>
      <c r="EEH73" s="205"/>
      <c r="EEI73" s="205"/>
      <c r="EEJ73" s="205"/>
      <c r="EEK73" s="14"/>
      <c r="EEL73" s="16"/>
      <c r="EEM73" s="16"/>
      <c r="EEN73" s="68">
        <f>IF(EEN38=5,0,EET73)</f>
        <v>0</v>
      </c>
      <c r="EEO73" s="18"/>
      <c r="EEP73" s="214"/>
      <c r="EEQ73" s="18"/>
      <c r="EER73" s="214"/>
      <c r="EES73" s="18"/>
      <c r="EET73" s="69">
        <f>IFERROR(IF(EEV24/EEV23 &lt; 0.1,0,EFA73),0)</f>
        <v>0</v>
      </c>
      <c r="EEU73" s="204" t="s">
        <v>39</v>
      </c>
      <c r="EEV73" s="205"/>
      <c r="EEW73" s="205"/>
      <c r="EEX73" s="205"/>
      <c r="EEY73" s="205"/>
      <c r="EEZ73" s="205"/>
      <c r="EFA73" s="14"/>
      <c r="EFB73" s="16"/>
      <c r="EFC73" s="16"/>
      <c r="EFD73" s="68">
        <f>IF(EFD38=5,0,EFJ73)</f>
        <v>0</v>
      </c>
      <c r="EFE73" s="18"/>
      <c r="EFF73" s="214"/>
      <c r="EFG73" s="18"/>
      <c r="EFH73" s="214"/>
      <c r="EFI73" s="18"/>
      <c r="EFJ73" s="69">
        <f>IFERROR(IF(EFL24/EFL23 &lt; 0.1,0,EFQ73),0)</f>
        <v>0</v>
      </c>
      <c r="EFK73" s="204" t="s">
        <v>39</v>
      </c>
      <c r="EFL73" s="205"/>
      <c r="EFM73" s="205"/>
      <c r="EFN73" s="205"/>
      <c r="EFO73" s="205"/>
      <c r="EFP73" s="205"/>
      <c r="EFQ73" s="14"/>
      <c r="EFR73" s="16"/>
      <c r="EFS73" s="16"/>
      <c r="EFT73" s="68">
        <f>IF(EFT38=5,0,EFZ73)</f>
        <v>0</v>
      </c>
      <c r="EFU73" s="18"/>
      <c r="EFV73" s="214"/>
      <c r="EFW73" s="18"/>
      <c r="EFX73" s="214"/>
      <c r="EFY73" s="18"/>
      <c r="EFZ73" s="69">
        <f>IFERROR(IF(EGB24/EGB23 &lt; 0.1,0,EGG73),0)</f>
        <v>0</v>
      </c>
      <c r="EGA73" s="204" t="s">
        <v>39</v>
      </c>
      <c r="EGB73" s="205"/>
      <c r="EGC73" s="205"/>
      <c r="EGD73" s="205"/>
      <c r="EGE73" s="205"/>
      <c r="EGF73" s="205"/>
      <c r="EGG73" s="14"/>
      <c r="EGH73" s="16"/>
      <c r="EGI73" s="16"/>
      <c r="EGJ73" s="68">
        <f>IF(EGJ38=5,0,EGP73)</f>
        <v>0</v>
      </c>
      <c r="EGK73" s="18"/>
      <c r="EGL73" s="214"/>
      <c r="EGM73" s="18"/>
      <c r="EGN73" s="214"/>
      <c r="EGO73" s="18"/>
      <c r="EGP73" s="69">
        <f>IFERROR(IF(EGR24/EGR23 &lt; 0.1,0,EGW73),0)</f>
        <v>0</v>
      </c>
      <c r="EGQ73" s="204" t="s">
        <v>39</v>
      </c>
      <c r="EGR73" s="205"/>
      <c r="EGS73" s="205"/>
      <c r="EGT73" s="205"/>
      <c r="EGU73" s="205"/>
      <c r="EGV73" s="205"/>
      <c r="EGW73" s="14"/>
      <c r="EGX73" s="16"/>
      <c r="EGY73" s="16"/>
      <c r="EGZ73" s="68">
        <f>IF(EGZ38=5,0,EHF73)</f>
        <v>0</v>
      </c>
      <c r="EHA73" s="18"/>
      <c r="EHB73" s="214"/>
      <c r="EHC73" s="18"/>
      <c r="EHD73" s="214"/>
      <c r="EHE73" s="18"/>
      <c r="EHF73" s="69">
        <f>IFERROR(IF(EHH24/EHH23 &lt; 0.1,0,EHM73),0)</f>
        <v>0</v>
      </c>
      <c r="EHG73" s="204" t="s">
        <v>39</v>
      </c>
      <c r="EHH73" s="205"/>
      <c r="EHI73" s="205"/>
      <c r="EHJ73" s="205"/>
      <c r="EHK73" s="205"/>
      <c r="EHL73" s="205"/>
      <c r="EHM73" s="14"/>
      <c r="EHN73" s="16"/>
      <c r="EHO73" s="16"/>
      <c r="EHP73" s="68">
        <f>IF(EHP38=5,0,EHV73)</f>
        <v>0</v>
      </c>
      <c r="EHQ73" s="18"/>
      <c r="EHR73" s="214"/>
      <c r="EHS73" s="18"/>
      <c r="EHT73" s="214"/>
      <c r="EHU73" s="18"/>
      <c r="EHV73" s="69">
        <f>IFERROR(IF(EHX24/EHX23 &lt; 0.1,0,EIC73),0)</f>
        <v>0</v>
      </c>
      <c r="EHW73" s="204" t="s">
        <v>39</v>
      </c>
      <c r="EHX73" s="205"/>
      <c r="EHY73" s="205"/>
      <c r="EHZ73" s="205"/>
      <c r="EIA73" s="205"/>
      <c r="EIB73" s="205"/>
      <c r="EIC73" s="14"/>
      <c r="EID73" s="16"/>
      <c r="EIE73" s="16"/>
      <c r="EIF73" s="68">
        <f>IF(EIF38=5,0,EIL73)</f>
        <v>0</v>
      </c>
      <c r="EIG73" s="18"/>
      <c r="EIH73" s="214"/>
      <c r="EII73" s="18"/>
      <c r="EIJ73" s="214"/>
      <c r="EIK73" s="18"/>
      <c r="EIL73" s="69">
        <f>IFERROR(IF(EIN24/EIN23 &lt; 0.1,0,EIS73),0)</f>
        <v>0</v>
      </c>
      <c r="EIM73" s="204" t="s">
        <v>39</v>
      </c>
      <c r="EIN73" s="205"/>
      <c r="EIO73" s="205"/>
      <c r="EIP73" s="205"/>
      <c r="EIQ73" s="205"/>
      <c r="EIR73" s="205"/>
      <c r="EIS73" s="14"/>
      <c r="EIT73" s="16"/>
      <c r="EIU73" s="16"/>
      <c r="EIV73" s="68">
        <f>IF(EIV38=5,0,EJB73)</f>
        <v>0</v>
      </c>
      <c r="EIW73" s="18"/>
      <c r="EIX73" s="214"/>
      <c r="EIY73" s="18"/>
      <c r="EIZ73" s="214"/>
      <c r="EJA73" s="18"/>
      <c r="EJB73" s="69">
        <f>IFERROR(IF(EJD24/EJD23 &lt; 0.1,0,EJI73),0)</f>
        <v>0</v>
      </c>
      <c r="EJC73" s="204" t="s">
        <v>39</v>
      </c>
      <c r="EJD73" s="205"/>
      <c r="EJE73" s="205"/>
      <c r="EJF73" s="205"/>
      <c r="EJG73" s="205"/>
      <c r="EJH73" s="205"/>
      <c r="EJI73" s="14"/>
      <c r="EJJ73" s="16"/>
      <c r="EJK73" s="16"/>
      <c r="EJL73" s="68">
        <f>IF(EJL38=5,0,EJR73)</f>
        <v>0</v>
      </c>
      <c r="EJM73" s="18"/>
      <c r="EJN73" s="214"/>
      <c r="EJO73" s="18"/>
      <c r="EJP73" s="214"/>
      <c r="EJQ73" s="18"/>
      <c r="EJR73" s="69">
        <f>IFERROR(IF(EJT24/EJT23 &lt; 0.1,0,EJY73),0)</f>
        <v>0</v>
      </c>
      <c r="EJS73" s="204" t="s">
        <v>39</v>
      </c>
      <c r="EJT73" s="205"/>
      <c r="EJU73" s="205"/>
      <c r="EJV73" s="205"/>
      <c r="EJW73" s="205"/>
      <c r="EJX73" s="205"/>
      <c r="EJY73" s="14"/>
      <c r="EJZ73" s="16"/>
      <c r="EKA73" s="16"/>
      <c r="EKB73" s="68">
        <f>IF(EKB38=5,0,EKH73)</f>
        <v>0</v>
      </c>
      <c r="EKC73" s="18"/>
      <c r="EKD73" s="214"/>
      <c r="EKE73" s="18"/>
      <c r="EKF73" s="214"/>
      <c r="EKG73" s="18"/>
      <c r="EKH73" s="69">
        <f>IFERROR(IF(EKJ24/EKJ23 &lt; 0.1,0,EKO73),0)</f>
        <v>0</v>
      </c>
      <c r="EKI73" s="204" t="s">
        <v>39</v>
      </c>
      <c r="EKJ73" s="205"/>
      <c r="EKK73" s="205"/>
      <c r="EKL73" s="205"/>
      <c r="EKM73" s="205"/>
      <c r="EKN73" s="205"/>
      <c r="EKO73" s="14"/>
      <c r="EKP73" s="16"/>
      <c r="EKQ73" s="16"/>
      <c r="EKR73" s="68">
        <f>IF(EKR38=5,0,EKX73)</f>
        <v>0</v>
      </c>
      <c r="EKS73" s="18"/>
      <c r="EKT73" s="214"/>
      <c r="EKU73" s="18"/>
      <c r="EKV73" s="214"/>
      <c r="EKW73" s="18"/>
      <c r="EKX73" s="69">
        <f>IFERROR(IF(EKZ24/EKZ23 &lt; 0.1,0,ELE73),0)</f>
        <v>0</v>
      </c>
      <c r="EKY73" s="204" t="s">
        <v>39</v>
      </c>
      <c r="EKZ73" s="205"/>
      <c r="ELA73" s="205"/>
      <c r="ELB73" s="205"/>
      <c r="ELC73" s="205"/>
      <c r="ELD73" s="205"/>
      <c r="ELE73" s="14"/>
      <c r="ELF73" s="16"/>
      <c r="ELG73" s="16"/>
      <c r="ELH73" s="68">
        <f>IF(ELH38=5,0,ELN73)</f>
        <v>0</v>
      </c>
      <c r="ELI73" s="18"/>
      <c r="ELJ73" s="214"/>
      <c r="ELK73" s="18"/>
      <c r="ELL73" s="214"/>
      <c r="ELM73" s="18"/>
      <c r="ELN73" s="69">
        <f>IFERROR(IF(ELP24/ELP23 &lt; 0.1,0,ELU73),0)</f>
        <v>0</v>
      </c>
      <c r="ELO73" s="204" t="s">
        <v>39</v>
      </c>
      <c r="ELP73" s="205"/>
      <c r="ELQ73" s="205"/>
      <c r="ELR73" s="205"/>
      <c r="ELS73" s="205"/>
      <c r="ELT73" s="205"/>
      <c r="ELU73" s="14"/>
      <c r="ELV73" s="16"/>
      <c r="ELW73" s="16"/>
      <c r="ELX73" s="68">
        <f>IF(ELX38=5,0,EMD73)</f>
        <v>0</v>
      </c>
      <c r="ELY73" s="18"/>
      <c r="ELZ73" s="214"/>
      <c r="EMA73" s="18"/>
      <c r="EMB73" s="214"/>
      <c r="EMC73" s="18"/>
      <c r="EMD73" s="69">
        <f>IFERROR(IF(EMF24/EMF23 &lt; 0.1,0,EMK73),0)</f>
        <v>0</v>
      </c>
      <c r="EME73" s="204" t="s">
        <v>39</v>
      </c>
      <c r="EMF73" s="205"/>
      <c r="EMG73" s="205"/>
      <c r="EMH73" s="205"/>
      <c r="EMI73" s="205"/>
      <c r="EMJ73" s="205"/>
      <c r="EMK73" s="14"/>
      <c r="EML73" s="16"/>
      <c r="EMM73" s="16"/>
      <c r="EMN73" s="68">
        <f>IF(EMN38=5,0,EMT73)</f>
        <v>0</v>
      </c>
      <c r="EMO73" s="18"/>
      <c r="EMP73" s="214"/>
      <c r="EMQ73" s="18"/>
      <c r="EMR73" s="214"/>
      <c r="EMS73" s="18"/>
      <c r="EMT73" s="69">
        <f>IFERROR(IF(EMV24/EMV23 &lt; 0.1,0,ENA73),0)</f>
        <v>0</v>
      </c>
      <c r="EMU73" s="204" t="s">
        <v>39</v>
      </c>
      <c r="EMV73" s="205"/>
      <c r="EMW73" s="205"/>
      <c r="EMX73" s="205"/>
      <c r="EMY73" s="205"/>
      <c r="EMZ73" s="205"/>
      <c r="ENA73" s="14"/>
      <c r="ENB73" s="16"/>
      <c r="ENC73" s="16"/>
      <c r="END73" s="68">
        <f>IF(END38=5,0,ENJ73)</f>
        <v>0</v>
      </c>
      <c r="ENE73" s="18"/>
      <c r="ENF73" s="214"/>
      <c r="ENG73" s="18"/>
      <c r="ENH73" s="214"/>
      <c r="ENI73" s="18"/>
      <c r="ENJ73" s="69">
        <f>IFERROR(IF(ENL24/ENL23 &lt; 0.1,0,ENQ73),0)</f>
        <v>0</v>
      </c>
      <c r="ENK73" s="204" t="s">
        <v>39</v>
      </c>
      <c r="ENL73" s="205"/>
      <c r="ENM73" s="205"/>
      <c r="ENN73" s="205"/>
      <c r="ENO73" s="205"/>
      <c r="ENP73" s="205"/>
      <c r="ENQ73" s="14"/>
      <c r="ENR73" s="16"/>
      <c r="ENS73" s="16"/>
      <c r="ENT73" s="68">
        <f>IF(ENT38=5,0,ENZ73)</f>
        <v>0</v>
      </c>
      <c r="ENU73" s="18"/>
      <c r="ENV73" s="214"/>
      <c r="ENW73" s="18"/>
      <c r="ENX73" s="214"/>
      <c r="ENY73" s="18"/>
      <c r="ENZ73" s="69">
        <f>IFERROR(IF(EOB24/EOB23 &lt; 0.1,0,EOG73),0)</f>
        <v>0</v>
      </c>
      <c r="EOA73" s="204" t="s">
        <v>39</v>
      </c>
      <c r="EOB73" s="205"/>
      <c r="EOC73" s="205"/>
      <c r="EOD73" s="205"/>
      <c r="EOE73" s="205"/>
      <c r="EOF73" s="205"/>
      <c r="EOG73" s="14"/>
      <c r="EOH73" s="16"/>
      <c r="EOI73" s="16"/>
      <c r="EOJ73" s="68">
        <f>IF(EOJ38=5,0,EOP73)</f>
        <v>0</v>
      </c>
      <c r="EOK73" s="18"/>
      <c r="EOL73" s="214"/>
      <c r="EOM73" s="18"/>
      <c r="EON73" s="214"/>
      <c r="EOO73" s="18"/>
      <c r="EOP73" s="69">
        <f>IFERROR(IF(EOR24/EOR23 &lt; 0.1,0,EOW73),0)</f>
        <v>0</v>
      </c>
      <c r="EOQ73" s="204" t="s">
        <v>39</v>
      </c>
      <c r="EOR73" s="205"/>
      <c r="EOS73" s="205"/>
      <c r="EOT73" s="205"/>
      <c r="EOU73" s="205"/>
      <c r="EOV73" s="205"/>
      <c r="EOW73" s="14"/>
      <c r="EOX73" s="16"/>
      <c r="EOY73" s="16"/>
      <c r="EOZ73" s="68">
        <f>IF(EOZ38=5,0,EPF73)</f>
        <v>0</v>
      </c>
      <c r="EPA73" s="18"/>
      <c r="EPB73" s="214"/>
      <c r="EPC73" s="18"/>
      <c r="EPD73" s="214"/>
      <c r="EPE73" s="18"/>
      <c r="EPF73" s="69">
        <f>IFERROR(IF(EPH24/EPH23 &lt; 0.1,0,EPM73),0)</f>
        <v>0</v>
      </c>
      <c r="EPG73" s="204" t="s">
        <v>39</v>
      </c>
      <c r="EPH73" s="205"/>
      <c r="EPI73" s="205"/>
      <c r="EPJ73" s="205"/>
      <c r="EPK73" s="205"/>
      <c r="EPL73" s="205"/>
      <c r="EPM73" s="14"/>
      <c r="EPN73" s="16"/>
      <c r="EPO73" s="16"/>
      <c r="EPP73" s="68">
        <f>IF(EPP38=5,0,EPV73)</f>
        <v>0</v>
      </c>
      <c r="EPQ73" s="18"/>
      <c r="EPR73" s="214"/>
      <c r="EPS73" s="18"/>
      <c r="EPT73" s="214"/>
      <c r="EPU73" s="18"/>
      <c r="EPV73" s="69">
        <f>IFERROR(IF(EPX24/EPX23 &lt; 0.1,0,EQC73),0)</f>
        <v>0</v>
      </c>
      <c r="EPW73" s="204" t="s">
        <v>39</v>
      </c>
      <c r="EPX73" s="205"/>
      <c r="EPY73" s="205"/>
      <c r="EPZ73" s="205"/>
      <c r="EQA73" s="205"/>
      <c r="EQB73" s="205"/>
      <c r="EQC73" s="14"/>
      <c r="EQD73" s="16"/>
      <c r="EQE73" s="16"/>
      <c r="EQF73" s="68">
        <f>IF(EQF38=5,0,EQL73)</f>
        <v>0</v>
      </c>
      <c r="EQG73" s="18"/>
      <c r="EQH73" s="214"/>
      <c r="EQI73" s="18"/>
      <c r="EQJ73" s="214"/>
      <c r="EQK73" s="18"/>
      <c r="EQL73" s="69">
        <f>IFERROR(IF(EQN24/EQN23 &lt; 0.1,0,EQS73),0)</f>
        <v>0</v>
      </c>
      <c r="EQM73" s="204" t="s">
        <v>39</v>
      </c>
      <c r="EQN73" s="205"/>
      <c r="EQO73" s="205"/>
      <c r="EQP73" s="205"/>
      <c r="EQQ73" s="205"/>
      <c r="EQR73" s="205"/>
      <c r="EQS73" s="14"/>
      <c r="EQT73" s="16"/>
      <c r="EQU73" s="16"/>
      <c r="EQV73" s="68">
        <f>IF(EQV38=5,0,ERB73)</f>
        <v>0</v>
      </c>
      <c r="EQW73" s="18"/>
      <c r="EQX73" s="214"/>
      <c r="EQY73" s="18"/>
      <c r="EQZ73" s="214"/>
      <c r="ERA73" s="18"/>
      <c r="ERB73" s="69">
        <f>IFERROR(IF(ERD24/ERD23 &lt; 0.1,0,ERI73),0)</f>
        <v>0</v>
      </c>
      <c r="ERC73" s="204" t="s">
        <v>39</v>
      </c>
      <c r="ERD73" s="205"/>
      <c r="ERE73" s="205"/>
      <c r="ERF73" s="205"/>
      <c r="ERG73" s="205"/>
      <c r="ERH73" s="205"/>
      <c r="ERI73" s="14"/>
      <c r="ERJ73" s="16"/>
      <c r="ERK73" s="16"/>
      <c r="ERL73" s="68">
        <f>IF(ERL38=5,0,ERR73)</f>
        <v>0</v>
      </c>
      <c r="ERM73" s="18"/>
      <c r="ERN73" s="214"/>
      <c r="ERO73" s="18"/>
      <c r="ERP73" s="214"/>
      <c r="ERQ73" s="18"/>
      <c r="ERR73" s="69">
        <f>IFERROR(IF(ERT24/ERT23 &lt; 0.1,0,ERY73),0)</f>
        <v>0</v>
      </c>
      <c r="ERS73" s="204" t="s">
        <v>39</v>
      </c>
      <c r="ERT73" s="205"/>
      <c r="ERU73" s="205"/>
      <c r="ERV73" s="205"/>
      <c r="ERW73" s="205"/>
      <c r="ERX73" s="205"/>
      <c r="ERY73" s="14"/>
      <c r="ERZ73" s="16"/>
      <c r="ESA73" s="16"/>
      <c r="ESB73" s="68">
        <f>IF(ESB38=5,0,ESH73)</f>
        <v>0</v>
      </c>
      <c r="ESC73" s="18"/>
      <c r="ESD73" s="214"/>
      <c r="ESE73" s="18"/>
      <c r="ESF73" s="214"/>
      <c r="ESG73" s="18"/>
      <c r="ESH73" s="69">
        <f>IFERROR(IF(ESJ24/ESJ23 &lt; 0.1,0,ESO73),0)</f>
        <v>0</v>
      </c>
      <c r="ESI73" s="204" t="s">
        <v>39</v>
      </c>
      <c r="ESJ73" s="205"/>
      <c r="ESK73" s="205"/>
      <c r="ESL73" s="205"/>
      <c r="ESM73" s="205"/>
      <c r="ESN73" s="205"/>
      <c r="ESO73" s="14"/>
      <c r="ESP73" s="16"/>
      <c r="ESQ73" s="16"/>
      <c r="ESR73" s="68">
        <f>IF(ESR38=5,0,ESX73)</f>
        <v>0</v>
      </c>
      <c r="ESS73" s="18"/>
      <c r="EST73" s="214"/>
      <c r="ESU73" s="18"/>
      <c r="ESV73" s="214"/>
      <c r="ESW73" s="18"/>
      <c r="ESX73" s="69">
        <f>IFERROR(IF(ESZ24/ESZ23 &lt; 0.1,0,ETE73),0)</f>
        <v>0</v>
      </c>
      <c r="ESY73" s="204" t="s">
        <v>39</v>
      </c>
      <c r="ESZ73" s="205"/>
      <c r="ETA73" s="205"/>
      <c r="ETB73" s="205"/>
      <c r="ETC73" s="205"/>
      <c r="ETD73" s="205"/>
      <c r="ETE73" s="14"/>
      <c r="ETF73" s="16"/>
      <c r="ETG73" s="16"/>
      <c r="ETH73" s="68">
        <f>IF(ETH38=5,0,ETN73)</f>
        <v>0</v>
      </c>
      <c r="ETI73" s="18"/>
      <c r="ETJ73" s="214"/>
      <c r="ETK73" s="18"/>
      <c r="ETL73" s="214"/>
      <c r="ETM73" s="18"/>
      <c r="ETN73" s="69">
        <f>IFERROR(IF(ETP24/ETP23 &lt; 0.1,0,ETU73),0)</f>
        <v>0</v>
      </c>
      <c r="ETO73" s="204" t="s">
        <v>39</v>
      </c>
      <c r="ETP73" s="205"/>
      <c r="ETQ73" s="205"/>
      <c r="ETR73" s="205"/>
      <c r="ETS73" s="205"/>
      <c r="ETT73" s="205"/>
      <c r="ETU73" s="14"/>
      <c r="ETV73" s="16"/>
      <c r="ETW73" s="16"/>
      <c r="ETX73" s="68">
        <f>IF(ETX38=5,0,EUD73)</f>
        <v>0</v>
      </c>
      <c r="ETY73" s="18"/>
      <c r="ETZ73" s="214"/>
      <c r="EUA73" s="18"/>
      <c r="EUB73" s="214"/>
      <c r="EUC73" s="18"/>
      <c r="EUD73" s="69">
        <f>IFERROR(IF(EUF24/EUF23 &lt; 0.1,0,EUK73),0)</f>
        <v>0</v>
      </c>
      <c r="EUE73" s="204" t="s">
        <v>39</v>
      </c>
      <c r="EUF73" s="205"/>
      <c r="EUG73" s="205"/>
      <c r="EUH73" s="205"/>
      <c r="EUI73" s="205"/>
      <c r="EUJ73" s="205"/>
      <c r="EUK73" s="14"/>
      <c r="EUL73" s="16"/>
      <c r="EUM73" s="16"/>
      <c r="EUN73" s="68">
        <f>IF(EUN38=5,0,EUT73)</f>
        <v>0</v>
      </c>
      <c r="EUO73" s="18"/>
      <c r="EUP73" s="214"/>
      <c r="EUQ73" s="18"/>
      <c r="EUR73" s="214"/>
      <c r="EUS73" s="18"/>
      <c r="EUT73" s="69">
        <f>IFERROR(IF(EUV24/EUV23 &lt; 0.1,0,EVA73),0)</f>
        <v>0</v>
      </c>
      <c r="EUU73" s="204" t="s">
        <v>39</v>
      </c>
      <c r="EUV73" s="205"/>
      <c r="EUW73" s="205"/>
      <c r="EUX73" s="205"/>
      <c r="EUY73" s="205"/>
      <c r="EUZ73" s="205"/>
      <c r="EVA73" s="14"/>
      <c r="EVB73" s="16"/>
      <c r="EVC73" s="16"/>
      <c r="EVD73" s="68">
        <f>IF(EVD38=5,0,EVJ73)</f>
        <v>0</v>
      </c>
      <c r="EVE73" s="18"/>
      <c r="EVF73" s="214"/>
      <c r="EVG73" s="18"/>
      <c r="EVH73" s="214"/>
      <c r="EVI73" s="18"/>
      <c r="EVJ73" s="69">
        <f>IFERROR(IF(EVL24/EVL23 &lt; 0.1,0,EVQ73),0)</f>
        <v>0</v>
      </c>
      <c r="EVK73" s="204" t="s">
        <v>39</v>
      </c>
      <c r="EVL73" s="205"/>
      <c r="EVM73" s="205"/>
      <c r="EVN73" s="205"/>
      <c r="EVO73" s="205"/>
      <c r="EVP73" s="205"/>
      <c r="EVQ73" s="14"/>
      <c r="EVR73" s="16"/>
      <c r="EVS73" s="16"/>
      <c r="EVT73" s="68">
        <f>IF(EVT38=5,0,EVZ73)</f>
        <v>0</v>
      </c>
      <c r="EVU73" s="18"/>
      <c r="EVV73" s="214"/>
      <c r="EVW73" s="18"/>
      <c r="EVX73" s="214"/>
      <c r="EVY73" s="18"/>
      <c r="EVZ73" s="69">
        <f>IFERROR(IF(EWB24/EWB23 &lt; 0.1,0,EWG73),0)</f>
        <v>0</v>
      </c>
      <c r="EWA73" s="204" t="s">
        <v>39</v>
      </c>
      <c r="EWB73" s="205"/>
      <c r="EWC73" s="205"/>
      <c r="EWD73" s="205"/>
      <c r="EWE73" s="205"/>
      <c r="EWF73" s="205"/>
      <c r="EWG73" s="14"/>
      <c r="EWH73" s="16"/>
      <c r="EWI73" s="16"/>
      <c r="EWJ73" s="68">
        <f>IF(EWJ38=5,0,EWP73)</f>
        <v>0</v>
      </c>
      <c r="EWK73" s="18"/>
      <c r="EWL73" s="214"/>
      <c r="EWM73" s="18"/>
      <c r="EWN73" s="214"/>
      <c r="EWO73" s="18"/>
      <c r="EWP73" s="69">
        <f>IFERROR(IF(EWR24/EWR23 &lt; 0.1,0,EWW73),0)</f>
        <v>0</v>
      </c>
      <c r="EWQ73" s="204" t="s">
        <v>39</v>
      </c>
      <c r="EWR73" s="205"/>
      <c r="EWS73" s="205"/>
      <c r="EWT73" s="205"/>
      <c r="EWU73" s="205"/>
      <c r="EWV73" s="205"/>
      <c r="EWW73" s="14"/>
      <c r="EWX73" s="16"/>
      <c r="EWY73" s="16"/>
      <c r="EWZ73" s="68">
        <f>IF(EWZ38=5,0,EXF73)</f>
        <v>0</v>
      </c>
      <c r="EXA73" s="18"/>
      <c r="EXB73" s="214"/>
      <c r="EXC73" s="18"/>
      <c r="EXD73" s="214"/>
      <c r="EXE73" s="18"/>
      <c r="EXF73" s="69">
        <f>IFERROR(IF(EXH24/EXH23 &lt; 0.1,0,EXM73),0)</f>
        <v>0</v>
      </c>
      <c r="EXG73" s="204" t="s">
        <v>39</v>
      </c>
      <c r="EXH73" s="205"/>
      <c r="EXI73" s="205"/>
      <c r="EXJ73" s="205"/>
      <c r="EXK73" s="205"/>
      <c r="EXL73" s="205"/>
      <c r="EXM73" s="14"/>
      <c r="EXN73" s="16"/>
      <c r="EXO73" s="16"/>
      <c r="EXP73" s="68">
        <f>IF(EXP38=5,0,EXV73)</f>
        <v>0</v>
      </c>
      <c r="EXQ73" s="18"/>
      <c r="EXR73" s="214"/>
      <c r="EXS73" s="18"/>
      <c r="EXT73" s="214"/>
      <c r="EXU73" s="18"/>
      <c r="EXV73" s="69">
        <f>IFERROR(IF(EXX24/EXX23 &lt; 0.1,0,EYC73),0)</f>
        <v>0</v>
      </c>
      <c r="EXW73" s="204" t="s">
        <v>39</v>
      </c>
      <c r="EXX73" s="205"/>
      <c r="EXY73" s="205"/>
      <c r="EXZ73" s="205"/>
      <c r="EYA73" s="205"/>
      <c r="EYB73" s="205"/>
      <c r="EYC73" s="14"/>
      <c r="EYD73" s="16"/>
      <c r="EYE73" s="16"/>
      <c r="EYF73" s="68">
        <f>IF(EYF38=5,0,EYL73)</f>
        <v>0</v>
      </c>
      <c r="EYG73" s="18"/>
      <c r="EYH73" s="214"/>
      <c r="EYI73" s="18"/>
      <c r="EYJ73" s="214"/>
      <c r="EYK73" s="18"/>
      <c r="EYL73" s="69">
        <f>IFERROR(IF(EYN24/EYN23 &lt; 0.1,0,EYS73),0)</f>
        <v>0</v>
      </c>
      <c r="EYM73" s="204" t="s">
        <v>39</v>
      </c>
      <c r="EYN73" s="205"/>
      <c r="EYO73" s="205"/>
      <c r="EYP73" s="205"/>
      <c r="EYQ73" s="205"/>
      <c r="EYR73" s="205"/>
      <c r="EYS73" s="14"/>
      <c r="EYT73" s="16"/>
      <c r="EYU73" s="16"/>
      <c r="EYV73" s="68">
        <f>IF(EYV38=5,0,EZB73)</f>
        <v>0</v>
      </c>
      <c r="EYW73" s="18"/>
      <c r="EYX73" s="214"/>
      <c r="EYY73" s="18"/>
      <c r="EYZ73" s="214"/>
      <c r="EZA73" s="18"/>
      <c r="EZB73" s="69">
        <f>IFERROR(IF(EZD24/EZD23 &lt; 0.1,0,EZI73),0)</f>
        <v>0</v>
      </c>
      <c r="EZC73" s="204" t="s">
        <v>39</v>
      </c>
      <c r="EZD73" s="205"/>
      <c r="EZE73" s="205"/>
      <c r="EZF73" s="205"/>
      <c r="EZG73" s="205"/>
      <c r="EZH73" s="205"/>
      <c r="EZI73" s="14"/>
      <c r="EZJ73" s="16"/>
      <c r="EZK73" s="16"/>
      <c r="EZL73" s="68">
        <f>IF(EZL38=5,0,EZR73)</f>
        <v>0</v>
      </c>
      <c r="EZM73" s="18"/>
      <c r="EZN73" s="214"/>
      <c r="EZO73" s="18"/>
      <c r="EZP73" s="214"/>
      <c r="EZQ73" s="18"/>
      <c r="EZR73" s="69">
        <f>IFERROR(IF(EZT24/EZT23 &lt; 0.1,0,EZY73),0)</f>
        <v>0</v>
      </c>
      <c r="EZS73" s="204" t="s">
        <v>39</v>
      </c>
      <c r="EZT73" s="205"/>
      <c r="EZU73" s="205"/>
      <c r="EZV73" s="205"/>
      <c r="EZW73" s="205"/>
      <c r="EZX73" s="205"/>
      <c r="EZY73" s="14"/>
      <c r="EZZ73" s="16"/>
      <c r="FAA73" s="16"/>
      <c r="FAB73" s="68">
        <f>IF(FAB38=5,0,FAH73)</f>
        <v>0</v>
      </c>
      <c r="FAC73" s="18"/>
      <c r="FAD73" s="214"/>
      <c r="FAE73" s="18"/>
      <c r="FAF73" s="214"/>
      <c r="FAG73" s="18"/>
      <c r="FAH73" s="69">
        <f>IFERROR(IF(FAJ24/FAJ23 &lt; 0.1,0,FAO73),0)</f>
        <v>0</v>
      </c>
      <c r="FAI73" s="204" t="s">
        <v>39</v>
      </c>
      <c r="FAJ73" s="205"/>
      <c r="FAK73" s="205"/>
      <c r="FAL73" s="205"/>
      <c r="FAM73" s="205"/>
      <c r="FAN73" s="205"/>
      <c r="FAO73" s="14"/>
      <c r="FAP73" s="16"/>
      <c r="FAQ73" s="16"/>
      <c r="FAR73" s="68">
        <f>IF(FAR38=5,0,FAX73)</f>
        <v>0</v>
      </c>
      <c r="FAS73" s="18"/>
      <c r="FAT73" s="214"/>
      <c r="FAU73" s="18"/>
      <c r="FAV73" s="214"/>
      <c r="FAW73" s="18"/>
      <c r="FAX73" s="69">
        <f>IFERROR(IF(FAZ24/FAZ23 &lt; 0.1,0,FBE73),0)</f>
        <v>0</v>
      </c>
      <c r="FAY73" s="204" t="s">
        <v>39</v>
      </c>
      <c r="FAZ73" s="205"/>
      <c r="FBA73" s="205"/>
      <c r="FBB73" s="205"/>
      <c r="FBC73" s="205"/>
      <c r="FBD73" s="205"/>
      <c r="FBE73" s="14"/>
      <c r="FBF73" s="16"/>
      <c r="FBG73" s="16"/>
      <c r="FBH73" s="68">
        <f>IF(FBH38=5,0,FBN73)</f>
        <v>0</v>
      </c>
      <c r="FBI73" s="18"/>
      <c r="FBJ73" s="214"/>
      <c r="FBK73" s="18"/>
      <c r="FBL73" s="214"/>
      <c r="FBM73" s="18"/>
      <c r="FBN73" s="69">
        <f>IFERROR(IF(FBP24/FBP23 &lt; 0.1,0,FBU73),0)</f>
        <v>0</v>
      </c>
      <c r="FBO73" s="204" t="s">
        <v>39</v>
      </c>
      <c r="FBP73" s="205"/>
      <c r="FBQ73" s="205"/>
      <c r="FBR73" s="205"/>
      <c r="FBS73" s="205"/>
      <c r="FBT73" s="205"/>
      <c r="FBU73" s="14"/>
      <c r="FBV73" s="16"/>
      <c r="FBW73" s="16"/>
      <c r="FBX73" s="68">
        <f>IF(FBX38=5,0,FCD73)</f>
        <v>0</v>
      </c>
      <c r="FBY73" s="18"/>
      <c r="FBZ73" s="214"/>
      <c r="FCA73" s="18"/>
      <c r="FCB73" s="214"/>
      <c r="FCC73" s="18"/>
      <c r="FCD73" s="69">
        <f>IFERROR(IF(FCF24/FCF23 &lt; 0.1,0,FCK73),0)</f>
        <v>0</v>
      </c>
      <c r="FCE73" s="204" t="s">
        <v>39</v>
      </c>
      <c r="FCF73" s="205"/>
      <c r="FCG73" s="205"/>
      <c r="FCH73" s="205"/>
      <c r="FCI73" s="205"/>
      <c r="FCJ73" s="205"/>
      <c r="FCK73" s="14"/>
      <c r="FCL73" s="16"/>
      <c r="FCM73" s="16"/>
      <c r="FCN73" s="68">
        <f>IF(FCN38=5,0,FCT73)</f>
        <v>0</v>
      </c>
      <c r="FCO73" s="18"/>
      <c r="FCP73" s="214"/>
      <c r="FCQ73" s="18"/>
      <c r="FCR73" s="214"/>
      <c r="FCS73" s="18"/>
      <c r="FCT73" s="69">
        <f>IFERROR(IF(FCV24/FCV23 &lt; 0.1,0,FDA73),0)</f>
        <v>0</v>
      </c>
      <c r="FCU73" s="204" t="s">
        <v>39</v>
      </c>
      <c r="FCV73" s="205"/>
      <c r="FCW73" s="205"/>
      <c r="FCX73" s="205"/>
      <c r="FCY73" s="205"/>
      <c r="FCZ73" s="205"/>
      <c r="FDA73" s="14"/>
      <c r="FDB73" s="16"/>
      <c r="FDC73" s="16"/>
      <c r="FDD73" s="68">
        <f>IF(FDD38=5,0,FDJ73)</f>
        <v>0</v>
      </c>
      <c r="FDE73" s="18"/>
      <c r="FDF73" s="214"/>
      <c r="FDG73" s="18"/>
      <c r="FDH73" s="214"/>
      <c r="FDI73" s="18"/>
      <c r="FDJ73" s="69">
        <f>IFERROR(IF(FDL24/FDL23 &lt; 0.1,0,FDQ73),0)</f>
        <v>0</v>
      </c>
      <c r="FDK73" s="204" t="s">
        <v>39</v>
      </c>
      <c r="FDL73" s="205"/>
      <c r="FDM73" s="205"/>
      <c r="FDN73" s="205"/>
      <c r="FDO73" s="205"/>
      <c r="FDP73" s="205"/>
      <c r="FDQ73" s="14"/>
      <c r="FDR73" s="16"/>
      <c r="FDS73" s="16"/>
      <c r="FDT73" s="68">
        <f>IF(FDT38=5,0,FDZ73)</f>
        <v>0</v>
      </c>
      <c r="FDU73" s="18"/>
      <c r="FDV73" s="214"/>
      <c r="FDW73" s="18"/>
      <c r="FDX73" s="214"/>
      <c r="FDY73" s="18"/>
      <c r="FDZ73" s="69">
        <f>IFERROR(IF(FEB24/FEB23 &lt; 0.1,0,FEG73),0)</f>
        <v>0</v>
      </c>
      <c r="FEA73" s="204" t="s">
        <v>39</v>
      </c>
      <c r="FEB73" s="205"/>
      <c r="FEC73" s="205"/>
      <c r="FED73" s="205"/>
      <c r="FEE73" s="205"/>
      <c r="FEF73" s="205"/>
      <c r="FEG73" s="14"/>
      <c r="FEH73" s="16"/>
      <c r="FEI73" s="16"/>
      <c r="FEJ73" s="68">
        <f>IF(FEJ38=5,0,FEP73)</f>
        <v>0</v>
      </c>
      <c r="FEK73" s="18"/>
      <c r="FEL73" s="214"/>
      <c r="FEM73" s="18"/>
      <c r="FEN73" s="214"/>
      <c r="FEO73" s="18"/>
      <c r="FEP73" s="69">
        <f>IFERROR(IF(FER24/FER23 &lt; 0.1,0,FEW73),0)</f>
        <v>0</v>
      </c>
      <c r="FEQ73" s="204" t="s">
        <v>39</v>
      </c>
      <c r="FER73" s="205"/>
      <c r="FES73" s="205"/>
      <c r="FET73" s="205"/>
      <c r="FEU73" s="205"/>
      <c r="FEV73" s="205"/>
      <c r="FEW73" s="14"/>
      <c r="FEX73" s="16"/>
      <c r="FEY73" s="16"/>
      <c r="FEZ73" s="68">
        <f>IF(FEZ38=5,0,FFF73)</f>
        <v>0</v>
      </c>
      <c r="FFA73" s="18"/>
      <c r="FFB73" s="214"/>
      <c r="FFC73" s="18"/>
      <c r="FFD73" s="214"/>
      <c r="FFE73" s="18"/>
      <c r="FFF73" s="69">
        <f>IFERROR(IF(FFH24/FFH23 &lt; 0.1,0,FFM73),0)</f>
        <v>0</v>
      </c>
      <c r="FFG73" s="204" t="s">
        <v>39</v>
      </c>
      <c r="FFH73" s="205"/>
      <c r="FFI73" s="205"/>
      <c r="FFJ73" s="205"/>
      <c r="FFK73" s="205"/>
      <c r="FFL73" s="205"/>
      <c r="FFM73" s="14"/>
      <c r="FFN73" s="16"/>
      <c r="FFO73" s="16"/>
      <c r="FFP73" s="68">
        <f>IF(FFP38=5,0,FFV73)</f>
        <v>0</v>
      </c>
      <c r="FFQ73" s="18"/>
      <c r="FFR73" s="214"/>
      <c r="FFS73" s="18"/>
      <c r="FFT73" s="214"/>
      <c r="FFU73" s="18"/>
      <c r="FFV73" s="69">
        <f>IFERROR(IF(FFX24/FFX23 &lt; 0.1,0,FGC73),0)</f>
        <v>0</v>
      </c>
      <c r="FFW73" s="204" t="s">
        <v>39</v>
      </c>
      <c r="FFX73" s="205"/>
      <c r="FFY73" s="205"/>
      <c r="FFZ73" s="205"/>
      <c r="FGA73" s="205"/>
      <c r="FGB73" s="205"/>
      <c r="FGC73" s="14"/>
      <c r="FGD73" s="16"/>
      <c r="FGE73" s="16"/>
      <c r="FGF73" s="68">
        <f>IF(FGF38=5,0,FGL73)</f>
        <v>0</v>
      </c>
      <c r="FGG73" s="18"/>
      <c r="FGH73" s="214"/>
      <c r="FGI73" s="18"/>
      <c r="FGJ73" s="214"/>
      <c r="FGK73" s="18"/>
      <c r="FGL73" s="69">
        <f>IFERROR(IF(FGN24/FGN23 &lt; 0.1,0,FGS73),0)</f>
        <v>0</v>
      </c>
      <c r="FGM73" s="204" t="s">
        <v>39</v>
      </c>
      <c r="FGN73" s="205"/>
      <c r="FGO73" s="205"/>
      <c r="FGP73" s="205"/>
      <c r="FGQ73" s="205"/>
      <c r="FGR73" s="205"/>
      <c r="FGS73" s="14"/>
      <c r="FGT73" s="16"/>
      <c r="FGU73" s="16"/>
      <c r="FGV73" s="68">
        <f>IF(FGV38=5,0,FHB73)</f>
        <v>0</v>
      </c>
      <c r="FGW73" s="18"/>
      <c r="FGX73" s="214"/>
      <c r="FGY73" s="18"/>
      <c r="FGZ73" s="214"/>
      <c r="FHA73" s="18"/>
      <c r="FHB73" s="69">
        <f>IFERROR(IF(FHD24/FHD23 &lt; 0.1,0,FHI73),0)</f>
        <v>0</v>
      </c>
      <c r="FHC73" s="204" t="s">
        <v>39</v>
      </c>
      <c r="FHD73" s="205"/>
      <c r="FHE73" s="205"/>
      <c r="FHF73" s="205"/>
      <c r="FHG73" s="205"/>
      <c r="FHH73" s="205"/>
      <c r="FHI73" s="14"/>
      <c r="FHJ73" s="16"/>
      <c r="FHK73" s="16"/>
      <c r="FHL73" s="68">
        <f>IF(FHL38=5,0,FHR73)</f>
        <v>0</v>
      </c>
      <c r="FHM73" s="18"/>
      <c r="FHN73" s="214"/>
      <c r="FHO73" s="18"/>
      <c r="FHP73" s="214"/>
      <c r="FHQ73" s="18"/>
      <c r="FHR73" s="69">
        <f>IFERROR(IF(FHT24/FHT23 &lt; 0.1,0,FHY73),0)</f>
        <v>0</v>
      </c>
      <c r="FHS73" s="204" t="s">
        <v>39</v>
      </c>
      <c r="FHT73" s="205"/>
      <c r="FHU73" s="205"/>
      <c r="FHV73" s="205"/>
      <c r="FHW73" s="205"/>
      <c r="FHX73" s="205"/>
      <c r="FHY73" s="14"/>
      <c r="FHZ73" s="16"/>
      <c r="FIA73" s="16"/>
      <c r="FIB73" s="68">
        <f>IF(FIB38=5,0,FIH73)</f>
        <v>0</v>
      </c>
      <c r="FIC73" s="18"/>
      <c r="FID73" s="214"/>
      <c r="FIE73" s="18"/>
      <c r="FIF73" s="214"/>
      <c r="FIG73" s="18"/>
      <c r="FIH73" s="69">
        <f>IFERROR(IF(FIJ24/FIJ23 &lt; 0.1,0,FIO73),0)</f>
        <v>0</v>
      </c>
      <c r="FII73" s="204" t="s">
        <v>39</v>
      </c>
      <c r="FIJ73" s="205"/>
      <c r="FIK73" s="205"/>
      <c r="FIL73" s="205"/>
      <c r="FIM73" s="205"/>
      <c r="FIN73" s="205"/>
      <c r="FIO73" s="14"/>
      <c r="FIP73" s="16"/>
      <c r="FIQ73" s="16"/>
      <c r="FIR73" s="68">
        <f>IF(FIR38=5,0,FIX73)</f>
        <v>0</v>
      </c>
      <c r="FIS73" s="18"/>
      <c r="FIT73" s="214"/>
      <c r="FIU73" s="18"/>
      <c r="FIV73" s="214"/>
      <c r="FIW73" s="18"/>
      <c r="FIX73" s="69">
        <f>IFERROR(IF(FIZ24/FIZ23 &lt; 0.1,0,FJE73),0)</f>
        <v>0</v>
      </c>
      <c r="FIY73" s="204" t="s">
        <v>39</v>
      </c>
      <c r="FIZ73" s="205"/>
      <c r="FJA73" s="205"/>
      <c r="FJB73" s="205"/>
      <c r="FJC73" s="205"/>
      <c r="FJD73" s="205"/>
      <c r="FJE73" s="14"/>
      <c r="FJF73" s="16"/>
      <c r="FJG73" s="16"/>
      <c r="FJH73" s="68">
        <f>IF(FJH38=5,0,FJN73)</f>
        <v>0</v>
      </c>
      <c r="FJI73" s="18"/>
      <c r="FJJ73" s="214"/>
      <c r="FJK73" s="18"/>
      <c r="FJL73" s="214"/>
      <c r="FJM73" s="18"/>
      <c r="FJN73" s="69">
        <f>IFERROR(IF(FJP24/FJP23 &lt; 0.1,0,FJU73),0)</f>
        <v>0</v>
      </c>
      <c r="FJO73" s="204" t="s">
        <v>39</v>
      </c>
      <c r="FJP73" s="205"/>
      <c r="FJQ73" s="205"/>
      <c r="FJR73" s="205"/>
      <c r="FJS73" s="205"/>
      <c r="FJT73" s="205"/>
      <c r="FJU73" s="14"/>
      <c r="FJV73" s="16"/>
      <c r="FJW73" s="16"/>
      <c r="FJX73" s="68">
        <f>IF(FJX38=5,0,FKD73)</f>
        <v>0</v>
      </c>
      <c r="FJY73" s="18"/>
      <c r="FJZ73" s="214"/>
      <c r="FKA73" s="18"/>
      <c r="FKB73" s="214"/>
      <c r="FKC73" s="18"/>
      <c r="FKD73" s="69">
        <f>IFERROR(IF(FKF24/FKF23 &lt; 0.1,0,FKK73),0)</f>
        <v>0</v>
      </c>
      <c r="FKE73" s="204" t="s">
        <v>39</v>
      </c>
      <c r="FKF73" s="205"/>
      <c r="FKG73" s="205"/>
      <c r="FKH73" s="205"/>
      <c r="FKI73" s="205"/>
      <c r="FKJ73" s="205"/>
      <c r="FKK73" s="14"/>
      <c r="FKL73" s="16"/>
      <c r="FKM73" s="16"/>
      <c r="FKN73" s="68">
        <f>IF(FKN38=5,0,FKT73)</f>
        <v>0</v>
      </c>
      <c r="FKO73" s="18"/>
      <c r="FKP73" s="214"/>
      <c r="FKQ73" s="18"/>
      <c r="FKR73" s="214"/>
      <c r="FKS73" s="18"/>
      <c r="FKT73" s="69">
        <f>IFERROR(IF(FKV24/FKV23 &lt; 0.1,0,FLA73),0)</f>
        <v>0</v>
      </c>
      <c r="FKU73" s="204" t="s">
        <v>39</v>
      </c>
      <c r="FKV73" s="205"/>
      <c r="FKW73" s="205"/>
      <c r="FKX73" s="205"/>
      <c r="FKY73" s="205"/>
      <c r="FKZ73" s="205"/>
      <c r="FLA73" s="14"/>
      <c r="FLB73" s="16"/>
      <c r="FLC73" s="16"/>
      <c r="FLD73" s="68">
        <f>IF(FLD38=5,0,FLJ73)</f>
        <v>0</v>
      </c>
      <c r="FLE73" s="18"/>
      <c r="FLF73" s="214"/>
      <c r="FLG73" s="18"/>
      <c r="FLH73" s="214"/>
      <c r="FLI73" s="18"/>
      <c r="FLJ73" s="69">
        <f>IFERROR(IF(FLL24/FLL23 &lt; 0.1,0,FLQ73),0)</f>
        <v>0</v>
      </c>
      <c r="FLK73" s="204" t="s">
        <v>39</v>
      </c>
      <c r="FLL73" s="205"/>
      <c r="FLM73" s="205"/>
      <c r="FLN73" s="205"/>
      <c r="FLO73" s="205"/>
      <c r="FLP73" s="205"/>
      <c r="FLQ73" s="14"/>
      <c r="FLR73" s="16"/>
      <c r="FLS73" s="16"/>
      <c r="FLT73" s="68">
        <f>IF(FLT38=5,0,FLZ73)</f>
        <v>0</v>
      </c>
      <c r="FLU73" s="18"/>
      <c r="FLV73" s="214"/>
      <c r="FLW73" s="18"/>
      <c r="FLX73" s="214"/>
      <c r="FLY73" s="18"/>
      <c r="FLZ73" s="69">
        <f>IFERROR(IF(FMB24/FMB23 &lt; 0.1,0,FMG73),0)</f>
        <v>0</v>
      </c>
      <c r="FMA73" s="204" t="s">
        <v>39</v>
      </c>
      <c r="FMB73" s="205"/>
      <c r="FMC73" s="205"/>
      <c r="FMD73" s="205"/>
      <c r="FME73" s="205"/>
      <c r="FMF73" s="205"/>
      <c r="FMG73" s="14"/>
      <c r="FMH73" s="16"/>
      <c r="FMI73" s="16"/>
      <c r="FMJ73" s="68">
        <f>IF(FMJ38=5,0,FMP73)</f>
        <v>0</v>
      </c>
      <c r="FMK73" s="18"/>
      <c r="FML73" s="214"/>
      <c r="FMM73" s="18"/>
      <c r="FMN73" s="214"/>
      <c r="FMO73" s="18"/>
      <c r="FMP73" s="69">
        <f>IFERROR(IF(FMR24/FMR23 &lt; 0.1,0,FMW73),0)</f>
        <v>0</v>
      </c>
      <c r="FMQ73" s="204" t="s">
        <v>39</v>
      </c>
      <c r="FMR73" s="205"/>
      <c r="FMS73" s="205"/>
      <c r="FMT73" s="205"/>
      <c r="FMU73" s="205"/>
      <c r="FMV73" s="205"/>
      <c r="FMW73" s="14"/>
      <c r="FMX73" s="16"/>
      <c r="FMY73" s="16"/>
      <c r="FMZ73" s="68">
        <f>IF(FMZ38=5,0,FNF73)</f>
        <v>0</v>
      </c>
      <c r="FNA73" s="18"/>
      <c r="FNB73" s="214"/>
      <c r="FNC73" s="18"/>
      <c r="FND73" s="214"/>
      <c r="FNE73" s="18"/>
      <c r="FNF73" s="69">
        <f>IFERROR(IF(FNH24/FNH23 &lt; 0.1,0,FNM73),0)</f>
        <v>0</v>
      </c>
      <c r="FNG73" s="204" t="s">
        <v>39</v>
      </c>
      <c r="FNH73" s="205"/>
      <c r="FNI73" s="205"/>
      <c r="FNJ73" s="205"/>
      <c r="FNK73" s="205"/>
      <c r="FNL73" s="205"/>
      <c r="FNM73" s="14"/>
      <c r="FNN73" s="16"/>
      <c r="FNO73" s="16"/>
      <c r="FNP73" s="68">
        <f>IF(FNP38=5,0,FNV73)</f>
        <v>0</v>
      </c>
      <c r="FNQ73" s="18"/>
      <c r="FNR73" s="214"/>
      <c r="FNS73" s="18"/>
      <c r="FNT73" s="214"/>
      <c r="FNU73" s="18"/>
      <c r="FNV73" s="69">
        <f>IFERROR(IF(FNX24/FNX23 &lt; 0.1,0,FOC73),0)</f>
        <v>0</v>
      </c>
      <c r="FNW73" s="204" t="s">
        <v>39</v>
      </c>
      <c r="FNX73" s="205"/>
      <c r="FNY73" s="205"/>
      <c r="FNZ73" s="205"/>
      <c r="FOA73" s="205"/>
      <c r="FOB73" s="205"/>
      <c r="FOC73" s="14"/>
      <c r="FOD73" s="16"/>
      <c r="FOE73" s="16"/>
      <c r="FOF73" s="68">
        <f>IF(FOF38=5,0,FOL73)</f>
        <v>0</v>
      </c>
      <c r="FOG73" s="18"/>
      <c r="FOH73" s="214"/>
      <c r="FOI73" s="18"/>
      <c r="FOJ73" s="214"/>
      <c r="FOK73" s="18"/>
      <c r="FOL73" s="69">
        <f>IFERROR(IF(FON24/FON23 &lt; 0.1,0,FOS73),0)</f>
        <v>0</v>
      </c>
      <c r="FOM73" s="204" t="s">
        <v>39</v>
      </c>
      <c r="FON73" s="205"/>
      <c r="FOO73" s="205"/>
      <c r="FOP73" s="205"/>
      <c r="FOQ73" s="205"/>
      <c r="FOR73" s="205"/>
      <c r="FOS73" s="14"/>
      <c r="FOT73" s="16"/>
      <c r="FOU73" s="16"/>
      <c r="FOV73" s="68">
        <f>IF(FOV38=5,0,FPB73)</f>
        <v>0</v>
      </c>
      <c r="FOW73" s="18"/>
      <c r="FOX73" s="214"/>
      <c r="FOY73" s="18"/>
      <c r="FOZ73" s="214"/>
      <c r="FPA73" s="18"/>
      <c r="FPB73" s="69">
        <f>IFERROR(IF(FPD24/FPD23 &lt; 0.1,0,FPI73),0)</f>
        <v>0</v>
      </c>
      <c r="FPC73" s="204" t="s">
        <v>39</v>
      </c>
      <c r="FPD73" s="205"/>
      <c r="FPE73" s="205"/>
      <c r="FPF73" s="205"/>
      <c r="FPG73" s="205"/>
      <c r="FPH73" s="205"/>
      <c r="FPI73" s="14"/>
      <c r="FPJ73" s="16"/>
      <c r="FPK73" s="16"/>
      <c r="FPL73" s="68">
        <f>IF(FPL38=5,0,FPR73)</f>
        <v>0</v>
      </c>
      <c r="FPM73" s="18"/>
      <c r="FPN73" s="214"/>
      <c r="FPO73" s="18"/>
      <c r="FPP73" s="214"/>
      <c r="FPQ73" s="18"/>
      <c r="FPR73" s="69">
        <f>IFERROR(IF(FPT24/FPT23 &lt; 0.1,0,FPY73),0)</f>
        <v>0</v>
      </c>
      <c r="FPS73" s="204" t="s">
        <v>39</v>
      </c>
      <c r="FPT73" s="205"/>
      <c r="FPU73" s="205"/>
      <c r="FPV73" s="205"/>
      <c r="FPW73" s="205"/>
      <c r="FPX73" s="205"/>
      <c r="FPY73" s="14"/>
      <c r="FPZ73" s="16"/>
      <c r="FQA73" s="16"/>
      <c r="FQB73" s="68">
        <f>IF(FQB38=5,0,FQH73)</f>
        <v>0</v>
      </c>
      <c r="FQC73" s="18"/>
      <c r="FQD73" s="214"/>
      <c r="FQE73" s="18"/>
      <c r="FQF73" s="214"/>
      <c r="FQG73" s="18"/>
      <c r="FQH73" s="69">
        <f>IFERROR(IF(FQJ24/FQJ23 &lt; 0.1,0,FQO73),0)</f>
        <v>0</v>
      </c>
      <c r="FQI73" s="204" t="s">
        <v>39</v>
      </c>
      <c r="FQJ73" s="205"/>
      <c r="FQK73" s="205"/>
      <c r="FQL73" s="205"/>
      <c r="FQM73" s="205"/>
      <c r="FQN73" s="205"/>
      <c r="FQO73" s="14"/>
      <c r="FQP73" s="16"/>
      <c r="FQQ73" s="16"/>
      <c r="FQR73" s="68">
        <f>IF(FQR38=5,0,FQX73)</f>
        <v>0</v>
      </c>
      <c r="FQS73" s="18"/>
      <c r="FQT73" s="214"/>
      <c r="FQU73" s="18"/>
      <c r="FQV73" s="214"/>
      <c r="FQW73" s="18"/>
      <c r="FQX73" s="69">
        <f>IFERROR(IF(FQZ24/FQZ23 &lt; 0.1,0,FRE73),0)</f>
        <v>0</v>
      </c>
      <c r="FQY73" s="204" t="s">
        <v>39</v>
      </c>
      <c r="FQZ73" s="205"/>
      <c r="FRA73" s="205"/>
      <c r="FRB73" s="205"/>
      <c r="FRC73" s="205"/>
      <c r="FRD73" s="205"/>
      <c r="FRE73" s="14"/>
      <c r="FRF73" s="16"/>
      <c r="FRG73" s="16"/>
      <c r="FRH73" s="68">
        <f>IF(FRH38=5,0,FRN73)</f>
        <v>0</v>
      </c>
      <c r="FRI73" s="18"/>
      <c r="FRJ73" s="214"/>
      <c r="FRK73" s="18"/>
      <c r="FRL73" s="214"/>
      <c r="FRM73" s="18"/>
      <c r="FRN73" s="69">
        <f>IFERROR(IF(FRP24/FRP23 &lt; 0.1,0,FRU73),0)</f>
        <v>0</v>
      </c>
      <c r="FRO73" s="204" t="s">
        <v>39</v>
      </c>
      <c r="FRP73" s="205"/>
      <c r="FRQ73" s="205"/>
      <c r="FRR73" s="205"/>
      <c r="FRS73" s="205"/>
      <c r="FRT73" s="205"/>
      <c r="FRU73" s="14"/>
      <c r="FRV73" s="16"/>
      <c r="FRW73" s="16"/>
      <c r="FRX73" s="68">
        <f>IF(FRX38=5,0,FSD73)</f>
        <v>0</v>
      </c>
      <c r="FRY73" s="18"/>
      <c r="FRZ73" s="214"/>
      <c r="FSA73" s="18"/>
      <c r="FSB73" s="214"/>
      <c r="FSC73" s="18"/>
      <c r="FSD73" s="69">
        <f>IFERROR(IF(FSF24/FSF23 &lt; 0.1,0,FSK73),0)</f>
        <v>0</v>
      </c>
      <c r="FSE73" s="204" t="s">
        <v>39</v>
      </c>
      <c r="FSF73" s="205"/>
      <c r="FSG73" s="205"/>
      <c r="FSH73" s="205"/>
      <c r="FSI73" s="205"/>
      <c r="FSJ73" s="205"/>
      <c r="FSK73" s="14"/>
      <c r="FSL73" s="16"/>
      <c r="FSM73" s="16"/>
      <c r="FSN73" s="68">
        <f>IF(FSN38=5,0,FST73)</f>
        <v>0</v>
      </c>
      <c r="FSO73" s="18"/>
      <c r="FSP73" s="214"/>
      <c r="FSQ73" s="18"/>
      <c r="FSR73" s="214"/>
      <c r="FSS73" s="18"/>
      <c r="FST73" s="69">
        <f>IFERROR(IF(FSV24/FSV23 &lt; 0.1,0,FTA73),0)</f>
        <v>0</v>
      </c>
      <c r="FSU73" s="204" t="s">
        <v>39</v>
      </c>
      <c r="FSV73" s="205"/>
      <c r="FSW73" s="205"/>
      <c r="FSX73" s="205"/>
      <c r="FSY73" s="205"/>
      <c r="FSZ73" s="205"/>
      <c r="FTA73" s="14"/>
      <c r="FTB73" s="16"/>
      <c r="FTC73" s="16"/>
      <c r="FTD73" s="68">
        <f>IF(FTD38=5,0,FTJ73)</f>
        <v>0</v>
      </c>
      <c r="FTE73" s="18"/>
      <c r="FTF73" s="214"/>
      <c r="FTG73" s="18"/>
      <c r="FTH73" s="214"/>
      <c r="FTI73" s="18"/>
      <c r="FTJ73" s="69">
        <f>IFERROR(IF(FTL24/FTL23 &lt; 0.1,0,FTQ73),0)</f>
        <v>0</v>
      </c>
      <c r="FTK73" s="204" t="s">
        <v>39</v>
      </c>
      <c r="FTL73" s="205"/>
      <c r="FTM73" s="205"/>
      <c r="FTN73" s="205"/>
      <c r="FTO73" s="205"/>
      <c r="FTP73" s="205"/>
      <c r="FTQ73" s="14"/>
      <c r="FTR73" s="16"/>
      <c r="FTS73" s="16"/>
      <c r="FTT73" s="68">
        <f>IF(FTT38=5,0,FTZ73)</f>
        <v>0</v>
      </c>
      <c r="FTU73" s="18"/>
      <c r="FTV73" s="214"/>
      <c r="FTW73" s="18"/>
      <c r="FTX73" s="214"/>
      <c r="FTY73" s="18"/>
      <c r="FTZ73" s="69">
        <f>IFERROR(IF(FUB24/FUB23 &lt; 0.1,0,FUG73),0)</f>
        <v>0</v>
      </c>
      <c r="FUA73" s="204" t="s">
        <v>39</v>
      </c>
      <c r="FUB73" s="205"/>
      <c r="FUC73" s="205"/>
      <c r="FUD73" s="205"/>
      <c r="FUE73" s="205"/>
      <c r="FUF73" s="205"/>
      <c r="FUG73" s="14"/>
      <c r="FUH73" s="16"/>
      <c r="FUI73" s="16"/>
      <c r="FUJ73" s="68">
        <f>IF(FUJ38=5,0,FUP73)</f>
        <v>0</v>
      </c>
      <c r="FUK73" s="18"/>
      <c r="FUL73" s="214"/>
      <c r="FUM73" s="18"/>
      <c r="FUN73" s="214"/>
      <c r="FUO73" s="18"/>
      <c r="FUP73" s="69">
        <f>IFERROR(IF(FUR24/FUR23 &lt; 0.1,0,FUW73),0)</f>
        <v>0</v>
      </c>
      <c r="FUQ73" s="204" t="s">
        <v>39</v>
      </c>
      <c r="FUR73" s="205"/>
      <c r="FUS73" s="205"/>
      <c r="FUT73" s="205"/>
      <c r="FUU73" s="205"/>
      <c r="FUV73" s="205"/>
      <c r="FUW73" s="14"/>
      <c r="FUX73" s="16"/>
      <c r="FUY73" s="16"/>
      <c r="FUZ73" s="68">
        <f>IF(FUZ38=5,0,FVF73)</f>
        <v>0</v>
      </c>
      <c r="FVA73" s="18"/>
      <c r="FVB73" s="214"/>
      <c r="FVC73" s="18"/>
      <c r="FVD73" s="214"/>
      <c r="FVE73" s="18"/>
      <c r="FVF73" s="69">
        <f>IFERROR(IF(FVH24/FVH23 &lt; 0.1,0,FVM73),0)</f>
        <v>0</v>
      </c>
      <c r="FVG73" s="204" t="s">
        <v>39</v>
      </c>
      <c r="FVH73" s="205"/>
      <c r="FVI73" s="205"/>
      <c r="FVJ73" s="205"/>
      <c r="FVK73" s="205"/>
      <c r="FVL73" s="205"/>
      <c r="FVM73" s="14"/>
      <c r="FVN73" s="16"/>
      <c r="FVO73" s="16"/>
      <c r="FVP73" s="68">
        <f>IF(FVP38=5,0,FVV73)</f>
        <v>0</v>
      </c>
      <c r="FVQ73" s="18"/>
      <c r="FVR73" s="214"/>
      <c r="FVS73" s="18"/>
      <c r="FVT73" s="214"/>
      <c r="FVU73" s="18"/>
      <c r="FVV73" s="69">
        <f>IFERROR(IF(FVX24/FVX23 &lt; 0.1,0,FWC73),0)</f>
        <v>0</v>
      </c>
      <c r="FVW73" s="204" t="s">
        <v>39</v>
      </c>
      <c r="FVX73" s="205"/>
      <c r="FVY73" s="205"/>
      <c r="FVZ73" s="205"/>
      <c r="FWA73" s="205"/>
      <c r="FWB73" s="205"/>
      <c r="FWC73" s="14"/>
      <c r="FWD73" s="16"/>
      <c r="FWE73" s="16"/>
      <c r="FWF73" s="68">
        <f>IF(FWF38=5,0,FWL73)</f>
        <v>0</v>
      </c>
      <c r="FWG73" s="18"/>
      <c r="FWH73" s="214"/>
      <c r="FWI73" s="18"/>
      <c r="FWJ73" s="214"/>
      <c r="FWK73" s="18"/>
      <c r="FWL73" s="69">
        <f>IFERROR(IF(FWN24/FWN23 &lt; 0.1,0,FWS73),0)</f>
        <v>0</v>
      </c>
      <c r="FWM73" s="204" t="s">
        <v>39</v>
      </c>
      <c r="FWN73" s="205"/>
      <c r="FWO73" s="205"/>
      <c r="FWP73" s="205"/>
      <c r="FWQ73" s="205"/>
      <c r="FWR73" s="205"/>
      <c r="FWS73" s="14"/>
      <c r="FWT73" s="16"/>
      <c r="FWU73" s="16"/>
      <c r="FWV73" s="68">
        <f>IF(FWV38=5,0,FXB73)</f>
        <v>0</v>
      </c>
      <c r="FWW73" s="18"/>
      <c r="FWX73" s="214"/>
      <c r="FWY73" s="18"/>
      <c r="FWZ73" s="214"/>
      <c r="FXA73" s="18"/>
      <c r="FXB73" s="69">
        <f>IFERROR(IF(FXD24/FXD23 &lt; 0.1,0,FXI73),0)</f>
        <v>0</v>
      </c>
      <c r="FXC73" s="204" t="s">
        <v>39</v>
      </c>
      <c r="FXD73" s="205"/>
      <c r="FXE73" s="205"/>
      <c r="FXF73" s="205"/>
      <c r="FXG73" s="205"/>
      <c r="FXH73" s="205"/>
      <c r="FXI73" s="14"/>
      <c r="FXJ73" s="16"/>
      <c r="FXK73" s="16"/>
      <c r="FXL73" s="68">
        <f>IF(FXL38=5,0,FXR73)</f>
        <v>0</v>
      </c>
      <c r="FXM73" s="18"/>
      <c r="FXN73" s="214"/>
      <c r="FXO73" s="18"/>
      <c r="FXP73" s="214"/>
      <c r="FXQ73" s="18"/>
      <c r="FXR73" s="69">
        <f>IFERROR(IF(FXT24/FXT23 &lt; 0.1,0,FXY73),0)</f>
        <v>0</v>
      </c>
      <c r="FXS73" s="204" t="s">
        <v>39</v>
      </c>
      <c r="FXT73" s="205"/>
      <c r="FXU73" s="205"/>
      <c r="FXV73" s="205"/>
      <c r="FXW73" s="205"/>
      <c r="FXX73" s="205"/>
      <c r="FXY73" s="14"/>
      <c r="FXZ73" s="16"/>
      <c r="FYA73" s="16"/>
      <c r="FYB73" s="68">
        <f>IF(FYB38=5,0,FYH73)</f>
        <v>0</v>
      </c>
      <c r="FYC73" s="18"/>
      <c r="FYD73" s="214"/>
      <c r="FYE73" s="18"/>
      <c r="FYF73" s="214"/>
      <c r="FYG73" s="18"/>
      <c r="FYH73" s="69">
        <f>IFERROR(IF(FYJ24/FYJ23 &lt; 0.1,0,FYO73),0)</f>
        <v>0</v>
      </c>
      <c r="FYI73" s="204" t="s">
        <v>39</v>
      </c>
      <c r="FYJ73" s="205"/>
      <c r="FYK73" s="205"/>
      <c r="FYL73" s="205"/>
      <c r="FYM73" s="205"/>
      <c r="FYN73" s="205"/>
      <c r="FYO73" s="14"/>
      <c r="FYP73" s="16"/>
      <c r="FYQ73" s="16"/>
      <c r="FYR73" s="68">
        <f>IF(FYR38=5,0,FYX73)</f>
        <v>0</v>
      </c>
      <c r="FYS73" s="18"/>
      <c r="FYT73" s="214"/>
      <c r="FYU73" s="18"/>
      <c r="FYV73" s="214"/>
      <c r="FYW73" s="18"/>
      <c r="FYX73" s="69">
        <f>IFERROR(IF(FYZ24/FYZ23 &lt; 0.1,0,FZE73),0)</f>
        <v>0</v>
      </c>
      <c r="FYY73" s="204" t="s">
        <v>39</v>
      </c>
      <c r="FYZ73" s="205"/>
      <c r="FZA73" s="205"/>
      <c r="FZB73" s="205"/>
      <c r="FZC73" s="205"/>
      <c r="FZD73" s="205"/>
      <c r="FZE73" s="14"/>
      <c r="FZF73" s="16"/>
      <c r="FZG73" s="16"/>
      <c r="FZH73" s="68">
        <f>IF(FZH38=5,0,FZN73)</f>
        <v>0</v>
      </c>
      <c r="FZI73" s="18"/>
      <c r="FZJ73" s="214"/>
      <c r="FZK73" s="18"/>
      <c r="FZL73" s="214"/>
      <c r="FZM73" s="18"/>
      <c r="FZN73" s="69">
        <f>IFERROR(IF(FZP24/FZP23 &lt; 0.1,0,FZU73),0)</f>
        <v>0</v>
      </c>
      <c r="FZO73" s="204" t="s">
        <v>39</v>
      </c>
      <c r="FZP73" s="205"/>
      <c r="FZQ73" s="205"/>
      <c r="FZR73" s="205"/>
      <c r="FZS73" s="205"/>
      <c r="FZT73" s="205"/>
      <c r="FZU73" s="14"/>
      <c r="FZV73" s="16"/>
      <c r="FZW73" s="16"/>
      <c r="FZX73" s="68">
        <f>IF(FZX38=5,0,GAD73)</f>
        <v>0</v>
      </c>
      <c r="FZY73" s="18"/>
      <c r="FZZ73" s="214"/>
      <c r="GAA73" s="18"/>
      <c r="GAB73" s="214"/>
      <c r="GAC73" s="18"/>
      <c r="GAD73" s="69">
        <f>IFERROR(IF(GAF24/GAF23 &lt; 0.1,0,GAK73),0)</f>
        <v>0</v>
      </c>
      <c r="GAE73" s="204" t="s">
        <v>39</v>
      </c>
      <c r="GAF73" s="205"/>
      <c r="GAG73" s="205"/>
      <c r="GAH73" s="205"/>
      <c r="GAI73" s="205"/>
      <c r="GAJ73" s="205"/>
      <c r="GAK73" s="14"/>
      <c r="GAL73" s="16"/>
      <c r="GAM73" s="16"/>
      <c r="GAN73" s="68">
        <f>IF(GAN38=5,0,GAT73)</f>
        <v>0</v>
      </c>
      <c r="GAO73" s="18"/>
      <c r="GAP73" s="214"/>
      <c r="GAQ73" s="18"/>
      <c r="GAR73" s="214"/>
      <c r="GAS73" s="18"/>
      <c r="GAT73" s="69">
        <f>IFERROR(IF(GAV24/GAV23 &lt; 0.1,0,GBA73),0)</f>
        <v>0</v>
      </c>
      <c r="GAU73" s="204" t="s">
        <v>39</v>
      </c>
      <c r="GAV73" s="205"/>
      <c r="GAW73" s="205"/>
      <c r="GAX73" s="205"/>
      <c r="GAY73" s="205"/>
      <c r="GAZ73" s="205"/>
      <c r="GBA73" s="14"/>
      <c r="GBB73" s="16"/>
      <c r="GBC73" s="16"/>
      <c r="GBD73" s="68">
        <f>IF(GBD38=5,0,GBJ73)</f>
        <v>0</v>
      </c>
      <c r="GBE73" s="18"/>
      <c r="GBF73" s="214"/>
      <c r="GBG73" s="18"/>
      <c r="GBH73" s="214"/>
      <c r="GBI73" s="18"/>
      <c r="GBJ73" s="69">
        <f>IFERROR(IF(GBL24/GBL23 &lt; 0.1,0,GBQ73),0)</f>
        <v>0</v>
      </c>
      <c r="GBK73" s="204" t="s">
        <v>39</v>
      </c>
      <c r="GBL73" s="205"/>
      <c r="GBM73" s="205"/>
      <c r="GBN73" s="205"/>
      <c r="GBO73" s="205"/>
      <c r="GBP73" s="205"/>
      <c r="GBQ73" s="14"/>
      <c r="GBR73" s="16"/>
      <c r="GBS73" s="16"/>
      <c r="GBT73" s="68">
        <f>IF(GBT38=5,0,GBZ73)</f>
        <v>0</v>
      </c>
      <c r="GBU73" s="18"/>
      <c r="GBV73" s="214"/>
      <c r="GBW73" s="18"/>
      <c r="GBX73" s="214"/>
      <c r="GBY73" s="18"/>
      <c r="GBZ73" s="69">
        <f>IFERROR(IF(GCB24/GCB23 &lt; 0.1,0,GCG73),0)</f>
        <v>0</v>
      </c>
      <c r="GCA73" s="204" t="s">
        <v>39</v>
      </c>
      <c r="GCB73" s="205"/>
      <c r="GCC73" s="205"/>
      <c r="GCD73" s="205"/>
      <c r="GCE73" s="205"/>
      <c r="GCF73" s="205"/>
      <c r="GCG73" s="14"/>
      <c r="GCH73" s="16"/>
      <c r="GCI73" s="16"/>
      <c r="GCJ73" s="68">
        <f>IF(GCJ38=5,0,GCP73)</f>
        <v>0</v>
      </c>
      <c r="GCK73" s="18"/>
      <c r="GCL73" s="214"/>
      <c r="GCM73" s="18"/>
      <c r="GCN73" s="214"/>
      <c r="GCO73" s="18"/>
      <c r="GCP73" s="69">
        <f>IFERROR(IF(GCR24/GCR23 &lt; 0.1,0,GCW73),0)</f>
        <v>0</v>
      </c>
      <c r="GCQ73" s="204" t="s">
        <v>39</v>
      </c>
      <c r="GCR73" s="205"/>
      <c r="GCS73" s="205"/>
      <c r="GCT73" s="205"/>
      <c r="GCU73" s="205"/>
      <c r="GCV73" s="205"/>
      <c r="GCW73" s="14"/>
      <c r="GCX73" s="16"/>
      <c r="GCY73" s="16"/>
      <c r="GCZ73" s="68">
        <f>IF(GCZ38=5,0,GDF73)</f>
        <v>0</v>
      </c>
      <c r="GDA73" s="18"/>
      <c r="GDB73" s="214"/>
      <c r="GDC73" s="18"/>
      <c r="GDD73" s="214"/>
      <c r="GDE73" s="18"/>
      <c r="GDF73" s="69">
        <f>IFERROR(IF(GDH24/GDH23 &lt; 0.1,0,GDM73),0)</f>
        <v>0</v>
      </c>
      <c r="GDG73" s="204" t="s">
        <v>39</v>
      </c>
      <c r="GDH73" s="205"/>
      <c r="GDI73" s="205"/>
      <c r="GDJ73" s="205"/>
      <c r="GDK73" s="205"/>
      <c r="GDL73" s="205"/>
      <c r="GDM73" s="14"/>
      <c r="GDN73" s="16"/>
      <c r="GDO73" s="16"/>
      <c r="GDP73" s="68">
        <f>IF(GDP38=5,0,GDV73)</f>
        <v>0</v>
      </c>
      <c r="GDQ73" s="18"/>
      <c r="GDR73" s="214"/>
      <c r="GDS73" s="18"/>
      <c r="GDT73" s="214"/>
      <c r="GDU73" s="18"/>
      <c r="GDV73" s="69">
        <f>IFERROR(IF(GDX24/GDX23 &lt; 0.1,0,GEC73),0)</f>
        <v>0</v>
      </c>
      <c r="GDW73" s="204" t="s">
        <v>39</v>
      </c>
      <c r="GDX73" s="205"/>
      <c r="GDY73" s="205"/>
      <c r="GDZ73" s="205"/>
      <c r="GEA73" s="205"/>
      <c r="GEB73" s="205"/>
      <c r="GEC73" s="14"/>
      <c r="GED73" s="16"/>
      <c r="GEE73" s="16"/>
      <c r="GEF73" s="68">
        <f>IF(GEF38=5,0,GEL73)</f>
        <v>0</v>
      </c>
      <c r="GEG73" s="18"/>
      <c r="GEH73" s="214"/>
      <c r="GEI73" s="18"/>
      <c r="GEJ73" s="214"/>
      <c r="GEK73" s="18"/>
      <c r="GEL73" s="69">
        <f>IFERROR(IF(GEN24/GEN23 &lt; 0.1,0,GES73),0)</f>
        <v>0</v>
      </c>
      <c r="GEM73" s="204" t="s">
        <v>39</v>
      </c>
      <c r="GEN73" s="205"/>
      <c r="GEO73" s="205"/>
      <c r="GEP73" s="205"/>
      <c r="GEQ73" s="205"/>
      <c r="GER73" s="205"/>
      <c r="GES73" s="14"/>
      <c r="GET73" s="16"/>
      <c r="GEU73" s="16"/>
      <c r="GEV73" s="68">
        <f>IF(GEV38=5,0,GFB73)</f>
        <v>0</v>
      </c>
      <c r="GEW73" s="18"/>
      <c r="GEX73" s="214"/>
      <c r="GEY73" s="18"/>
      <c r="GEZ73" s="214"/>
      <c r="GFA73" s="18"/>
      <c r="GFB73" s="69">
        <f>IFERROR(IF(GFD24/GFD23 &lt; 0.1,0,GFI73),0)</f>
        <v>0</v>
      </c>
      <c r="GFC73" s="204" t="s">
        <v>39</v>
      </c>
      <c r="GFD73" s="205"/>
      <c r="GFE73" s="205"/>
      <c r="GFF73" s="205"/>
      <c r="GFG73" s="205"/>
      <c r="GFH73" s="205"/>
      <c r="GFI73" s="14"/>
      <c r="GFJ73" s="16"/>
      <c r="GFK73" s="16"/>
      <c r="GFL73" s="68">
        <f>IF(GFL38=5,0,GFR73)</f>
        <v>0</v>
      </c>
      <c r="GFM73" s="18"/>
      <c r="GFN73" s="214"/>
      <c r="GFO73" s="18"/>
      <c r="GFP73" s="214"/>
      <c r="GFQ73" s="18"/>
      <c r="GFR73" s="69">
        <f>IFERROR(IF(GFT24/GFT23 &lt; 0.1,0,GFY73),0)</f>
        <v>0</v>
      </c>
      <c r="GFS73" s="204" t="s">
        <v>39</v>
      </c>
      <c r="GFT73" s="205"/>
      <c r="GFU73" s="205"/>
      <c r="GFV73" s="205"/>
      <c r="GFW73" s="205"/>
      <c r="GFX73" s="205"/>
      <c r="GFY73" s="14"/>
      <c r="GFZ73" s="16"/>
      <c r="GGA73" s="16"/>
      <c r="GGB73" s="68">
        <f>IF(GGB38=5,0,GGH73)</f>
        <v>0</v>
      </c>
      <c r="GGC73" s="18"/>
      <c r="GGD73" s="214"/>
      <c r="GGE73" s="18"/>
      <c r="GGF73" s="214"/>
      <c r="GGG73" s="18"/>
      <c r="GGH73" s="69">
        <f>IFERROR(IF(GGJ24/GGJ23 &lt; 0.1,0,GGO73),0)</f>
        <v>0</v>
      </c>
      <c r="GGI73" s="204" t="s">
        <v>39</v>
      </c>
      <c r="GGJ73" s="205"/>
      <c r="GGK73" s="205"/>
      <c r="GGL73" s="205"/>
      <c r="GGM73" s="205"/>
      <c r="GGN73" s="205"/>
      <c r="GGO73" s="14"/>
      <c r="GGP73" s="16"/>
      <c r="GGQ73" s="16"/>
      <c r="GGR73" s="68">
        <f>IF(GGR38=5,0,GGX73)</f>
        <v>0</v>
      </c>
      <c r="GGS73" s="18"/>
      <c r="GGT73" s="214"/>
      <c r="GGU73" s="18"/>
      <c r="GGV73" s="214"/>
      <c r="GGW73" s="18"/>
      <c r="GGX73" s="69">
        <f>IFERROR(IF(GGZ24/GGZ23 &lt; 0.1,0,GHE73),0)</f>
        <v>0</v>
      </c>
      <c r="GGY73" s="204" t="s">
        <v>39</v>
      </c>
      <c r="GGZ73" s="205"/>
      <c r="GHA73" s="205"/>
      <c r="GHB73" s="205"/>
      <c r="GHC73" s="205"/>
      <c r="GHD73" s="205"/>
      <c r="GHE73" s="14"/>
      <c r="GHF73" s="16"/>
      <c r="GHG73" s="16"/>
      <c r="GHH73" s="68">
        <f>IF(GHH38=5,0,GHN73)</f>
        <v>0</v>
      </c>
      <c r="GHI73" s="18"/>
      <c r="GHJ73" s="214"/>
      <c r="GHK73" s="18"/>
      <c r="GHL73" s="214"/>
      <c r="GHM73" s="18"/>
      <c r="GHN73" s="69">
        <f>IFERROR(IF(GHP24/GHP23 &lt; 0.1,0,GHU73),0)</f>
        <v>0</v>
      </c>
      <c r="GHO73" s="204" t="s">
        <v>39</v>
      </c>
      <c r="GHP73" s="205"/>
      <c r="GHQ73" s="205"/>
      <c r="GHR73" s="205"/>
      <c r="GHS73" s="205"/>
      <c r="GHT73" s="205"/>
      <c r="GHU73" s="14"/>
      <c r="GHV73" s="16"/>
      <c r="GHW73" s="16"/>
      <c r="GHX73" s="68">
        <f>IF(GHX38=5,0,GID73)</f>
        <v>0</v>
      </c>
      <c r="GHY73" s="18"/>
      <c r="GHZ73" s="214"/>
      <c r="GIA73" s="18"/>
      <c r="GIB73" s="214"/>
      <c r="GIC73" s="18"/>
      <c r="GID73" s="69">
        <f>IFERROR(IF(GIF24/GIF23 &lt; 0.1,0,GIK73),0)</f>
        <v>0</v>
      </c>
      <c r="GIE73" s="204" t="s">
        <v>39</v>
      </c>
      <c r="GIF73" s="205"/>
      <c r="GIG73" s="205"/>
      <c r="GIH73" s="205"/>
      <c r="GII73" s="205"/>
      <c r="GIJ73" s="205"/>
      <c r="GIK73" s="14"/>
      <c r="GIL73" s="16"/>
      <c r="GIM73" s="16"/>
      <c r="GIN73" s="68">
        <f>IF(GIN38=5,0,GIT73)</f>
        <v>0</v>
      </c>
      <c r="GIO73" s="18"/>
      <c r="GIP73" s="214"/>
      <c r="GIQ73" s="18"/>
      <c r="GIR73" s="214"/>
      <c r="GIS73" s="18"/>
      <c r="GIT73" s="69">
        <f>IFERROR(IF(GIV24/GIV23 &lt; 0.1,0,GJA73),0)</f>
        <v>0</v>
      </c>
      <c r="GIU73" s="204" t="s">
        <v>39</v>
      </c>
      <c r="GIV73" s="205"/>
      <c r="GIW73" s="205"/>
      <c r="GIX73" s="205"/>
      <c r="GIY73" s="205"/>
      <c r="GIZ73" s="205"/>
      <c r="GJA73" s="14"/>
      <c r="GJB73" s="16"/>
      <c r="GJC73" s="16"/>
      <c r="GJD73" s="68">
        <f>IF(GJD38=5,0,GJJ73)</f>
        <v>0</v>
      </c>
      <c r="GJE73" s="18"/>
      <c r="GJF73" s="214"/>
      <c r="GJG73" s="18"/>
      <c r="GJH73" s="214"/>
      <c r="GJI73" s="18"/>
      <c r="GJJ73" s="69">
        <f>IFERROR(IF(GJL24/GJL23 &lt; 0.1,0,GJQ73),0)</f>
        <v>0</v>
      </c>
      <c r="GJK73" s="204" t="s">
        <v>39</v>
      </c>
      <c r="GJL73" s="205"/>
      <c r="GJM73" s="205"/>
      <c r="GJN73" s="205"/>
      <c r="GJO73" s="205"/>
      <c r="GJP73" s="205"/>
      <c r="GJQ73" s="14"/>
      <c r="GJR73" s="16"/>
      <c r="GJS73" s="16"/>
      <c r="GJT73" s="68">
        <f>IF(GJT38=5,0,GJZ73)</f>
        <v>0</v>
      </c>
      <c r="GJU73" s="18"/>
      <c r="GJV73" s="214"/>
      <c r="GJW73" s="18"/>
      <c r="GJX73" s="214"/>
      <c r="GJY73" s="18"/>
      <c r="GJZ73" s="69">
        <f>IFERROR(IF(GKB24/GKB23 &lt; 0.1,0,GKG73),0)</f>
        <v>0</v>
      </c>
      <c r="GKA73" s="204" t="s">
        <v>39</v>
      </c>
      <c r="GKB73" s="205"/>
      <c r="GKC73" s="205"/>
      <c r="GKD73" s="205"/>
      <c r="GKE73" s="205"/>
      <c r="GKF73" s="205"/>
      <c r="GKG73" s="14"/>
      <c r="GKH73" s="16"/>
      <c r="GKI73" s="16"/>
      <c r="GKJ73" s="68">
        <f>IF(GKJ38=5,0,GKP73)</f>
        <v>0</v>
      </c>
      <c r="GKK73" s="18"/>
      <c r="GKL73" s="214"/>
      <c r="GKM73" s="18"/>
      <c r="GKN73" s="214"/>
      <c r="GKO73" s="18"/>
      <c r="GKP73" s="69">
        <f>IFERROR(IF(GKR24/GKR23 &lt; 0.1,0,GKW73),0)</f>
        <v>0</v>
      </c>
      <c r="GKQ73" s="204" t="s">
        <v>39</v>
      </c>
      <c r="GKR73" s="205"/>
      <c r="GKS73" s="205"/>
      <c r="GKT73" s="205"/>
      <c r="GKU73" s="205"/>
      <c r="GKV73" s="205"/>
      <c r="GKW73" s="14"/>
      <c r="GKX73" s="16"/>
      <c r="GKY73" s="16"/>
      <c r="GKZ73" s="68">
        <f>IF(GKZ38=5,0,GLF73)</f>
        <v>0</v>
      </c>
      <c r="GLA73" s="18"/>
      <c r="GLB73" s="214"/>
      <c r="GLC73" s="18"/>
      <c r="GLD73" s="214"/>
      <c r="GLE73" s="18"/>
      <c r="GLF73" s="69">
        <f>IFERROR(IF(GLH24/GLH23 &lt; 0.1,0,GLM73),0)</f>
        <v>0</v>
      </c>
      <c r="GLG73" s="204" t="s">
        <v>39</v>
      </c>
      <c r="GLH73" s="205"/>
      <c r="GLI73" s="205"/>
      <c r="GLJ73" s="205"/>
      <c r="GLK73" s="205"/>
      <c r="GLL73" s="205"/>
      <c r="GLM73" s="14"/>
      <c r="GLN73" s="16"/>
      <c r="GLO73" s="16"/>
      <c r="GLP73" s="68">
        <f>IF(GLP38=5,0,GLV73)</f>
        <v>0</v>
      </c>
      <c r="GLQ73" s="18"/>
      <c r="GLR73" s="214"/>
      <c r="GLS73" s="18"/>
      <c r="GLT73" s="214"/>
      <c r="GLU73" s="18"/>
      <c r="GLV73" s="69">
        <f>IFERROR(IF(GLX24/GLX23 &lt; 0.1,0,GMC73),0)</f>
        <v>0</v>
      </c>
      <c r="GLW73" s="204" t="s">
        <v>39</v>
      </c>
      <c r="GLX73" s="205"/>
      <c r="GLY73" s="205"/>
      <c r="GLZ73" s="205"/>
      <c r="GMA73" s="205"/>
      <c r="GMB73" s="205"/>
      <c r="GMC73" s="14"/>
      <c r="GMD73" s="16"/>
      <c r="GME73" s="16"/>
      <c r="GMF73" s="68">
        <f>IF(GMF38=5,0,GML73)</f>
        <v>0</v>
      </c>
      <c r="GMG73" s="18"/>
      <c r="GMH73" s="214"/>
      <c r="GMI73" s="18"/>
      <c r="GMJ73" s="214"/>
      <c r="GMK73" s="18"/>
      <c r="GML73" s="69">
        <f>IFERROR(IF(GMN24/GMN23 &lt; 0.1,0,GMS73),0)</f>
        <v>0</v>
      </c>
      <c r="GMM73" s="204" t="s">
        <v>39</v>
      </c>
      <c r="GMN73" s="205"/>
      <c r="GMO73" s="205"/>
      <c r="GMP73" s="205"/>
      <c r="GMQ73" s="205"/>
      <c r="GMR73" s="205"/>
      <c r="GMS73" s="14"/>
      <c r="GMT73" s="16"/>
      <c r="GMU73" s="16"/>
      <c r="GMV73" s="68">
        <f>IF(GMV38=5,0,GNB73)</f>
        <v>0</v>
      </c>
      <c r="GMW73" s="18"/>
      <c r="GMX73" s="214"/>
      <c r="GMY73" s="18"/>
      <c r="GMZ73" s="214"/>
      <c r="GNA73" s="18"/>
      <c r="GNB73" s="69">
        <f>IFERROR(IF(GND24/GND23 &lt; 0.1,0,GNI73),0)</f>
        <v>0</v>
      </c>
      <c r="GNC73" s="204" t="s">
        <v>39</v>
      </c>
      <c r="GND73" s="205"/>
      <c r="GNE73" s="205"/>
      <c r="GNF73" s="205"/>
      <c r="GNG73" s="205"/>
      <c r="GNH73" s="205"/>
      <c r="GNI73" s="14"/>
      <c r="GNJ73" s="16"/>
      <c r="GNK73" s="16"/>
      <c r="GNL73" s="68">
        <f>IF(GNL38=5,0,GNR73)</f>
        <v>0</v>
      </c>
      <c r="GNM73" s="18"/>
      <c r="GNN73" s="214"/>
      <c r="GNO73" s="18"/>
      <c r="GNP73" s="214"/>
      <c r="GNQ73" s="18"/>
      <c r="GNR73" s="69">
        <f>IFERROR(IF(GNT24/GNT23 &lt; 0.1,0,GNY73),0)</f>
        <v>0</v>
      </c>
      <c r="GNS73" s="204" t="s">
        <v>39</v>
      </c>
      <c r="GNT73" s="205"/>
      <c r="GNU73" s="205"/>
      <c r="GNV73" s="205"/>
      <c r="GNW73" s="205"/>
      <c r="GNX73" s="205"/>
      <c r="GNY73" s="14"/>
      <c r="GNZ73" s="16"/>
      <c r="GOA73" s="16"/>
      <c r="GOB73" s="68">
        <f>IF(GOB38=5,0,GOH73)</f>
        <v>0</v>
      </c>
      <c r="GOC73" s="18"/>
      <c r="GOD73" s="214"/>
      <c r="GOE73" s="18"/>
      <c r="GOF73" s="214"/>
      <c r="GOG73" s="18"/>
      <c r="GOH73" s="69">
        <f>IFERROR(IF(GOJ24/GOJ23 &lt; 0.1,0,GOO73),0)</f>
        <v>0</v>
      </c>
      <c r="GOI73" s="204" t="s">
        <v>39</v>
      </c>
      <c r="GOJ73" s="205"/>
      <c r="GOK73" s="205"/>
      <c r="GOL73" s="205"/>
      <c r="GOM73" s="205"/>
      <c r="GON73" s="205"/>
      <c r="GOO73" s="14"/>
      <c r="GOP73" s="16"/>
      <c r="GOQ73" s="16"/>
      <c r="GOR73" s="68">
        <f>IF(GOR38=5,0,GOX73)</f>
        <v>0</v>
      </c>
      <c r="GOS73" s="18"/>
      <c r="GOT73" s="214"/>
      <c r="GOU73" s="18"/>
      <c r="GOV73" s="214"/>
      <c r="GOW73" s="18"/>
      <c r="GOX73" s="69">
        <f>IFERROR(IF(GOZ24/GOZ23 &lt; 0.1,0,GPE73),0)</f>
        <v>0</v>
      </c>
      <c r="GOY73" s="204" t="s">
        <v>39</v>
      </c>
      <c r="GOZ73" s="205"/>
      <c r="GPA73" s="205"/>
      <c r="GPB73" s="205"/>
      <c r="GPC73" s="205"/>
      <c r="GPD73" s="205"/>
      <c r="GPE73" s="14"/>
      <c r="GPF73" s="16"/>
      <c r="GPG73" s="16"/>
      <c r="GPH73" s="68">
        <f>IF(GPH38=5,0,GPN73)</f>
        <v>0</v>
      </c>
      <c r="GPI73" s="18"/>
      <c r="GPJ73" s="214"/>
      <c r="GPK73" s="18"/>
      <c r="GPL73" s="214"/>
      <c r="GPM73" s="18"/>
      <c r="GPN73" s="69">
        <f>IFERROR(IF(GPP24/GPP23 &lt; 0.1,0,GPU73),0)</f>
        <v>0</v>
      </c>
      <c r="GPO73" s="204" t="s">
        <v>39</v>
      </c>
      <c r="GPP73" s="205"/>
      <c r="GPQ73" s="205"/>
      <c r="GPR73" s="205"/>
      <c r="GPS73" s="205"/>
      <c r="GPT73" s="205"/>
      <c r="GPU73" s="14"/>
      <c r="GPV73" s="16"/>
      <c r="GPW73" s="16"/>
      <c r="GPX73" s="68">
        <f>IF(GPX38=5,0,GQD73)</f>
        <v>0</v>
      </c>
      <c r="GPY73" s="18"/>
      <c r="GPZ73" s="214"/>
      <c r="GQA73" s="18"/>
      <c r="GQB73" s="214"/>
      <c r="GQC73" s="18"/>
      <c r="GQD73" s="69">
        <f>IFERROR(IF(GQF24/GQF23 &lt; 0.1,0,GQK73),0)</f>
        <v>0</v>
      </c>
      <c r="GQE73" s="204" t="s">
        <v>39</v>
      </c>
      <c r="GQF73" s="205"/>
      <c r="GQG73" s="205"/>
      <c r="GQH73" s="205"/>
      <c r="GQI73" s="205"/>
      <c r="GQJ73" s="205"/>
      <c r="GQK73" s="14"/>
      <c r="GQL73" s="16"/>
      <c r="GQM73" s="16"/>
      <c r="GQN73" s="68">
        <f>IF(GQN38=5,0,GQT73)</f>
        <v>0</v>
      </c>
      <c r="GQO73" s="18"/>
      <c r="GQP73" s="214"/>
      <c r="GQQ73" s="18"/>
      <c r="GQR73" s="214"/>
      <c r="GQS73" s="18"/>
      <c r="GQT73" s="69">
        <f>IFERROR(IF(GQV24/GQV23 &lt; 0.1,0,GRA73),0)</f>
        <v>0</v>
      </c>
      <c r="GQU73" s="204" t="s">
        <v>39</v>
      </c>
      <c r="GQV73" s="205"/>
      <c r="GQW73" s="205"/>
      <c r="GQX73" s="205"/>
      <c r="GQY73" s="205"/>
      <c r="GQZ73" s="205"/>
      <c r="GRA73" s="14"/>
      <c r="GRB73" s="16"/>
      <c r="GRC73" s="16"/>
      <c r="GRD73" s="68">
        <f>IF(GRD38=5,0,GRJ73)</f>
        <v>0</v>
      </c>
      <c r="GRE73" s="18"/>
      <c r="GRF73" s="214"/>
      <c r="GRG73" s="18"/>
      <c r="GRH73" s="214"/>
      <c r="GRI73" s="18"/>
      <c r="GRJ73" s="69">
        <f>IFERROR(IF(GRL24/GRL23 &lt; 0.1,0,GRQ73),0)</f>
        <v>0</v>
      </c>
      <c r="GRK73" s="204" t="s">
        <v>39</v>
      </c>
      <c r="GRL73" s="205"/>
      <c r="GRM73" s="205"/>
      <c r="GRN73" s="205"/>
      <c r="GRO73" s="205"/>
      <c r="GRP73" s="205"/>
      <c r="GRQ73" s="14"/>
      <c r="GRR73" s="16"/>
      <c r="GRS73" s="16"/>
      <c r="GRT73" s="68">
        <f>IF(GRT38=5,0,GRZ73)</f>
        <v>0</v>
      </c>
      <c r="GRU73" s="18"/>
      <c r="GRV73" s="214"/>
      <c r="GRW73" s="18"/>
      <c r="GRX73" s="214"/>
      <c r="GRY73" s="18"/>
      <c r="GRZ73" s="69">
        <f>IFERROR(IF(GSB24/GSB23 &lt; 0.1,0,GSG73),0)</f>
        <v>0</v>
      </c>
      <c r="GSA73" s="204" t="s">
        <v>39</v>
      </c>
      <c r="GSB73" s="205"/>
      <c r="GSC73" s="205"/>
      <c r="GSD73" s="205"/>
      <c r="GSE73" s="205"/>
      <c r="GSF73" s="205"/>
      <c r="GSG73" s="14"/>
      <c r="GSH73" s="16"/>
      <c r="GSI73" s="16"/>
      <c r="GSJ73" s="68">
        <f>IF(GSJ38=5,0,GSP73)</f>
        <v>0</v>
      </c>
      <c r="GSK73" s="18"/>
      <c r="GSL73" s="214"/>
      <c r="GSM73" s="18"/>
      <c r="GSN73" s="214"/>
      <c r="GSO73" s="18"/>
      <c r="GSP73" s="69">
        <f>IFERROR(IF(GSR24/GSR23 &lt; 0.1,0,GSW73),0)</f>
        <v>0</v>
      </c>
      <c r="GSQ73" s="204" t="s">
        <v>39</v>
      </c>
      <c r="GSR73" s="205"/>
      <c r="GSS73" s="205"/>
      <c r="GST73" s="205"/>
      <c r="GSU73" s="205"/>
      <c r="GSV73" s="205"/>
      <c r="GSW73" s="14"/>
      <c r="GSX73" s="16"/>
      <c r="GSY73" s="16"/>
      <c r="GSZ73" s="68">
        <f>IF(GSZ38=5,0,GTF73)</f>
        <v>0</v>
      </c>
      <c r="GTA73" s="18"/>
      <c r="GTB73" s="214"/>
      <c r="GTC73" s="18"/>
      <c r="GTD73" s="214"/>
      <c r="GTE73" s="18"/>
      <c r="GTF73" s="69">
        <f>IFERROR(IF(GTH24/GTH23 &lt; 0.1,0,GTM73),0)</f>
        <v>0</v>
      </c>
      <c r="GTG73" s="204" t="s">
        <v>39</v>
      </c>
      <c r="GTH73" s="205"/>
      <c r="GTI73" s="205"/>
      <c r="GTJ73" s="205"/>
      <c r="GTK73" s="205"/>
      <c r="GTL73" s="205"/>
      <c r="GTM73" s="14"/>
      <c r="GTN73" s="16"/>
      <c r="GTO73" s="16"/>
      <c r="GTP73" s="68">
        <f>IF(GTP38=5,0,GTV73)</f>
        <v>0</v>
      </c>
      <c r="GTQ73" s="18"/>
      <c r="GTR73" s="214"/>
      <c r="GTS73" s="18"/>
      <c r="GTT73" s="214"/>
      <c r="GTU73" s="18"/>
      <c r="GTV73" s="69">
        <f>IFERROR(IF(GTX24/GTX23 &lt; 0.1,0,GUC73),0)</f>
        <v>0</v>
      </c>
      <c r="GTW73" s="204" t="s">
        <v>39</v>
      </c>
      <c r="GTX73" s="205"/>
      <c r="GTY73" s="205"/>
      <c r="GTZ73" s="205"/>
      <c r="GUA73" s="205"/>
      <c r="GUB73" s="205"/>
      <c r="GUC73" s="14"/>
      <c r="GUD73" s="16"/>
      <c r="GUE73" s="16"/>
      <c r="GUF73" s="68">
        <f>IF(GUF38=5,0,GUL73)</f>
        <v>0</v>
      </c>
      <c r="GUG73" s="18"/>
      <c r="GUH73" s="214"/>
      <c r="GUI73" s="18"/>
      <c r="GUJ73" s="214"/>
      <c r="GUK73" s="18"/>
      <c r="GUL73" s="69">
        <f>IFERROR(IF(GUN24/GUN23 &lt; 0.1,0,GUS73),0)</f>
        <v>0</v>
      </c>
      <c r="GUM73" s="204" t="s">
        <v>39</v>
      </c>
      <c r="GUN73" s="205"/>
      <c r="GUO73" s="205"/>
      <c r="GUP73" s="205"/>
      <c r="GUQ73" s="205"/>
      <c r="GUR73" s="205"/>
      <c r="GUS73" s="14"/>
      <c r="GUT73" s="16"/>
      <c r="GUU73" s="16"/>
      <c r="GUV73" s="68">
        <f>IF(GUV38=5,0,GVB73)</f>
        <v>0</v>
      </c>
      <c r="GUW73" s="18"/>
      <c r="GUX73" s="214"/>
      <c r="GUY73" s="18"/>
      <c r="GUZ73" s="214"/>
      <c r="GVA73" s="18"/>
      <c r="GVB73" s="69">
        <f>IFERROR(IF(GVD24/GVD23 &lt; 0.1,0,GVI73),0)</f>
        <v>0</v>
      </c>
      <c r="GVC73" s="204" t="s">
        <v>39</v>
      </c>
      <c r="GVD73" s="205"/>
      <c r="GVE73" s="205"/>
      <c r="GVF73" s="205"/>
      <c r="GVG73" s="205"/>
      <c r="GVH73" s="205"/>
      <c r="GVI73" s="14"/>
      <c r="GVJ73" s="16"/>
      <c r="GVK73" s="16"/>
      <c r="GVL73" s="68">
        <f>IF(GVL38=5,0,GVR73)</f>
        <v>0</v>
      </c>
      <c r="GVM73" s="18"/>
      <c r="GVN73" s="214"/>
      <c r="GVO73" s="18"/>
      <c r="GVP73" s="214"/>
      <c r="GVQ73" s="18"/>
      <c r="GVR73" s="69">
        <f>IFERROR(IF(GVT24/GVT23 &lt; 0.1,0,GVY73),0)</f>
        <v>0</v>
      </c>
      <c r="GVS73" s="204" t="s">
        <v>39</v>
      </c>
      <c r="GVT73" s="205"/>
      <c r="GVU73" s="205"/>
      <c r="GVV73" s="205"/>
      <c r="GVW73" s="205"/>
      <c r="GVX73" s="205"/>
      <c r="GVY73" s="14"/>
      <c r="GVZ73" s="16"/>
      <c r="GWA73" s="16"/>
      <c r="GWB73" s="68">
        <f>IF(GWB38=5,0,GWH73)</f>
        <v>0</v>
      </c>
      <c r="GWC73" s="18"/>
      <c r="GWD73" s="214"/>
      <c r="GWE73" s="18"/>
      <c r="GWF73" s="214"/>
      <c r="GWG73" s="18"/>
      <c r="GWH73" s="69">
        <f>IFERROR(IF(GWJ24/GWJ23 &lt; 0.1,0,GWO73),0)</f>
        <v>0</v>
      </c>
      <c r="GWI73" s="204" t="s">
        <v>39</v>
      </c>
      <c r="GWJ73" s="205"/>
      <c r="GWK73" s="205"/>
      <c r="GWL73" s="205"/>
      <c r="GWM73" s="205"/>
      <c r="GWN73" s="205"/>
      <c r="GWO73" s="14"/>
      <c r="GWP73" s="16"/>
      <c r="GWQ73" s="16"/>
      <c r="GWR73" s="68">
        <f>IF(GWR38=5,0,GWX73)</f>
        <v>0</v>
      </c>
      <c r="GWS73" s="18"/>
      <c r="GWT73" s="214"/>
      <c r="GWU73" s="18"/>
      <c r="GWV73" s="214"/>
      <c r="GWW73" s="18"/>
      <c r="GWX73" s="69">
        <f>IFERROR(IF(GWZ24/GWZ23 &lt; 0.1,0,GXE73),0)</f>
        <v>0</v>
      </c>
      <c r="GWY73" s="204" t="s">
        <v>39</v>
      </c>
      <c r="GWZ73" s="205"/>
      <c r="GXA73" s="205"/>
      <c r="GXB73" s="205"/>
      <c r="GXC73" s="205"/>
      <c r="GXD73" s="205"/>
      <c r="GXE73" s="14"/>
      <c r="GXF73" s="16"/>
      <c r="GXG73" s="16"/>
      <c r="GXH73" s="68">
        <f>IF(GXH38=5,0,GXN73)</f>
        <v>0</v>
      </c>
      <c r="GXI73" s="18"/>
      <c r="GXJ73" s="214"/>
      <c r="GXK73" s="18"/>
      <c r="GXL73" s="214"/>
      <c r="GXM73" s="18"/>
      <c r="GXN73" s="69">
        <f>IFERROR(IF(GXP24/GXP23 &lt; 0.1,0,GXU73),0)</f>
        <v>0</v>
      </c>
      <c r="GXO73" s="204" t="s">
        <v>39</v>
      </c>
      <c r="GXP73" s="205"/>
      <c r="GXQ73" s="205"/>
      <c r="GXR73" s="205"/>
      <c r="GXS73" s="205"/>
      <c r="GXT73" s="205"/>
      <c r="GXU73" s="14"/>
      <c r="GXV73" s="16"/>
      <c r="GXW73" s="16"/>
      <c r="GXX73" s="68">
        <f>IF(GXX38=5,0,GYD73)</f>
        <v>0</v>
      </c>
      <c r="GXY73" s="18"/>
      <c r="GXZ73" s="214"/>
      <c r="GYA73" s="18"/>
      <c r="GYB73" s="214"/>
      <c r="GYC73" s="18"/>
      <c r="GYD73" s="69">
        <f>IFERROR(IF(GYF24/GYF23 &lt; 0.1,0,GYK73),0)</f>
        <v>0</v>
      </c>
      <c r="GYE73" s="204" t="s">
        <v>39</v>
      </c>
      <c r="GYF73" s="205"/>
      <c r="GYG73" s="205"/>
      <c r="GYH73" s="205"/>
      <c r="GYI73" s="205"/>
      <c r="GYJ73" s="205"/>
      <c r="GYK73" s="14"/>
      <c r="GYL73" s="16"/>
      <c r="GYM73" s="16"/>
      <c r="GYN73" s="68">
        <f>IF(GYN38=5,0,GYT73)</f>
        <v>0</v>
      </c>
      <c r="GYO73" s="18"/>
      <c r="GYP73" s="214"/>
      <c r="GYQ73" s="18"/>
      <c r="GYR73" s="214"/>
      <c r="GYS73" s="18"/>
      <c r="GYT73" s="69">
        <f>IFERROR(IF(GYV24/GYV23 &lt; 0.1,0,GZA73),0)</f>
        <v>0</v>
      </c>
      <c r="GYU73" s="204" t="s">
        <v>39</v>
      </c>
      <c r="GYV73" s="205"/>
      <c r="GYW73" s="205"/>
      <c r="GYX73" s="205"/>
      <c r="GYY73" s="205"/>
      <c r="GYZ73" s="205"/>
      <c r="GZA73" s="14"/>
      <c r="GZB73" s="16"/>
      <c r="GZC73" s="16"/>
      <c r="GZD73" s="68">
        <f>IF(GZD38=5,0,GZJ73)</f>
        <v>0</v>
      </c>
      <c r="GZE73" s="18"/>
      <c r="GZF73" s="214"/>
      <c r="GZG73" s="18"/>
      <c r="GZH73" s="214"/>
      <c r="GZI73" s="18"/>
      <c r="GZJ73" s="69">
        <f>IFERROR(IF(GZL24/GZL23 &lt; 0.1,0,GZQ73),0)</f>
        <v>0</v>
      </c>
      <c r="GZK73" s="204" t="s">
        <v>39</v>
      </c>
      <c r="GZL73" s="205"/>
      <c r="GZM73" s="205"/>
      <c r="GZN73" s="205"/>
      <c r="GZO73" s="205"/>
      <c r="GZP73" s="205"/>
      <c r="GZQ73" s="14"/>
      <c r="GZR73" s="16"/>
      <c r="GZS73" s="16"/>
      <c r="GZT73" s="68">
        <f>IF(GZT38=5,0,GZZ73)</f>
        <v>0</v>
      </c>
      <c r="GZU73" s="18"/>
      <c r="GZV73" s="214"/>
      <c r="GZW73" s="18"/>
      <c r="GZX73" s="214"/>
      <c r="GZY73" s="18"/>
      <c r="GZZ73" s="69">
        <f>IFERROR(IF(HAB24/HAB23 &lt; 0.1,0,HAG73),0)</f>
        <v>0</v>
      </c>
      <c r="HAA73" s="204" t="s">
        <v>39</v>
      </c>
      <c r="HAB73" s="205"/>
      <c r="HAC73" s="205"/>
      <c r="HAD73" s="205"/>
      <c r="HAE73" s="205"/>
      <c r="HAF73" s="205"/>
      <c r="HAG73" s="14"/>
      <c r="HAH73" s="16"/>
      <c r="HAI73" s="16"/>
      <c r="HAJ73" s="68">
        <f>IF(HAJ38=5,0,HAP73)</f>
        <v>0</v>
      </c>
      <c r="HAK73" s="18"/>
      <c r="HAL73" s="214"/>
      <c r="HAM73" s="18"/>
      <c r="HAN73" s="214"/>
      <c r="HAO73" s="18"/>
      <c r="HAP73" s="69">
        <f>IFERROR(IF(HAR24/HAR23 &lt; 0.1,0,HAW73),0)</f>
        <v>0</v>
      </c>
      <c r="HAQ73" s="204" t="s">
        <v>39</v>
      </c>
      <c r="HAR73" s="205"/>
      <c r="HAS73" s="205"/>
      <c r="HAT73" s="205"/>
      <c r="HAU73" s="205"/>
      <c r="HAV73" s="205"/>
      <c r="HAW73" s="14"/>
      <c r="HAX73" s="16"/>
      <c r="HAY73" s="16"/>
      <c r="HAZ73" s="68">
        <f>IF(HAZ38=5,0,HBF73)</f>
        <v>0</v>
      </c>
      <c r="HBA73" s="18"/>
      <c r="HBB73" s="214"/>
      <c r="HBC73" s="18"/>
      <c r="HBD73" s="214"/>
      <c r="HBE73" s="18"/>
      <c r="HBF73" s="69">
        <f>IFERROR(IF(HBH24/HBH23 &lt; 0.1,0,HBM73),0)</f>
        <v>0</v>
      </c>
      <c r="HBG73" s="204" t="s">
        <v>39</v>
      </c>
      <c r="HBH73" s="205"/>
      <c r="HBI73" s="205"/>
      <c r="HBJ73" s="205"/>
      <c r="HBK73" s="205"/>
      <c r="HBL73" s="205"/>
      <c r="HBM73" s="14"/>
      <c r="HBN73" s="16"/>
      <c r="HBO73" s="16"/>
      <c r="HBP73" s="68">
        <f>IF(HBP38=5,0,HBV73)</f>
        <v>0</v>
      </c>
      <c r="HBQ73" s="18"/>
      <c r="HBR73" s="214"/>
      <c r="HBS73" s="18"/>
      <c r="HBT73" s="214"/>
      <c r="HBU73" s="18"/>
      <c r="HBV73" s="69">
        <f>IFERROR(IF(HBX24/HBX23 &lt; 0.1,0,HCC73),0)</f>
        <v>0</v>
      </c>
      <c r="HBW73" s="204" t="s">
        <v>39</v>
      </c>
      <c r="HBX73" s="205"/>
      <c r="HBY73" s="205"/>
      <c r="HBZ73" s="205"/>
      <c r="HCA73" s="205"/>
      <c r="HCB73" s="205"/>
      <c r="HCC73" s="14"/>
      <c r="HCD73" s="16"/>
      <c r="HCE73" s="16"/>
      <c r="HCF73" s="68">
        <f>IF(HCF38=5,0,HCL73)</f>
        <v>0</v>
      </c>
      <c r="HCG73" s="18"/>
      <c r="HCH73" s="214"/>
      <c r="HCI73" s="18"/>
      <c r="HCJ73" s="214"/>
      <c r="HCK73" s="18"/>
      <c r="HCL73" s="69">
        <f>IFERROR(IF(HCN24/HCN23 &lt; 0.1,0,HCS73),0)</f>
        <v>0</v>
      </c>
      <c r="HCM73" s="204" t="s">
        <v>39</v>
      </c>
      <c r="HCN73" s="205"/>
      <c r="HCO73" s="205"/>
      <c r="HCP73" s="205"/>
      <c r="HCQ73" s="205"/>
      <c r="HCR73" s="205"/>
      <c r="HCS73" s="14"/>
      <c r="HCT73" s="16"/>
      <c r="HCU73" s="16"/>
      <c r="HCV73" s="68">
        <f>IF(HCV38=5,0,HDB73)</f>
        <v>0</v>
      </c>
      <c r="HCW73" s="18"/>
      <c r="HCX73" s="214"/>
      <c r="HCY73" s="18"/>
      <c r="HCZ73" s="214"/>
      <c r="HDA73" s="18"/>
      <c r="HDB73" s="69">
        <f>IFERROR(IF(HDD24/HDD23 &lt; 0.1,0,HDI73),0)</f>
        <v>0</v>
      </c>
      <c r="HDC73" s="204" t="s">
        <v>39</v>
      </c>
      <c r="HDD73" s="205"/>
      <c r="HDE73" s="205"/>
      <c r="HDF73" s="205"/>
      <c r="HDG73" s="205"/>
      <c r="HDH73" s="205"/>
      <c r="HDI73" s="14"/>
      <c r="HDJ73" s="16"/>
      <c r="HDK73" s="16"/>
      <c r="HDL73" s="68">
        <f>IF(HDL38=5,0,HDR73)</f>
        <v>0</v>
      </c>
      <c r="HDM73" s="18"/>
      <c r="HDN73" s="214"/>
      <c r="HDO73" s="18"/>
      <c r="HDP73" s="214"/>
      <c r="HDQ73" s="18"/>
      <c r="HDR73" s="69">
        <f>IFERROR(IF(HDT24/HDT23 &lt; 0.1,0,HDY73),0)</f>
        <v>0</v>
      </c>
      <c r="HDS73" s="204" t="s">
        <v>39</v>
      </c>
      <c r="HDT73" s="205"/>
      <c r="HDU73" s="205"/>
      <c r="HDV73" s="205"/>
      <c r="HDW73" s="205"/>
      <c r="HDX73" s="205"/>
      <c r="HDY73" s="14"/>
      <c r="HDZ73" s="16"/>
      <c r="HEA73" s="16"/>
      <c r="HEB73" s="68">
        <f>IF(HEB38=5,0,HEH73)</f>
        <v>0</v>
      </c>
      <c r="HEC73" s="18"/>
      <c r="HED73" s="214"/>
      <c r="HEE73" s="18"/>
      <c r="HEF73" s="214"/>
      <c r="HEG73" s="18"/>
      <c r="HEH73" s="69">
        <f>IFERROR(IF(HEJ24/HEJ23 &lt; 0.1,0,HEO73),0)</f>
        <v>0</v>
      </c>
      <c r="HEI73" s="204" t="s">
        <v>39</v>
      </c>
      <c r="HEJ73" s="205"/>
      <c r="HEK73" s="205"/>
      <c r="HEL73" s="205"/>
      <c r="HEM73" s="205"/>
      <c r="HEN73" s="205"/>
      <c r="HEO73" s="14"/>
      <c r="HEP73" s="16"/>
      <c r="HEQ73" s="16"/>
      <c r="HER73" s="68">
        <f>IF(HER38=5,0,HEX73)</f>
        <v>0</v>
      </c>
      <c r="HES73" s="18"/>
      <c r="HET73" s="214"/>
      <c r="HEU73" s="18"/>
      <c r="HEV73" s="214"/>
      <c r="HEW73" s="18"/>
      <c r="HEX73" s="69">
        <f>IFERROR(IF(HEZ24/HEZ23 &lt; 0.1,0,HFE73),0)</f>
        <v>0</v>
      </c>
      <c r="HEY73" s="204" t="s">
        <v>39</v>
      </c>
      <c r="HEZ73" s="205"/>
      <c r="HFA73" s="205"/>
      <c r="HFB73" s="205"/>
      <c r="HFC73" s="205"/>
      <c r="HFD73" s="205"/>
      <c r="HFE73" s="14"/>
      <c r="HFF73" s="16"/>
      <c r="HFG73" s="16"/>
      <c r="HFH73" s="68">
        <f>IF(HFH38=5,0,HFN73)</f>
        <v>0</v>
      </c>
      <c r="HFI73" s="18"/>
      <c r="HFJ73" s="214"/>
      <c r="HFK73" s="18"/>
      <c r="HFL73" s="214"/>
      <c r="HFM73" s="18"/>
      <c r="HFN73" s="69">
        <f>IFERROR(IF(HFP24/HFP23 &lt; 0.1,0,HFU73),0)</f>
        <v>0</v>
      </c>
      <c r="HFO73" s="204" t="s">
        <v>39</v>
      </c>
      <c r="HFP73" s="205"/>
      <c r="HFQ73" s="205"/>
      <c r="HFR73" s="205"/>
      <c r="HFS73" s="205"/>
      <c r="HFT73" s="205"/>
      <c r="HFU73" s="14"/>
      <c r="HFV73" s="16"/>
      <c r="HFW73" s="16"/>
      <c r="HFX73" s="68">
        <f>IF(HFX38=5,0,HGD73)</f>
        <v>0</v>
      </c>
      <c r="HFY73" s="18"/>
      <c r="HFZ73" s="214"/>
      <c r="HGA73" s="18"/>
      <c r="HGB73" s="214"/>
      <c r="HGC73" s="18"/>
      <c r="HGD73" s="69">
        <f>IFERROR(IF(HGF24/HGF23 &lt; 0.1,0,HGK73),0)</f>
        <v>0</v>
      </c>
      <c r="HGE73" s="204" t="s">
        <v>39</v>
      </c>
      <c r="HGF73" s="205"/>
      <c r="HGG73" s="205"/>
      <c r="HGH73" s="205"/>
      <c r="HGI73" s="205"/>
      <c r="HGJ73" s="205"/>
      <c r="HGK73" s="14"/>
      <c r="HGL73" s="16"/>
      <c r="HGM73" s="16"/>
      <c r="HGN73" s="68">
        <f>IF(HGN38=5,0,HGT73)</f>
        <v>0</v>
      </c>
      <c r="HGO73" s="18"/>
      <c r="HGP73" s="214"/>
      <c r="HGQ73" s="18"/>
      <c r="HGR73" s="214"/>
      <c r="HGS73" s="18"/>
      <c r="HGT73" s="69">
        <f>IFERROR(IF(HGV24/HGV23 &lt; 0.1,0,HHA73),0)</f>
        <v>0</v>
      </c>
      <c r="HGU73" s="204" t="s">
        <v>39</v>
      </c>
      <c r="HGV73" s="205"/>
      <c r="HGW73" s="205"/>
      <c r="HGX73" s="205"/>
      <c r="HGY73" s="205"/>
      <c r="HGZ73" s="205"/>
      <c r="HHA73" s="14"/>
      <c r="HHB73" s="16"/>
      <c r="HHC73" s="16"/>
      <c r="HHD73" s="68">
        <f>IF(HHD38=5,0,HHJ73)</f>
        <v>0</v>
      </c>
      <c r="HHE73" s="18"/>
      <c r="HHF73" s="214"/>
      <c r="HHG73" s="18"/>
      <c r="HHH73" s="214"/>
      <c r="HHI73" s="18"/>
      <c r="HHJ73" s="69">
        <f>IFERROR(IF(HHL24/HHL23 &lt; 0.1,0,HHQ73),0)</f>
        <v>0</v>
      </c>
      <c r="HHK73" s="204" t="s">
        <v>39</v>
      </c>
      <c r="HHL73" s="205"/>
      <c r="HHM73" s="205"/>
      <c r="HHN73" s="205"/>
      <c r="HHO73" s="205"/>
      <c r="HHP73" s="205"/>
      <c r="HHQ73" s="14"/>
      <c r="HHR73" s="16"/>
      <c r="HHS73" s="16"/>
      <c r="HHT73" s="68">
        <f>IF(HHT38=5,0,HHZ73)</f>
        <v>0</v>
      </c>
      <c r="HHU73" s="18"/>
      <c r="HHV73" s="214"/>
      <c r="HHW73" s="18"/>
      <c r="HHX73" s="214"/>
      <c r="HHY73" s="18"/>
      <c r="HHZ73" s="69">
        <f>IFERROR(IF(HIB24/HIB23 &lt; 0.1,0,HIG73),0)</f>
        <v>0</v>
      </c>
      <c r="HIA73" s="204" t="s">
        <v>39</v>
      </c>
      <c r="HIB73" s="205"/>
      <c r="HIC73" s="205"/>
      <c r="HID73" s="205"/>
      <c r="HIE73" s="205"/>
      <c r="HIF73" s="205"/>
      <c r="HIG73" s="14"/>
      <c r="HIH73" s="16"/>
      <c r="HII73" s="16"/>
      <c r="HIJ73" s="68">
        <f>IF(HIJ38=5,0,HIP73)</f>
        <v>0</v>
      </c>
      <c r="HIK73" s="18"/>
      <c r="HIL73" s="214"/>
      <c r="HIM73" s="18"/>
      <c r="HIN73" s="214"/>
      <c r="HIO73" s="18"/>
      <c r="HIP73" s="69">
        <f>IFERROR(IF(HIR24/HIR23 &lt; 0.1,0,HIW73),0)</f>
        <v>0</v>
      </c>
      <c r="HIQ73" s="204" t="s">
        <v>39</v>
      </c>
      <c r="HIR73" s="205"/>
      <c r="HIS73" s="205"/>
      <c r="HIT73" s="205"/>
      <c r="HIU73" s="205"/>
      <c r="HIV73" s="205"/>
      <c r="HIW73" s="14"/>
      <c r="HIX73" s="16"/>
      <c r="HIY73" s="16"/>
      <c r="HIZ73" s="68">
        <f>IF(HIZ38=5,0,HJF73)</f>
        <v>0</v>
      </c>
      <c r="HJA73" s="18"/>
      <c r="HJB73" s="214"/>
      <c r="HJC73" s="18"/>
      <c r="HJD73" s="214"/>
      <c r="HJE73" s="18"/>
      <c r="HJF73" s="69">
        <f>IFERROR(IF(HJH24/HJH23 &lt; 0.1,0,HJM73),0)</f>
        <v>0</v>
      </c>
      <c r="HJG73" s="204" t="s">
        <v>39</v>
      </c>
      <c r="HJH73" s="205"/>
      <c r="HJI73" s="205"/>
      <c r="HJJ73" s="205"/>
      <c r="HJK73" s="205"/>
      <c r="HJL73" s="205"/>
      <c r="HJM73" s="14"/>
      <c r="HJN73" s="16"/>
      <c r="HJO73" s="16"/>
      <c r="HJP73" s="68">
        <f>IF(HJP38=5,0,HJV73)</f>
        <v>0</v>
      </c>
      <c r="HJQ73" s="18"/>
      <c r="HJR73" s="214"/>
      <c r="HJS73" s="18"/>
      <c r="HJT73" s="214"/>
      <c r="HJU73" s="18"/>
      <c r="HJV73" s="69">
        <f>IFERROR(IF(HJX24/HJX23 &lt; 0.1,0,HKC73),0)</f>
        <v>0</v>
      </c>
      <c r="HJW73" s="204" t="s">
        <v>39</v>
      </c>
      <c r="HJX73" s="205"/>
      <c r="HJY73" s="205"/>
      <c r="HJZ73" s="205"/>
      <c r="HKA73" s="205"/>
      <c r="HKB73" s="205"/>
      <c r="HKC73" s="14"/>
      <c r="HKD73" s="16"/>
      <c r="HKE73" s="16"/>
      <c r="HKF73" s="68">
        <f>IF(HKF38=5,0,HKL73)</f>
        <v>0</v>
      </c>
      <c r="HKG73" s="18"/>
      <c r="HKH73" s="214"/>
      <c r="HKI73" s="18"/>
      <c r="HKJ73" s="214"/>
      <c r="HKK73" s="18"/>
      <c r="HKL73" s="69">
        <f>IFERROR(IF(HKN24/HKN23 &lt; 0.1,0,HKS73),0)</f>
        <v>0</v>
      </c>
      <c r="HKM73" s="204" t="s">
        <v>39</v>
      </c>
      <c r="HKN73" s="205"/>
      <c r="HKO73" s="205"/>
      <c r="HKP73" s="205"/>
      <c r="HKQ73" s="205"/>
      <c r="HKR73" s="205"/>
      <c r="HKS73" s="14"/>
      <c r="HKT73" s="16"/>
      <c r="HKU73" s="16"/>
      <c r="HKV73" s="68">
        <f>IF(HKV38=5,0,HLB73)</f>
        <v>0</v>
      </c>
      <c r="HKW73" s="18"/>
      <c r="HKX73" s="214"/>
      <c r="HKY73" s="18"/>
      <c r="HKZ73" s="214"/>
      <c r="HLA73" s="18"/>
      <c r="HLB73" s="69">
        <f>IFERROR(IF(HLD24/HLD23 &lt; 0.1,0,HLI73),0)</f>
        <v>0</v>
      </c>
      <c r="HLC73" s="204" t="s">
        <v>39</v>
      </c>
      <c r="HLD73" s="205"/>
      <c r="HLE73" s="205"/>
      <c r="HLF73" s="205"/>
      <c r="HLG73" s="205"/>
      <c r="HLH73" s="205"/>
      <c r="HLI73" s="14"/>
      <c r="HLJ73" s="16"/>
      <c r="HLK73" s="16"/>
      <c r="HLL73" s="68">
        <f>IF(HLL38=5,0,HLR73)</f>
        <v>0</v>
      </c>
      <c r="HLM73" s="18"/>
      <c r="HLN73" s="214"/>
      <c r="HLO73" s="18"/>
      <c r="HLP73" s="214"/>
      <c r="HLQ73" s="18"/>
      <c r="HLR73" s="69">
        <f>IFERROR(IF(HLT24/HLT23 &lt; 0.1,0,HLY73),0)</f>
        <v>0</v>
      </c>
      <c r="HLS73" s="204" t="s">
        <v>39</v>
      </c>
      <c r="HLT73" s="205"/>
      <c r="HLU73" s="205"/>
      <c r="HLV73" s="205"/>
      <c r="HLW73" s="205"/>
      <c r="HLX73" s="205"/>
      <c r="HLY73" s="14"/>
      <c r="HLZ73" s="16"/>
      <c r="HMA73" s="16"/>
      <c r="HMB73" s="68">
        <f>IF(HMB38=5,0,HMH73)</f>
        <v>0</v>
      </c>
      <c r="HMC73" s="18"/>
      <c r="HMD73" s="214"/>
      <c r="HME73" s="18"/>
      <c r="HMF73" s="214"/>
      <c r="HMG73" s="18"/>
      <c r="HMH73" s="69">
        <f>IFERROR(IF(HMJ24/HMJ23 &lt; 0.1,0,HMO73),0)</f>
        <v>0</v>
      </c>
      <c r="HMI73" s="204" t="s">
        <v>39</v>
      </c>
      <c r="HMJ73" s="205"/>
      <c r="HMK73" s="205"/>
      <c r="HML73" s="205"/>
      <c r="HMM73" s="205"/>
      <c r="HMN73" s="205"/>
      <c r="HMO73" s="14"/>
      <c r="HMP73" s="16"/>
      <c r="HMQ73" s="16"/>
      <c r="HMR73" s="68">
        <f>IF(HMR38=5,0,HMX73)</f>
        <v>0</v>
      </c>
      <c r="HMS73" s="18"/>
      <c r="HMT73" s="214"/>
      <c r="HMU73" s="18"/>
      <c r="HMV73" s="214"/>
      <c r="HMW73" s="18"/>
      <c r="HMX73" s="69">
        <f>IFERROR(IF(HMZ24/HMZ23 &lt; 0.1,0,HNE73),0)</f>
        <v>0</v>
      </c>
      <c r="HMY73" s="204" t="s">
        <v>39</v>
      </c>
      <c r="HMZ73" s="205"/>
      <c r="HNA73" s="205"/>
      <c r="HNB73" s="205"/>
      <c r="HNC73" s="205"/>
      <c r="HND73" s="205"/>
      <c r="HNE73" s="14"/>
      <c r="HNF73" s="16"/>
      <c r="HNG73" s="16"/>
      <c r="HNH73" s="68">
        <f>IF(HNH38=5,0,HNN73)</f>
        <v>0</v>
      </c>
      <c r="HNI73" s="18"/>
      <c r="HNJ73" s="214"/>
      <c r="HNK73" s="18"/>
      <c r="HNL73" s="214"/>
      <c r="HNM73" s="18"/>
      <c r="HNN73" s="69">
        <f>IFERROR(IF(HNP24/HNP23 &lt; 0.1,0,HNU73),0)</f>
        <v>0</v>
      </c>
      <c r="HNO73" s="204" t="s">
        <v>39</v>
      </c>
      <c r="HNP73" s="205"/>
      <c r="HNQ73" s="205"/>
      <c r="HNR73" s="205"/>
      <c r="HNS73" s="205"/>
      <c r="HNT73" s="205"/>
      <c r="HNU73" s="14"/>
      <c r="HNV73" s="16"/>
      <c r="HNW73" s="16"/>
      <c r="HNX73" s="68">
        <f>IF(HNX38=5,0,HOD73)</f>
        <v>0</v>
      </c>
      <c r="HNY73" s="18"/>
      <c r="HNZ73" s="214"/>
      <c r="HOA73" s="18"/>
      <c r="HOB73" s="214"/>
      <c r="HOC73" s="18"/>
      <c r="HOD73" s="69">
        <f>IFERROR(IF(HOF24/HOF23 &lt; 0.1,0,HOK73),0)</f>
        <v>0</v>
      </c>
      <c r="HOE73" s="204" t="s">
        <v>39</v>
      </c>
      <c r="HOF73" s="205"/>
      <c r="HOG73" s="205"/>
      <c r="HOH73" s="205"/>
      <c r="HOI73" s="205"/>
      <c r="HOJ73" s="205"/>
      <c r="HOK73" s="14"/>
      <c r="HOL73" s="16"/>
      <c r="HOM73" s="16"/>
      <c r="HON73" s="68">
        <f>IF(HON38=5,0,HOT73)</f>
        <v>0</v>
      </c>
      <c r="HOO73" s="18"/>
      <c r="HOP73" s="214"/>
      <c r="HOQ73" s="18"/>
      <c r="HOR73" s="214"/>
      <c r="HOS73" s="18"/>
      <c r="HOT73" s="69">
        <f>IFERROR(IF(HOV24/HOV23 &lt; 0.1,0,HPA73),0)</f>
        <v>0</v>
      </c>
      <c r="HOU73" s="204" t="s">
        <v>39</v>
      </c>
      <c r="HOV73" s="205"/>
      <c r="HOW73" s="205"/>
      <c r="HOX73" s="205"/>
      <c r="HOY73" s="205"/>
      <c r="HOZ73" s="205"/>
      <c r="HPA73" s="14"/>
      <c r="HPB73" s="16"/>
      <c r="HPC73" s="16"/>
      <c r="HPD73" s="68">
        <f>IF(HPD38=5,0,HPJ73)</f>
        <v>0</v>
      </c>
      <c r="HPE73" s="18"/>
      <c r="HPF73" s="214"/>
      <c r="HPG73" s="18"/>
      <c r="HPH73" s="214"/>
      <c r="HPI73" s="18"/>
      <c r="HPJ73" s="69">
        <f>IFERROR(IF(HPL24/HPL23 &lt; 0.1,0,HPQ73),0)</f>
        <v>0</v>
      </c>
      <c r="HPK73" s="204" t="s">
        <v>39</v>
      </c>
      <c r="HPL73" s="205"/>
      <c r="HPM73" s="205"/>
      <c r="HPN73" s="205"/>
      <c r="HPO73" s="205"/>
      <c r="HPP73" s="205"/>
      <c r="HPQ73" s="14"/>
      <c r="HPR73" s="16"/>
      <c r="HPS73" s="16"/>
      <c r="HPT73" s="68">
        <f>IF(HPT38=5,0,HPZ73)</f>
        <v>0</v>
      </c>
      <c r="HPU73" s="18"/>
      <c r="HPV73" s="214"/>
      <c r="HPW73" s="18"/>
      <c r="HPX73" s="214"/>
      <c r="HPY73" s="18"/>
      <c r="HPZ73" s="69">
        <f>IFERROR(IF(HQB24/HQB23 &lt; 0.1,0,HQG73),0)</f>
        <v>0</v>
      </c>
      <c r="HQA73" s="204" t="s">
        <v>39</v>
      </c>
      <c r="HQB73" s="205"/>
      <c r="HQC73" s="205"/>
      <c r="HQD73" s="205"/>
      <c r="HQE73" s="205"/>
      <c r="HQF73" s="205"/>
      <c r="HQG73" s="14"/>
      <c r="HQH73" s="16"/>
      <c r="HQI73" s="16"/>
      <c r="HQJ73" s="68">
        <f>IF(HQJ38=5,0,HQP73)</f>
        <v>0</v>
      </c>
      <c r="HQK73" s="18"/>
      <c r="HQL73" s="214"/>
      <c r="HQM73" s="18"/>
      <c r="HQN73" s="214"/>
      <c r="HQO73" s="18"/>
      <c r="HQP73" s="69">
        <f>IFERROR(IF(HQR24/HQR23 &lt; 0.1,0,HQW73),0)</f>
        <v>0</v>
      </c>
      <c r="HQQ73" s="204" t="s">
        <v>39</v>
      </c>
      <c r="HQR73" s="205"/>
      <c r="HQS73" s="205"/>
      <c r="HQT73" s="205"/>
      <c r="HQU73" s="205"/>
      <c r="HQV73" s="205"/>
      <c r="HQW73" s="14"/>
      <c r="HQX73" s="16"/>
      <c r="HQY73" s="16"/>
      <c r="HQZ73" s="68">
        <f>IF(HQZ38=5,0,HRF73)</f>
        <v>0</v>
      </c>
      <c r="HRA73" s="18"/>
      <c r="HRB73" s="214"/>
      <c r="HRC73" s="18"/>
      <c r="HRD73" s="214"/>
      <c r="HRE73" s="18"/>
      <c r="HRF73" s="69">
        <f>IFERROR(IF(HRH24/HRH23 &lt; 0.1,0,HRM73),0)</f>
        <v>0</v>
      </c>
      <c r="HRG73" s="204" t="s">
        <v>39</v>
      </c>
      <c r="HRH73" s="205"/>
      <c r="HRI73" s="205"/>
      <c r="HRJ73" s="205"/>
      <c r="HRK73" s="205"/>
      <c r="HRL73" s="205"/>
      <c r="HRM73" s="14"/>
      <c r="HRN73" s="16"/>
      <c r="HRO73" s="16"/>
      <c r="HRP73" s="68">
        <f>IF(HRP38=5,0,HRV73)</f>
        <v>0</v>
      </c>
      <c r="HRQ73" s="18"/>
      <c r="HRR73" s="214"/>
      <c r="HRS73" s="18"/>
      <c r="HRT73" s="214"/>
      <c r="HRU73" s="18"/>
      <c r="HRV73" s="69">
        <f>IFERROR(IF(HRX24/HRX23 &lt; 0.1,0,HSC73),0)</f>
        <v>0</v>
      </c>
      <c r="HRW73" s="204" t="s">
        <v>39</v>
      </c>
      <c r="HRX73" s="205"/>
      <c r="HRY73" s="205"/>
      <c r="HRZ73" s="205"/>
      <c r="HSA73" s="205"/>
      <c r="HSB73" s="205"/>
      <c r="HSC73" s="14"/>
      <c r="HSD73" s="16"/>
      <c r="HSE73" s="16"/>
      <c r="HSF73" s="68">
        <f>IF(HSF38=5,0,HSL73)</f>
        <v>0</v>
      </c>
      <c r="HSG73" s="18"/>
      <c r="HSH73" s="214"/>
      <c r="HSI73" s="18"/>
      <c r="HSJ73" s="214"/>
      <c r="HSK73" s="18"/>
      <c r="HSL73" s="69">
        <f>IFERROR(IF(HSN24/HSN23 &lt; 0.1,0,HSS73),0)</f>
        <v>0</v>
      </c>
      <c r="HSM73" s="204" t="s">
        <v>39</v>
      </c>
      <c r="HSN73" s="205"/>
      <c r="HSO73" s="205"/>
      <c r="HSP73" s="205"/>
      <c r="HSQ73" s="205"/>
      <c r="HSR73" s="205"/>
      <c r="HSS73" s="14"/>
      <c r="HST73" s="16"/>
      <c r="HSU73" s="16"/>
      <c r="HSV73" s="68">
        <f>IF(HSV38=5,0,HTB73)</f>
        <v>0</v>
      </c>
      <c r="HSW73" s="18"/>
      <c r="HSX73" s="214"/>
      <c r="HSY73" s="18"/>
      <c r="HSZ73" s="214"/>
      <c r="HTA73" s="18"/>
      <c r="HTB73" s="69">
        <f>IFERROR(IF(HTD24/HTD23 &lt; 0.1,0,HTI73),0)</f>
        <v>0</v>
      </c>
      <c r="HTC73" s="204" t="s">
        <v>39</v>
      </c>
      <c r="HTD73" s="205"/>
      <c r="HTE73" s="205"/>
      <c r="HTF73" s="205"/>
      <c r="HTG73" s="205"/>
      <c r="HTH73" s="205"/>
      <c r="HTI73" s="14"/>
      <c r="HTJ73" s="16"/>
      <c r="HTK73" s="16"/>
      <c r="HTL73" s="68">
        <f>IF(HTL38=5,0,HTR73)</f>
        <v>0</v>
      </c>
      <c r="HTM73" s="18"/>
      <c r="HTN73" s="214"/>
      <c r="HTO73" s="18"/>
      <c r="HTP73" s="214"/>
      <c r="HTQ73" s="18"/>
      <c r="HTR73" s="69">
        <f>IFERROR(IF(HTT24/HTT23 &lt; 0.1,0,HTY73),0)</f>
        <v>0</v>
      </c>
      <c r="HTS73" s="204" t="s">
        <v>39</v>
      </c>
      <c r="HTT73" s="205"/>
      <c r="HTU73" s="205"/>
      <c r="HTV73" s="205"/>
      <c r="HTW73" s="205"/>
      <c r="HTX73" s="205"/>
      <c r="HTY73" s="14"/>
      <c r="HTZ73" s="16"/>
      <c r="HUA73" s="16"/>
      <c r="HUB73" s="68">
        <f>IF(HUB38=5,0,HUH73)</f>
        <v>0</v>
      </c>
      <c r="HUC73" s="18"/>
      <c r="HUD73" s="214"/>
      <c r="HUE73" s="18"/>
      <c r="HUF73" s="214"/>
      <c r="HUG73" s="18"/>
      <c r="HUH73" s="69">
        <f>IFERROR(IF(HUJ24/HUJ23 &lt; 0.1,0,HUO73),0)</f>
        <v>0</v>
      </c>
      <c r="HUI73" s="204" t="s">
        <v>39</v>
      </c>
      <c r="HUJ73" s="205"/>
      <c r="HUK73" s="205"/>
      <c r="HUL73" s="205"/>
      <c r="HUM73" s="205"/>
      <c r="HUN73" s="205"/>
      <c r="HUO73" s="14"/>
      <c r="HUP73" s="16"/>
      <c r="HUQ73" s="16"/>
      <c r="HUR73" s="68">
        <f>IF(HUR38=5,0,HUX73)</f>
        <v>0</v>
      </c>
      <c r="HUS73" s="18"/>
      <c r="HUT73" s="214"/>
      <c r="HUU73" s="18"/>
      <c r="HUV73" s="214"/>
      <c r="HUW73" s="18"/>
      <c r="HUX73" s="69">
        <f>IFERROR(IF(HUZ24/HUZ23 &lt; 0.1,0,HVE73),0)</f>
        <v>0</v>
      </c>
      <c r="HUY73" s="204" t="s">
        <v>39</v>
      </c>
      <c r="HUZ73" s="205"/>
      <c r="HVA73" s="205"/>
      <c r="HVB73" s="205"/>
      <c r="HVC73" s="205"/>
      <c r="HVD73" s="205"/>
      <c r="HVE73" s="14"/>
      <c r="HVF73" s="16"/>
      <c r="HVG73" s="16"/>
      <c r="HVH73" s="68">
        <f>IF(HVH38=5,0,HVN73)</f>
        <v>0</v>
      </c>
      <c r="HVI73" s="18"/>
      <c r="HVJ73" s="214"/>
      <c r="HVK73" s="18"/>
      <c r="HVL73" s="214"/>
      <c r="HVM73" s="18"/>
      <c r="HVN73" s="69">
        <f>IFERROR(IF(HVP24/HVP23 &lt; 0.1,0,HVU73),0)</f>
        <v>0</v>
      </c>
      <c r="HVO73" s="204" t="s">
        <v>39</v>
      </c>
      <c r="HVP73" s="205"/>
      <c r="HVQ73" s="205"/>
      <c r="HVR73" s="205"/>
      <c r="HVS73" s="205"/>
      <c r="HVT73" s="205"/>
      <c r="HVU73" s="14"/>
      <c r="HVV73" s="16"/>
      <c r="HVW73" s="16"/>
      <c r="HVX73" s="68">
        <f>IF(HVX38=5,0,HWD73)</f>
        <v>0</v>
      </c>
      <c r="HVY73" s="18"/>
      <c r="HVZ73" s="214"/>
      <c r="HWA73" s="18"/>
      <c r="HWB73" s="214"/>
      <c r="HWC73" s="18"/>
      <c r="HWD73" s="69">
        <f>IFERROR(IF(HWF24/HWF23 &lt; 0.1,0,HWK73),0)</f>
        <v>0</v>
      </c>
      <c r="HWE73" s="204" t="s">
        <v>39</v>
      </c>
      <c r="HWF73" s="205"/>
      <c r="HWG73" s="205"/>
      <c r="HWH73" s="205"/>
      <c r="HWI73" s="205"/>
      <c r="HWJ73" s="205"/>
      <c r="HWK73" s="14"/>
      <c r="HWL73" s="16"/>
      <c r="HWM73" s="16"/>
      <c r="HWN73" s="68">
        <f>IF(HWN38=5,0,HWT73)</f>
        <v>0</v>
      </c>
      <c r="HWO73" s="18"/>
      <c r="HWP73" s="214"/>
      <c r="HWQ73" s="18"/>
      <c r="HWR73" s="214"/>
      <c r="HWS73" s="18"/>
      <c r="HWT73" s="69">
        <f>IFERROR(IF(HWV24/HWV23 &lt; 0.1,0,HXA73),0)</f>
        <v>0</v>
      </c>
      <c r="HWU73" s="204" t="s">
        <v>39</v>
      </c>
      <c r="HWV73" s="205"/>
      <c r="HWW73" s="205"/>
      <c r="HWX73" s="205"/>
      <c r="HWY73" s="205"/>
      <c r="HWZ73" s="205"/>
      <c r="HXA73" s="14"/>
      <c r="HXB73" s="16"/>
      <c r="HXC73" s="16"/>
      <c r="HXD73" s="68">
        <f>IF(HXD38=5,0,HXJ73)</f>
        <v>0</v>
      </c>
      <c r="HXE73" s="18"/>
      <c r="HXF73" s="214"/>
      <c r="HXG73" s="18"/>
      <c r="HXH73" s="214"/>
      <c r="HXI73" s="18"/>
      <c r="HXJ73" s="69">
        <f>IFERROR(IF(HXL24/HXL23 &lt; 0.1,0,HXQ73),0)</f>
        <v>0</v>
      </c>
      <c r="HXK73" s="204" t="s">
        <v>39</v>
      </c>
      <c r="HXL73" s="205"/>
      <c r="HXM73" s="205"/>
      <c r="HXN73" s="205"/>
      <c r="HXO73" s="205"/>
      <c r="HXP73" s="205"/>
      <c r="HXQ73" s="14"/>
      <c r="HXR73" s="16"/>
      <c r="HXS73" s="16"/>
      <c r="HXT73" s="68">
        <f>IF(HXT38=5,0,HXZ73)</f>
        <v>0</v>
      </c>
      <c r="HXU73" s="18"/>
      <c r="HXV73" s="214"/>
      <c r="HXW73" s="18"/>
      <c r="HXX73" s="214"/>
      <c r="HXY73" s="18"/>
      <c r="HXZ73" s="69">
        <f>IFERROR(IF(HYB24/HYB23 &lt; 0.1,0,HYG73),0)</f>
        <v>0</v>
      </c>
      <c r="HYA73" s="204" t="s">
        <v>39</v>
      </c>
      <c r="HYB73" s="205"/>
      <c r="HYC73" s="205"/>
      <c r="HYD73" s="205"/>
      <c r="HYE73" s="205"/>
      <c r="HYF73" s="205"/>
      <c r="HYG73" s="14"/>
      <c r="HYH73" s="16"/>
      <c r="HYI73" s="16"/>
      <c r="HYJ73" s="68">
        <f>IF(HYJ38=5,0,HYP73)</f>
        <v>0</v>
      </c>
      <c r="HYK73" s="18"/>
      <c r="HYL73" s="214"/>
      <c r="HYM73" s="18"/>
      <c r="HYN73" s="214"/>
      <c r="HYO73" s="18"/>
      <c r="HYP73" s="69">
        <f>IFERROR(IF(HYR24/HYR23 &lt; 0.1,0,HYW73),0)</f>
        <v>0</v>
      </c>
      <c r="HYQ73" s="204" t="s">
        <v>39</v>
      </c>
      <c r="HYR73" s="205"/>
      <c r="HYS73" s="205"/>
      <c r="HYT73" s="205"/>
      <c r="HYU73" s="205"/>
      <c r="HYV73" s="205"/>
      <c r="HYW73" s="14"/>
      <c r="HYX73" s="16"/>
      <c r="HYY73" s="16"/>
      <c r="HYZ73" s="68">
        <f>IF(HYZ38=5,0,HZF73)</f>
        <v>0</v>
      </c>
      <c r="HZA73" s="18"/>
      <c r="HZB73" s="214"/>
      <c r="HZC73" s="18"/>
      <c r="HZD73" s="214"/>
      <c r="HZE73" s="18"/>
      <c r="HZF73" s="69">
        <f>IFERROR(IF(HZH24/HZH23 &lt; 0.1,0,HZM73),0)</f>
        <v>0</v>
      </c>
      <c r="HZG73" s="204" t="s">
        <v>39</v>
      </c>
      <c r="HZH73" s="205"/>
      <c r="HZI73" s="205"/>
      <c r="HZJ73" s="205"/>
      <c r="HZK73" s="205"/>
      <c r="HZL73" s="205"/>
      <c r="HZM73" s="14"/>
      <c r="HZN73" s="16"/>
      <c r="HZO73" s="16"/>
      <c r="HZP73" s="68">
        <f>IF(HZP38=5,0,HZV73)</f>
        <v>0</v>
      </c>
      <c r="HZQ73" s="18"/>
      <c r="HZR73" s="214"/>
      <c r="HZS73" s="18"/>
      <c r="HZT73" s="214"/>
      <c r="HZU73" s="18"/>
      <c r="HZV73" s="69">
        <f>IFERROR(IF(HZX24/HZX23 &lt; 0.1,0,IAC73),0)</f>
        <v>0</v>
      </c>
      <c r="HZW73" s="204" t="s">
        <v>39</v>
      </c>
      <c r="HZX73" s="205"/>
      <c r="HZY73" s="205"/>
      <c r="HZZ73" s="205"/>
      <c r="IAA73" s="205"/>
      <c r="IAB73" s="205"/>
      <c r="IAC73" s="14"/>
      <c r="IAD73" s="16"/>
      <c r="IAE73" s="16"/>
      <c r="IAF73" s="68">
        <f>IF(IAF38=5,0,IAL73)</f>
        <v>0</v>
      </c>
      <c r="IAG73" s="18"/>
      <c r="IAH73" s="214"/>
      <c r="IAI73" s="18"/>
      <c r="IAJ73" s="214"/>
      <c r="IAK73" s="18"/>
      <c r="IAL73" s="69">
        <f>IFERROR(IF(IAN24/IAN23 &lt; 0.1,0,IAS73),0)</f>
        <v>0</v>
      </c>
      <c r="IAM73" s="204" t="s">
        <v>39</v>
      </c>
      <c r="IAN73" s="205"/>
      <c r="IAO73" s="205"/>
      <c r="IAP73" s="205"/>
      <c r="IAQ73" s="205"/>
      <c r="IAR73" s="205"/>
      <c r="IAS73" s="14"/>
      <c r="IAT73" s="16"/>
      <c r="IAU73" s="16"/>
      <c r="IAV73" s="68">
        <f>IF(IAV38=5,0,IBB73)</f>
        <v>0</v>
      </c>
      <c r="IAW73" s="18"/>
      <c r="IAX73" s="214"/>
      <c r="IAY73" s="18"/>
      <c r="IAZ73" s="214"/>
      <c r="IBA73" s="18"/>
      <c r="IBB73" s="69">
        <f>IFERROR(IF(IBD24/IBD23 &lt; 0.1,0,IBI73),0)</f>
        <v>0</v>
      </c>
      <c r="IBC73" s="204" t="s">
        <v>39</v>
      </c>
      <c r="IBD73" s="205"/>
      <c r="IBE73" s="205"/>
      <c r="IBF73" s="205"/>
      <c r="IBG73" s="205"/>
      <c r="IBH73" s="205"/>
      <c r="IBI73" s="14"/>
      <c r="IBJ73" s="16"/>
      <c r="IBK73" s="16"/>
      <c r="IBL73" s="68">
        <f>IF(IBL38=5,0,IBR73)</f>
        <v>0</v>
      </c>
      <c r="IBM73" s="18"/>
      <c r="IBN73" s="214"/>
      <c r="IBO73" s="18"/>
      <c r="IBP73" s="214"/>
      <c r="IBQ73" s="18"/>
      <c r="IBR73" s="69">
        <f>IFERROR(IF(IBT24/IBT23 &lt; 0.1,0,IBY73),0)</f>
        <v>0</v>
      </c>
      <c r="IBS73" s="204" t="s">
        <v>39</v>
      </c>
      <c r="IBT73" s="205"/>
      <c r="IBU73" s="205"/>
      <c r="IBV73" s="205"/>
      <c r="IBW73" s="205"/>
      <c r="IBX73" s="205"/>
      <c r="IBY73" s="14"/>
      <c r="IBZ73" s="16"/>
      <c r="ICA73" s="16"/>
      <c r="ICB73" s="68">
        <f>IF(ICB38=5,0,ICH73)</f>
        <v>0</v>
      </c>
      <c r="ICC73" s="18"/>
      <c r="ICD73" s="214"/>
      <c r="ICE73" s="18"/>
      <c r="ICF73" s="214"/>
      <c r="ICG73" s="18"/>
      <c r="ICH73" s="69">
        <f>IFERROR(IF(ICJ24/ICJ23 &lt; 0.1,0,ICO73),0)</f>
        <v>0</v>
      </c>
      <c r="ICI73" s="204" t="s">
        <v>39</v>
      </c>
      <c r="ICJ73" s="205"/>
      <c r="ICK73" s="205"/>
      <c r="ICL73" s="205"/>
      <c r="ICM73" s="205"/>
      <c r="ICN73" s="205"/>
      <c r="ICO73" s="14"/>
      <c r="ICP73" s="16"/>
      <c r="ICQ73" s="16"/>
      <c r="ICR73" s="68">
        <f>IF(ICR38=5,0,ICX73)</f>
        <v>0</v>
      </c>
      <c r="ICS73" s="18"/>
      <c r="ICT73" s="214"/>
      <c r="ICU73" s="18"/>
      <c r="ICV73" s="214"/>
      <c r="ICW73" s="18"/>
      <c r="ICX73" s="69">
        <f>IFERROR(IF(ICZ24/ICZ23 &lt; 0.1,0,IDE73),0)</f>
        <v>0</v>
      </c>
      <c r="ICY73" s="204" t="s">
        <v>39</v>
      </c>
      <c r="ICZ73" s="205"/>
      <c r="IDA73" s="205"/>
      <c r="IDB73" s="205"/>
      <c r="IDC73" s="205"/>
      <c r="IDD73" s="205"/>
      <c r="IDE73" s="14"/>
      <c r="IDF73" s="16"/>
      <c r="IDG73" s="16"/>
      <c r="IDH73" s="68">
        <f>IF(IDH38=5,0,IDN73)</f>
        <v>0</v>
      </c>
      <c r="IDI73" s="18"/>
      <c r="IDJ73" s="214"/>
      <c r="IDK73" s="18"/>
      <c r="IDL73" s="214"/>
      <c r="IDM73" s="18"/>
      <c r="IDN73" s="69">
        <f>IFERROR(IF(IDP24/IDP23 &lt; 0.1,0,IDU73),0)</f>
        <v>0</v>
      </c>
      <c r="IDO73" s="204" t="s">
        <v>39</v>
      </c>
      <c r="IDP73" s="205"/>
      <c r="IDQ73" s="205"/>
      <c r="IDR73" s="205"/>
      <c r="IDS73" s="205"/>
      <c r="IDT73" s="205"/>
      <c r="IDU73" s="14"/>
      <c r="IDV73" s="16"/>
      <c r="IDW73" s="16"/>
      <c r="IDX73" s="68">
        <f>IF(IDX38=5,0,IED73)</f>
        <v>0</v>
      </c>
      <c r="IDY73" s="18"/>
      <c r="IDZ73" s="214"/>
      <c r="IEA73" s="18"/>
      <c r="IEB73" s="214"/>
      <c r="IEC73" s="18"/>
      <c r="IED73" s="69">
        <f>IFERROR(IF(IEF24/IEF23 &lt; 0.1,0,IEK73),0)</f>
        <v>0</v>
      </c>
      <c r="IEE73" s="204" t="s">
        <v>39</v>
      </c>
      <c r="IEF73" s="205"/>
      <c r="IEG73" s="205"/>
      <c r="IEH73" s="205"/>
      <c r="IEI73" s="205"/>
      <c r="IEJ73" s="205"/>
      <c r="IEK73" s="14"/>
      <c r="IEL73" s="16"/>
      <c r="IEM73" s="16"/>
      <c r="IEN73" s="68">
        <f>IF(IEN38=5,0,IET73)</f>
        <v>0</v>
      </c>
      <c r="IEO73" s="18"/>
      <c r="IEP73" s="214"/>
      <c r="IEQ73" s="18"/>
      <c r="IER73" s="214"/>
      <c r="IES73" s="18"/>
      <c r="IET73" s="69">
        <f>IFERROR(IF(IEV24/IEV23 &lt; 0.1,0,IFA73),0)</f>
        <v>0</v>
      </c>
      <c r="IEU73" s="204" t="s">
        <v>39</v>
      </c>
      <c r="IEV73" s="205"/>
      <c r="IEW73" s="205"/>
      <c r="IEX73" s="205"/>
      <c r="IEY73" s="205"/>
      <c r="IEZ73" s="205"/>
      <c r="IFA73" s="14"/>
      <c r="IFB73" s="16"/>
      <c r="IFC73" s="16"/>
      <c r="IFD73" s="68">
        <f>IF(IFD38=5,0,IFJ73)</f>
        <v>0</v>
      </c>
      <c r="IFE73" s="18"/>
      <c r="IFF73" s="214"/>
      <c r="IFG73" s="18"/>
      <c r="IFH73" s="214"/>
      <c r="IFI73" s="18"/>
      <c r="IFJ73" s="69">
        <f>IFERROR(IF(IFL24/IFL23 &lt; 0.1,0,IFQ73),0)</f>
        <v>0</v>
      </c>
      <c r="IFK73" s="204" t="s">
        <v>39</v>
      </c>
      <c r="IFL73" s="205"/>
      <c r="IFM73" s="205"/>
      <c r="IFN73" s="205"/>
      <c r="IFO73" s="205"/>
      <c r="IFP73" s="205"/>
      <c r="IFQ73" s="14"/>
      <c r="IFR73" s="16"/>
      <c r="IFS73" s="16"/>
      <c r="IFT73" s="68">
        <f>IF(IFT38=5,0,IFZ73)</f>
        <v>0</v>
      </c>
      <c r="IFU73" s="18"/>
      <c r="IFV73" s="214"/>
      <c r="IFW73" s="18"/>
      <c r="IFX73" s="214"/>
      <c r="IFY73" s="18"/>
      <c r="IFZ73" s="69">
        <f>IFERROR(IF(IGB24/IGB23 &lt; 0.1,0,IGG73),0)</f>
        <v>0</v>
      </c>
      <c r="IGA73" s="204" t="s">
        <v>39</v>
      </c>
      <c r="IGB73" s="205"/>
      <c r="IGC73" s="205"/>
      <c r="IGD73" s="205"/>
      <c r="IGE73" s="205"/>
      <c r="IGF73" s="205"/>
      <c r="IGG73" s="14"/>
      <c r="IGH73" s="16"/>
      <c r="IGI73" s="16"/>
      <c r="IGJ73" s="68">
        <f>IF(IGJ38=5,0,IGP73)</f>
        <v>0</v>
      </c>
      <c r="IGK73" s="18"/>
      <c r="IGL73" s="214"/>
      <c r="IGM73" s="18"/>
      <c r="IGN73" s="214"/>
      <c r="IGO73" s="18"/>
      <c r="IGP73" s="69">
        <f>IFERROR(IF(IGR24/IGR23 &lt; 0.1,0,IGW73),0)</f>
        <v>0</v>
      </c>
      <c r="IGQ73" s="204" t="s">
        <v>39</v>
      </c>
      <c r="IGR73" s="205"/>
      <c r="IGS73" s="205"/>
      <c r="IGT73" s="205"/>
      <c r="IGU73" s="205"/>
      <c r="IGV73" s="205"/>
      <c r="IGW73" s="14"/>
      <c r="IGX73" s="16"/>
      <c r="IGY73" s="16"/>
      <c r="IGZ73" s="68">
        <f>IF(IGZ38=5,0,IHF73)</f>
        <v>0</v>
      </c>
      <c r="IHA73" s="18"/>
      <c r="IHB73" s="214"/>
      <c r="IHC73" s="18"/>
      <c r="IHD73" s="214"/>
      <c r="IHE73" s="18"/>
      <c r="IHF73" s="69">
        <f>IFERROR(IF(IHH24/IHH23 &lt; 0.1,0,IHM73),0)</f>
        <v>0</v>
      </c>
      <c r="IHG73" s="204" t="s">
        <v>39</v>
      </c>
      <c r="IHH73" s="205"/>
      <c r="IHI73" s="205"/>
      <c r="IHJ73" s="205"/>
      <c r="IHK73" s="205"/>
      <c r="IHL73" s="205"/>
      <c r="IHM73" s="14"/>
      <c r="IHN73" s="16"/>
      <c r="IHO73" s="16"/>
      <c r="IHP73" s="68">
        <f>IF(IHP38=5,0,IHV73)</f>
        <v>0</v>
      </c>
      <c r="IHQ73" s="18"/>
      <c r="IHR73" s="214"/>
      <c r="IHS73" s="18"/>
      <c r="IHT73" s="214"/>
      <c r="IHU73" s="18"/>
      <c r="IHV73" s="69">
        <f>IFERROR(IF(IHX24/IHX23 &lt; 0.1,0,IIC73),0)</f>
        <v>0</v>
      </c>
      <c r="IHW73" s="204" t="s">
        <v>39</v>
      </c>
      <c r="IHX73" s="205"/>
      <c r="IHY73" s="205"/>
      <c r="IHZ73" s="205"/>
      <c r="IIA73" s="205"/>
      <c r="IIB73" s="205"/>
      <c r="IIC73" s="14"/>
      <c r="IID73" s="16"/>
      <c r="IIE73" s="16"/>
      <c r="IIF73" s="68">
        <f>IF(IIF38=5,0,IIL73)</f>
        <v>0</v>
      </c>
      <c r="IIG73" s="18"/>
      <c r="IIH73" s="214"/>
      <c r="III73" s="18"/>
      <c r="IIJ73" s="214"/>
      <c r="IIK73" s="18"/>
      <c r="IIL73" s="69">
        <f>IFERROR(IF(IIN24/IIN23 &lt; 0.1,0,IIS73),0)</f>
        <v>0</v>
      </c>
      <c r="IIM73" s="204" t="s">
        <v>39</v>
      </c>
      <c r="IIN73" s="205"/>
      <c r="IIO73" s="205"/>
      <c r="IIP73" s="205"/>
      <c r="IIQ73" s="205"/>
      <c r="IIR73" s="205"/>
      <c r="IIS73" s="14"/>
      <c r="IIT73" s="16"/>
      <c r="IIU73" s="16"/>
      <c r="IIV73" s="68">
        <f>IF(IIV38=5,0,IJB73)</f>
        <v>0</v>
      </c>
      <c r="IIW73" s="18"/>
      <c r="IIX73" s="214"/>
      <c r="IIY73" s="18"/>
      <c r="IIZ73" s="214"/>
      <c r="IJA73" s="18"/>
      <c r="IJB73" s="69">
        <f>IFERROR(IF(IJD24/IJD23 &lt; 0.1,0,IJI73),0)</f>
        <v>0</v>
      </c>
      <c r="IJC73" s="204" t="s">
        <v>39</v>
      </c>
      <c r="IJD73" s="205"/>
      <c r="IJE73" s="205"/>
      <c r="IJF73" s="205"/>
      <c r="IJG73" s="205"/>
      <c r="IJH73" s="205"/>
      <c r="IJI73" s="14"/>
      <c r="IJJ73" s="16"/>
      <c r="IJK73" s="16"/>
      <c r="IJL73" s="68">
        <f>IF(IJL38=5,0,IJR73)</f>
        <v>0</v>
      </c>
      <c r="IJM73" s="18"/>
      <c r="IJN73" s="214"/>
      <c r="IJO73" s="18"/>
      <c r="IJP73" s="214"/>
      <c r="IJQ73" s="18"/>
      <c r="IJR73" s="69">
        <f>IFERROR(IF(IJT24/IJT23 &lt; 0.1,0,IJY73),0)</f>
        <v>0</v>
      </c>
      <c r="IJS73" s="204" t="s">
        <v>39</v>
      </c>
      <c r="IJT73" s="205"/>
      <c r="IJU73" s="205"/>
      <c r="IJV73" s="205"/>
      <c r="IJW73" s="205"/>
      <c r="IJX73" s="205"/>
      <c r="IJY73" s="14"/>
      <c r="IJZ73" s="16"/>
      <c r="IKA73" s="16"/>
      <c r="IKB73" s="68">
        <f>IF(IKB38=5,0,IKH73)</f>
        <v>0</v>
      </c>
      <c r="IKC73" s="18"/>
      <c r="IKD73" s="214"/>
      <c r="IKE73" s="18"/>
      <c r="IKF73" s="214"/>
      <c r="IKG73" s="18"/>
      <c r="IKH73" s="69">
        <f>IFERROR(IF(IKJ24/IKJ23 &lt; 0.1,0,IKO73),0)</f>
        <v>0</v>
      </c>
      <c r="IKI73" s="204" t="s">
        <v>39</v>
      </c>
      <c r="IKJ73" s="205"/>
      <c r="IKK73" s="205"/>
      <c r="IKL73" s="205"/>
      <c r="IKM73" s="205"/>
      <c r="IKN73" s="205"/>
      <c r="IKO73" s="14"/>
      <c r="IKP73" s="16"/>
      <c r="IKQ73" s="16"/>
      <c r="IKR73" s="68">
        <f>IF(IKR38=5,0,IKX73)</f>
        <v>0</v>
      </c>
      <c r="IKS73" s="18"/>
      <c r="IKT73" s="214"/>
      <c r="IKU73" s="18"/>
      <c r="IKV73" s="214"/>
      <c r="IKW73" s="18"/>
      <c r="IKX73" s="69">
        <f>IFERROR(IF(IKZ24/IKZ23 &lt; 0.1,0,ILE73),0)</f>
        <v>0</v>
      </c>
      <c r="IKY73" s="204" t="s">
        <v>39</v>
      </c>
      <c r="IKZ73" s="205"/>
      <c r="ILA73" s="205"/>
      <c r="ILB73" s="205"/>
      <c r="ILC73" s="205"/>
      <c r="ILD73" s="205"/>
      <c r="ILE73" s="14"/>
      <c r="ILF73" s="16"/>
      <c r="ILG73" s="16"/>
      <c r="ILH73" s="68">
        <f>IF(ILH38=5,0,ILN73)</f>
        <v>0</v>
      </c>
      <c r="ILI73" s="18"/>
      <c r="ILJ73" s="214"/>
      <c r="ILK73" s="18"/>
      <c r="ILL73" s="214"/>
      <c r="ILM73" s="18"/>
      <c r="ILN73" s="69">
        <f>IFERROR(IF(ILP24/ILP23 &lt; 0.1,0,ILU73),0)</f>
        <v>0</v>
      </c>
      <c r="ILO73" s="204" t="s">
        <v>39</v>
      </c>
      <c r="ILP73" s="205"/>
      <c r="ILQ73" s="205"/>
      <c r="ILR73" s="205"/>
      <c r="ILS73" s="205"/>
      <c r="ILT73" s="205"/>
      <c r="ILU73" s="14"/>
      <c r="ILV73" s="16"/>
      <c r="ILW73" s="16"/>
      <c r="ILX73" s="68">
        <f>IF(ILX38=5,0,IMD73)</f>
        <v>0</v>
      </c>
      <c r="ILY73" s="18"/>
      <c r="ILZ73" s="214"/>
      <c r="IMA73" s="18"/>
      <c r="IMB73" s="214"/>
      <c r="IMC73" s="18"/>
      <c r="IMD73" s="69">
        <f>IFERROR(IF(IMF24/IMF23 &lt; 0.1,0,IMK73),0)</f>
        <v>0</v>
      </c>
      <c r="IME73" s="204" t="s">
        <v>39</v>
      </c>
      <c r="IMF73" s="205"/>
      <c r="IMG73" s="205"/>
      <c r="IMH73" s="205"/>
      <c r="IMI73" s="205"/>
      <c r="IMJ73" s="205"/>
      <c r="IMK73" s="14"/>
      <c r="IML73" s="16"/>
      <c r="IMM73" s="16"/>
      <c r="IMN73" s="68">
        <f>IF(IMN38=5,0,IMT73)</f>
        <v>0</v>
      </c>
      <c r="IMO73" s="18"/>
      <c r="IMP73" s="214"/>
      <c r="IMQ73" s="18"/>
      <c r="IMR73" s="214"/>
      <c r="IMS73" s="18"/>
      <c r="IMT73" s="69">
        <f>IFERROR(IF(IMV24/IMV23 &lt; 0.1,0,INA73),0)</f>
        <v>0</v>
      </c>
      <c r="IMU73" s="204" t="s">
        <v>39</v>
      </c>
      <c r="IMV73" s="205"/>
      <c r="IMW73" s="205"/>
      <c r="IMX73" s="205"/>
      <c r="IMY73" s="205"/>
      <c r="IMZ73" s="205"/>
      <c r="INA73" s="14"/>
      <c r="INB73" s="16"/>
      <c r="INC73" s="16"/>
      <c r="IND73" s="68">
        <f>IF(IND38=5,0,INJ73)</f>
        <v>0</v>
      </c>
      <c r="INE73" s="18"/>
      <c r="INF73" s="214"/>
      <c r="ING73" s="18"/>
      <c r="INH73" s="214"/>
      <c r="INI73" s="18"/>
      <c r="INJ73" s="69">
        <f>IFERROR(IF(INL24/INL23 &lt; 0.1,0,INQ73),0)</f>
        <v>0</v>
      </c>
      <c r="INK73" s="204" t="s">
        <v>39</v>
      </c>
      <c r="INL73" s="205"/>
      <c r="INM73" s="205"/>
      <c r="INN73" s="205"/>
      <c r="INO73" s="205"/>
      <c r="INP73" s="205"/>
      <c r="INQ73" s="14"/>
      <c r="INR73" s="16"/>
      <c r="INS73" s="16"/>
      <c r="INT73" s="68">
        <f>IF(INT38=5,0,INZ73)</f>
        <v>0</v>
      </c>
      <c r="INU73" s="18"/>
      <c r="INV73" s="214"/>
      <c r="INW73" s="18"/>
      <c r="INX73" s="214"/>
      <c r="INY73" s="18"/>
      <c r="INZ73" s="69">
        <f>IFERROR(IF(IOB24/IOB23 &lt; 0.1,0,IOG73),0)</f>
        <v>0</v>
      </c>
      <c r="IOA73" s="204" t="s">
        <v>39</v>
      </c>
      <c r="IOB73" s="205"/>
      <c r="IOC73" s="205"/>
      <c r="IOD73" s="205"/>
      <c r="IOE73" s="205"/>
      <c r="IOF73" s="205"/>
      <c r="IOG73" s="14"/>
      <c r="IOH73" s="16"/>
      <c r="IOI73" s="16"/>
      <c r="IOJ73" s="68">
        <f>IF(IOJ38=5,0,IOP73)</f>
        <v>0</v>
      </c>
      <c r="IOK73" s="18"/>
      <c r="IOL73" s="214"/>
      <c r="IOM73" s="18"/>
      <c r="ION73" s="214"/>
      <c r="IOO73" s="18"/>
      <c r="IOP73" s="69">
        <f>IFERROR(IF(IOR24/IOR23 &lt; 0.1,0,IOW73),0)</f>
        <v>0</v>
      </c>
      <c r="IOQ73" s="204" t="s">
        <v>39</v>
      </c>
      <c r="IOR73" s="205"/>
      <c r="IOS73" s="205"/>
      <c r="IOT73" s="205"/>
      <c r="IOU73" s="205"/>
      <c r="IOV73" s="205"/>
      <c r="IOW73" s="14"/>
      <c r="IOX73" s="16"/>
      <c r="IOY73" s="16"/>
      <c r="IOZ73" s="68">
        <f>IF(IOZ38=5,0,IPF73)</f>
        <v>0</v>
      </c>
      <c r="IPA73" s="18"/>
      <c r="IPB73" s="214"/>
      <c r="IPC73" s="18"/>
      <c r="IPD73" s="214"/>
      <c r="IPE73" s="18"/>
      <c r="IPF73" s="69">
        <f>IFERROR(IF(IPH24/IPH23 &lt; 0.1,0,IPM73),0)</f>
        <v>0</v>
      </c>
      <c r="IPG73" s="204" t="s">
        <v>39</v>
      </c>
      <c r="IPH73" s="205"/>
      <c r="IPI73" s="205"/>
      <c r="IPJ73" s="205"/>
      <c r="IPK73" s="205"/>
      <c r="IPL73" s="205"/>
      <c r="IPM73" s="14"/>
      <c r="IPN73" s="16"/>
      <c r="IPO73" s="16"/>
      <c r="IPP73" s="68">
        <f>IF(IPP38=5,0,IPV73)</f>
        <v>0</v>
      </c>
      <c r="IPQ73" s="18"/>
      <c r="IPR73" s="214"/>
      <c r="IPS73" s="18"/>
      <c r="IPT73" s="214"/>
      <c r="IPU73" s="18"/>
      <c r="IPV73" s="69">
        <f>IFERROR(IF(IPX24/IPX23 &lt; 0.1,0,IQC73),0)</f>
        <v>0</v>
      </c>
      <c r="IPW73" s="204" t="s">
        <v>39</v>
      </c>
      <c r="IPX73" s="205"/>
      <c r="IPY73" s="205"/>
      <c r="IPZ73" s="205"/>
      <c r="IQA73" s="205"/>
      <c r="IQB73" s="205"/>
      <c r="IQC73" s="14"/>
      <c r="IQD73" s="16"/>
      <c r="IQE73" s="16"/>
      <c r="IQF73" s="68">
        <f>IF(IQF38=5,0,IQL73)</f>
        <v>0</v>
      </c>
      <c r="IQG73" s="18"/>
      <c r="IQH73" s="214"/>
      <c r="IQI73" s="18"/>
      <c r="IQJ73" s="214"/>
      <c r="IQK73" s="18"/>
      <c r="IQL73" s="69">
        <f>IFERROR(IF(IQN24/IQN23 &lt; 0.1,0,IQS73),0)</f>
        <v>0</v>
      </c>
      <c r="IQM73" s="204" t="s">
        <v>39</v>
      </c>
      <c r="IQN73" s="205"/>
      <c r="IQO73" s="205"/>
      <c r="IQP73" s="205"/>
      <c r="IQQ73" s="205"/>
      <c r="IQR73" s="205"/>
      <c r="IQS73" s="14"/>
      <c r="IQT73" s="16"/>
      <c r="IQU73" s="16"/>
      <c r="IQV73" s="68">
        <f>IF(IQV38=5,0,IRB73)</f>
        <v>0</v>
      </c>
      <c r="IQW73" s="18"/>
      <c r="IQX73" s="214"/>
      <c r="IQY73" s="18"/>
      <c r="IQZ73" s="214"/>
      <c r="IRA73" s="18"/>
      <c r="IRB73" s="69">
        <f>IFERROR(IF(IRD24/IRD23 &lt; 0.1,0,IRI73),0)</f>
        <v>0</v>
      </c>
      <c r="IRC73" s="204" t="s">
        <v>39</v>
      </c>
      <c r="IRD73" s="205"/>
      <c r="IRE73" s="205"/>
      <c r="IRF73" s="205"/>
      <c r="IRG73" s="205"/>
      <c r="IRH73" s="205"/>
      <c r="IRI73" s="14"/>
      <c r="IRJ73" s="16"/>
      <c r="IRK73" s="16"/>
      <c r="IRL73" s="68">
        <f>IF(IRL38=5,0,IRR73)</f>
        <v>0</v>
      </c>
      <c r="IRM73" s="18"/>
      <c r="IRN73" s="214"/>
      <c r="IRO73" s="18"/>
      <c r="IRP73" s="214"/>
      <c r="IRQ73" s="18"/>
      <c r="IRR73" s="69">
        <f>IFERROR(IF(IRT24/IRT23 &lt; 0.1,0,IRY73),0)</f>
        <v>0</v>
      </c>
      <c r="IRS73" s="204" t="s">
        <v>39</v>
      </c>
      <c r="IRT73" s="205"/>
      <c r="IRU73" s="205"/>
      <c r="IRV73" s="205"/>
      <c r="IRW73" s="205"/>
      <c r="IRX73" s="205"/>
      <c r="IRY73" s="14"/>
      <c r="IRZ73" s="16"/>
      <c r="ISA73" s="16"/>
      <c r="ISB73" s="68">
        <f>IF(ISB38=5,0,ISH73)</f>
        <v>0</v>
      </c>
      <c r="ISC73" s="18"/>
      <c r="ISD73" s="214"/>
      <c r="ISE73" s="18"/>
      <c r="ISF73" s="214"/>
      <c r="ISG73" s="18"/>
      <c r="ISH73" s="69">
        <f>IFERROR(IF(ISJ24/ISJ23 &lt; 0.1,0,ISO73),0)</f>
        <v>0</v>
      </c>
      <c r="ISI73" s="204" t="s">
        <v>39</v>
      </c>
      <c r="ISJ73" s="205"/>
      <c r="ISK73" s="205"/>
      <c r="ISL73" s="205"/>
      <c r="ISM73" s="205"/>
      <c r="ISN73" s="205"/>
      <c r="ISO73" s="14"/>
      <c r="ISP73" s="16"/>
      <c r="ISQ73" s="16"/>
      <c r="ISR73" s="68">
        <f>IF(ISR38=5,0,ISX73)</f>
        <v>0</v>
      </c>
      <c r="ISS73" s="18"/>
      <c r="IST73" s="214"/>
      <c r="ISU73" s="18"/>
      <c r="ISV73" s="214"/>
      <c r="ISW73" s="18"/>
      <c r="ISX73" s="69">
        <f>IFERROR(IF(ISZ24/ISZ23 &lt; 0.1,0,ITE73),0)</f>
        <v>0</v>
      </c>
      <c r="ISY73" s="204" t="s">
        <v>39</v>
      </c>
      <c r="ISZ73" s="205"/>
      <c r="ITA73" s="205"/>
      <c r="ITB73" s="205"/>
      <c r="ITC73" s="205"/>
      <c r="ITD73" s="205"/>
      <c r="ITE73" s="14"/>
      <c r="ITF73" s="16"/>
      <c r="ITG73" s="16"/>
      <c r="ITH73" s="68">
        <f>IF(ITH38=5,0,ITN73)</f>
        <v>0</v>
      </c>
      <c r="ITI73" s="18"/>
      <c r="ITJ73" s="214"/>
      <c r="ITK73" s="18"/>
      <c r="ITL73" s="214"/>
      <c r="ITM73" s="18"/>
      <c r="ITN73" s="69">
        <f>IFERROR(IF(ITP24/ITP23 &lt; 0.1,0,ITU73),0)</f>
        <v>0</v>
      </c>
      <c r="ITO73" s="204" t="s">
        <v>39</v>
      </c>
      <c r="ITP73" s="205"/>
      <c r="ITQ73" s="205"/>
      <c r="ITR73" s="205"/>
      <c r="ITS73" s="205"/>
      <c r="ITT73" s="205"/>
      <c r="ITU73" s="14"/>
      <c r="ITV73" s="16"/>
      <c r="ITW73" s="16"/>
      <c r="ITX73" s="68">
        <f>IF(ITX38=5,0,IUD73)</f>
        <v>0</v>
      </c>
      <c r="ITY73" s="18"/>
      <c r="ITZ73" s="214"/>
      <c r="IUA73" s="18"/>
      <c r="IUB73" s="214"/>
      <c r="IUC73" s="18"/>
      <c r="IUD73" s="69">
        <f>IFERROR(IF(IUF24/IUF23 &lt; 0.1,0,IUK73),0)</f>
        <v>0</v>
      </c>
      <c r="IUE73" s="204" t="s">
        <v>39</v>
      </c>
      <c r="IUF73" s="205"/>
      <c r="IUG73" s="205"/>
      <c r="IUH73" s="205"/>
      <c r="IUI73" s="205"/>
      <c r="IUJ73" s="205"/>
      <c r="IUK73" s="14"/>
      <c r="IUL73" s="16"/>
      <c r="IUM73" s="16"/>
      <c r="IUN73" s="68">
        <f>IF(IUN38=5,0,IUT73)</f>
        <v>0</v>
      </c>
      <c r="IUO73" s="18"/>
      <c r="IUP73" s="214"/>
      <c r="IUQ73" s="18"/>
      <c r="IUR73" s="214"/>
      <c r="IUS73" s="18"/>
      <c r="IUT73" s="69">
        <f>IFERROR(IF(IUV24/IUV23 &lt; 0.1,0,IVA73),0)</f>
        <v>0</v>
      </c>
      <c r="IUU73" s="204" t="s">
        <v>39</v>
      </c>
      <c r="IUV73" s="205"/>
      <c r="IUW73" s="205"/>
      <c r="IUX73" s="205"/>
      <c r="IUY73" s="205"/>
      <c r="IUZ73" s="205"/>
      <c r="IVA73" s="14"/>
      <c r="IVB73" s="16"/>
      <c r="IVC73" s="16"/>
      <c r="IVD73" s="68">
        <f>IF(IVD38=5,0,IVJ73)</f>
        <v>0</v>
      </c>
      <c r="IVE73" s="18"/>
      <c r="IVF73" s="214"/>
      <c r="IVG73" s="18"/>
      <c r="IVH73" s="214"/>
      <c r="IVI73" s="18"/>
      <c r="IVJ73" s="69">
        <f>IFERROR(IF(IVL24/IVL23 &lt; 0.1,0,IVQ73),0)</f>
        <v>0</v>
      </c>
      <c r="IVK73" s="204" t="s">
        <v>39</v>
      </c>
      <c r="IVL73" s="205"/>
      <c r="IVM73" s="205"/>
      <c r="IVN73" s="205"/>
      <c r="IVO73" s="205"/>
      <c r="IVP73" s="205"/>
      <c r="IVQ73" s="14"/>
      <c r="IVR73" s="16"/>
      <c r="IVS73" s="16"/>
      <c r="IVT73" s="68">
        <f>IF(IVT38=5,0,IVZ73)</f>
        <v>0</v>
      </c>
      <c r="IVU73" s="18"/>
      <c r="IVV73" s="214"/>
      <c r="IVW73" s="18"/>
      <c r="IVX73" s="214"/>
      <c r="IVY73" s="18"/>
      <c r="IVZ73" s="69">
        <f>IFERROR(IF(IWB24/IWB23 &lt; 0.1,0,IWG73),0)</f>
        <v>0</v>
      </c>
      <c r="IWA73" s="204" t="s">
        <v>39</v>
      </c>
      <c r="IWB73" s="205"/>
      <c r="IWC73" s="205"/>
      <c r="IWD73" s="205"/>
      <c r="IWE73" s="205"/>
      <c r="IWF73" s="205"/>
      <c r="IWG73" s="14"/>
      <c r="IWH73" s="16"/>
      <c r="IWI73" s="16"/>
      <c r="IWJ73" s="68">
        <f>IF(IWJ38=5,0,IWP73)</f>
        <v>0</v>
      </c>
      <c r="IWK73" s="18"/>
      <c r="IWL73" s="214"/>
      <c r="IWM73" s="18"/>
      <c r="IWN73" s="214"/>
      <c r="IWO73" s="18"/>
      <c r="IWP73" s="69">
        <f>IFERROR(IF(IWR24/IWR23 &lt; 0.1,0,IWW73),0)</f>
        <v>0</v>
      </c>
      <c r="IWQ73" s="204" t="s">
        <v>39</v>
      </c>
      <c r="IWR73" s="205"/>
      <c r="IWS73" s="205"/>
      <c r="IWT73" s="205"/>
      <c r="IWU73" s="205"/>
      <c r="IWV73" s="205"/>
      <c r="IWW73" s="14"/>
      <c r="IWX73" s="16"/>
      <c r="IWY73" s="16"/>
      <c r="IWZ73" s="68">
        <f>IF(IWZ38=5,0,IXF73)</f>
        <v>0</v>
      </c>
      <c r="IXA73" s="18"/>
      <c r="IXB73" s="214"/>
      <c r="IXC73" s="18"/>
      <c r="IXD73" s="214"/>
      <c r="IXE73" s="18"/>
      <c r="IXF73" s="69">
        <f>IFERROR(IF(IXH24/IXH23 &lt; 0.1,0,IXM73),0)</f>
        <v>0</v>
      </c>
      <c r="IXG73" s="204" t="s">
        <v>39</v>
      </c>
      <c r="IXH73" s="205"/>
      <c r="IXI73" s="205"/>
      <c r="IXJ73" s="205"/>
      <c r="IXK73" s="205"/>
      <c r="IXL73" s="205"/>
      <c r="IXM73" s="14"/>
      <c r="IXN73" s="16"/>
      <c r="IXO73" s="16"/>
      <c r="IXP73" s="68">
        <f>IF(IXP38=5,0,IXV73)</f>
        <v>0</v>
      </c>
      <c r="IXQ73" s="18"/>
      <c r="IXR73" s="214"/>
      <c r="IXS73" s="18"/>
      <c r="IXT73" s="214"/>
      <c r="IXU73" s="18"/>
      <c r="IXV73" s="69">
        <f>IFERROR(IF(IXX24/IXX23 &lt; 0.1,0,IYC73),0)</f>
        <v>0</v>
      </c>
      <c r="IXW73" s="204" t="s">
        <v>39</v>
      </c>
      <c r="IXX73" s="205"/>
      <c r="IXY73" s="205"/>
      <c r="IXZ73" s="205"/>
      <c r="IYA73" s="205"/>
      <c r="IYB73" s="205"/>
      <c r="IYC73" s="14"/>
      <c r="IYD73" s="16"/>
      <c r="IYE73" s="16"/>
      <c r="IYF73" s="68">
        <f>IF(IYF38=5,0,IYL73)</f>
        <v>0</v>
      </c>
      <c r="IYG73" s="18"/>
      <c r="IYH73" s="214"/>
      <c r="IYI73" s="18"/>
      <c r="IYJ73" s="214"/>
      <c r="IYK73" s="18"/>
      <c r="IYL73" s="69">
        <f>IFERROR(IF(IYN24/IYN23 &lt; 0.1,0,IYS73),0)</f>
        <v>0</v>
      </c>
      <c r="IYM73" s="204" t="s">
        <v>39</v>
      </c>
      <c r="IYN73" s="205"/>
      <c r="IYO73" s="205"/>
      <c r="IYP73" s="205"/>
      <c r="IYQ73" s="205"/>
      <c r="IYR73" s="205"/>
      <c r="IYS73" s="14"/>
      <c r="IYT73" s="16"/>
      <c r="IYU73" s="16"/>
      <c r="IYV73" s="68">
        <f>IF(IYV38=5,0,IZB73)</f>
        <v>0</v>
      </c>
      <c r="IYW73" s="18"/>
      <c r="IYX73" s="214"/>
      <c r="IYY73" s="18"/>
      <c r="IYZ73" s="214"/>
      <c r="IZA73" s="18"/>
      <c r="IZB73" s="69">
        <f>IFERROR(IF(IZD24/IZD23 &lt; 0.1,0,IZI73),0)</f>
        <v>0</v>
      </c>
      <c r="IZC73" s="204" t="s">
        <v>39</v>
      </c>
      <c r="IZD73" s="205"/>
      <c r="IZE73" s="205"/>
      <c r="IZF73" s="205"/>
      <c r="IZG73" s="205"/>
      <c r="IZH73" s="205"/>
      <c r="IZI73" s="14"/>
      <c r="IZJ73" s="16"/>
      <c r="IZK73" s="16"/>
      <c r="IZL73" s="68">
        <f>IF(IZL38=5,0,IZR73)</f>
        <v>0</v>
      </c>
      <c r="IZM73" s="18"/>
      <c r="IZN73" s="214"/>
      <c r="IZO73" s="18"/>
      <c r="IZP73" s="214"/>
      <c r="IZQ73" s="18"/>
      <c r="IZR73" s="69">
        <f>IFERROR(IF(IZT24/IZT23 &lt; 0.1,0,IZY73),0)</f>
        <v>0</v>
      </c>
      <c r="IZS73" s="204" t="s">
        <v>39</v>
      </c>
      <c r="IZT73" s="205"/>
      <c r="IZU73" s="205"/>
      <c r="IZV73" s="205"/>
      <c r="IZW73" s="205"/>
      <c r="IZX73" s="205"/>
      <c r="IZY73" s="14"/>
      <c r="IZZ73" s="16"/>
      <c r="JAA73" s="16"/>
      <c r="JAB73" s="68">
        <f>IF(JAB38=5,0,JAH73)</f>
        <v>0</v>
      </c>
      <c r="JAC73" s="18"/>
      <c r="JAD73" s="214"/>
      <c r="JAE73" s="18"/>
      <c r="JAF73" s="214"/>
      <c r="JAG73" s="18"/>
      <c r="JAH73" s="69">
        <f>IFERROR(IF(JAJ24/JAJ23 &lt; 0.1,0,JAO73),0)</f>
        <v>0</v>
      </c>
      <c r="JAI73" s="204" t="s">
        <v>39</v>
      </c>
      <c r="JAJ73" s="205"/>
      <c r="JAK73" s="205"/>
      <c r="JAL73" s="205"/>
      <c r="JAM73" s="205"/>
      <c r="JAN73" s="205"/>
      <c r="JAO73" s="14"/>
      <c r="JAP73" s="16"/>
      <c r="JAQ73" s="16"/>
      <c r="JAR73" s="68">
        <f>IF(JAR38=5,0,JAX73)</f>
        <v>0</v>
      </c>
      <c r="JAS73" s="18"/>
      <c r="JAT73" s="214"/>
      <c r="JAU73" s="18"/>
      <c r="JAV73" s="214"/>
      <c r="JAW73" s="18"/>
      <c r="JAX73" s="69">
        <f>IFERROR(IF(JAZ24/JAZ23 &lt; 0.1,0,JBE73),0)</f>
        <v>0</v>
      </c>
      <c r="JAY73" s="204" t="s">
        <v>39</v>
      </c>
      <c r="JAZ73" s="205"/>
      <c r="JBA73" s="205"/>
      <c r="JBB73" s="205"/>
      <c r="JBC73" s="205"/>
      <c r="JBD73" s="205"/>
      <c r="JBE73" s="14"/>
      <c r="JBF73" s="16"/>
      <c r="JBG73" s="16"/>
      <c r="JBH73" s="68">
        <f>IF(JBH38=5,0,JBN73)</f>
        <v>0</v>
      </c>
      <c r="JBI73" s="18"/>
      <c r="JBJ73" s="214"/>
      <c r="JBK73" s="18"/>
      <c r="JBL73" s="214"/>
      <c r="JBM73" s="18"/>
      <c r="JBN73" s="69">
        <f>IFERROR(IF(JBP24/JBP23 &lt; 0.1,0,JBU73),0)</f>
        <v>0</v>
      </c>
      <c r="JBO73" s="204" t="s">
        <v>39</v>
      </c>
      <c r="JBP73" s="205"/>
      <c r="JBQ73" s="205"/>
      <c r="JBR73" s="205"/>
      <c r="JBS73" s="205"/>
      <c r="JBT73" s="205"/>
      <c r="JBU73" s="14"/>
      <c r="JBV73" s="16"/>
      <c r="JBW73" s="16"/>
      <c r="JBX73" s="68">
        <f>IF(JBX38=5,0,JCD73)</f>
        <v>0</v>
      </c>
      <c r="JBY73" s="18"/>
      <c r="JBZ73" s="214"/>
      <c r="JCA73" s="18"/>
      <c r="JCB73" s="214"/>
      <c r="JCC73" s="18"/>
      <c r="JCD73" s="69">
        <f>IFERROR(IF(JCF24/JCF23 &lt; 0.1,0,JCK73),0)</f>
        <v>0</v>
      </c>
      <c r="JCE73" s="204" t="s">
        <v>39</v>
      </c>
      <c r="JCF73" s="205"/>
      <c r="JCG73" s="205"/>
      <c r="JCH73" s="205"/>
      <c r="JCI73" s="205"/>
      <c r="JCJ73" s="205"/>
      <c r="JCK73" s="14"/>
      <c r="JCL73" s="16"/>
      <c r="JCM73" s="16"/>
      <c r="JCN73" s="68">
        <f>IF(JCN38=5,0,JCT73)</f>
        <v>0</v>
      </c>
      <c r="JCO73" s="18"/>
      <c r="JCP73" s="214"/>
      <c r="JCQ73" s="18"/>
      <c r="JCR73" s="214"/>
      <c r="JCS73" s="18"/>
      <c r="JCT73" s="69">
        <f>IFERROR(IF(JCV24/JCV23 &lt; 0.1,0,JDA73),0)</f>
        <v>0</v>
      </c>
      <c r="JCU73" s="204" t="s">
        <v>39</v>
      </c>
      <c r="JCV73" s="205"/>
      <c r="JCW73" s="205"/>
      <c r="JCX73" s="205"/>
      <c r="JCY73" s="205"/>
      <c r="JCZ73" s="205"/>
      <c r="JDA73" s="14"/>
      <c r="JDB73" s="16"/>
      <c r="JDC73" s="16"/>
      <c r="JDD73" s="68">
        <f>IF(JDD38=5,0,JDJ73)</f>
        <v>0</v>
      </c>
      <c r="JDE73" s="18"/>
      <c r="JDF73" s="214"/>
      <c r="JDG73" s="18"/>
      <c r="JDH73" s="214"/>
      <c r="JDI73" s="18"/>
      <c r="JDJ73" s="69">
        <f>IFERROR(IF(JDL24/JDL23 &lt; 0.1,0,JDQ73),0)</f>
        <v>0</v>
      </c>
      <c r="JDK73" s="204" t="s">
        <v>39</v>
      </c>
      <c r="JDL73" s="205"/>
      <c r="JDM73" s="205"/>
      <c r="JDN73" s="205"/>
      <c r="JDO73" s="205"/>
      <c r="JDP73" s="205"/>
      <c r="JDQ73" s="14"/>
      <c r="JDR73" s="16"/>
      <c r="JDS73" s="16"/>
      <c r="JDT73" s="68">
        <f>IF(JDT38=5,0,JDZ73)</f>
        <v>0</v>
      </c>
      <c r="JDU73" s="18"/>
      <c r="JDV73" s="214"/>
      <c r="JDW73" s="18"/>
      <c r="JDX73" s="214"/>
      <c r="JDY73" s="18"/>
      <c r="JDZ73" s="69">
        <f>IFERROR(IF(JEB24/JEB23 &lt; 0.1,0,JEG73),0)</f>
        <v>0</v>
      </c>
      <c r="JEA73" s="204" t="s">
        <v>39</v>
      </c>
      <c r="JEB73" s="205"/>
      <c r="JEC73" s="205"/>
      <c r="JED73" s="205"/>
      <c r="JEE73" s="205"/>
      <c r="JEF73" s="205"/>
      <c r="JEG73" s="14"/>
      <c r="JEH73" s="16"/>
      <c r="JEI73" s="16"/>
      <c r="JEJ73" s="68">
        <f>IF(JEJ38=5,0,JEP73)</f>
        <v>0</v>
      </c>
      <c r="JEK73" s="18"/>
      <c r="JEL73" s="214"/>
      <c r="JEM73" s="18"/>
      <c r="JEN73" s="214"/>
      <c r="JEO73" s="18"/>
      <c r="JEP73" s="69">
        <f>IFERROR(IF(JER24/JER23 &lt; 0.1,0,JEW73),0)</f>
        <v>0</v>
      </c>
      <c r="JEQ73" s="204" t="s">
        <v>39</v>
      </c>
      <c r="JER73" s="205"/>
      <c r="JES73" s="205"/>
      <c r="JET73" s="205"/>
      <c r="JEU73" s="205"/>
      <c r="JEV73" s="205"/>
      <c r="JEW73" s="14"/>
      <c r="JEX73" s="16"/>
      <c r="JEY73" s="16"/>
      <c r="JEZ73" s="68">
        <f>IF(JEZ38=5,0,JFF73)</f>
        <v>0</v>
      </c>
      <c r="JFA73" s="18"/>
      <c r="JFB73" s="214"/>
      <c r="JFC73" s="18"/>
      <c r="JFD73" s="214"/>
      <c r="JFE73" s="18"/>
      <c r="JFF73" s="69">
        <f>IFERROR(IF(JFH24/JFH23 &lt; 0.1,0,JFM73),0)</f>
        <v>0</v>
      </c>
      <c r="JFG73" s="204" t="s">
        <v>39</v>
      </c>
      <c r="JFH73" s="205"/>
      <c r="JFI73" s="205"/>
      <c r="JFJ73" s="205"/>
      <c r="JFK73" s="205"/>
      <c r="JFL73" s="205"/>
      <c r="JFM73" s="14"/>
      <c r="JFN73" s="16"/>
      <c r="JFO73" s="16"/>
      <c r="JFP73" s="68">
        <f>IF(JFP38=5,0,JFV73)</f>
        <v>0</v>
      </c>
      <c r="JFQ73" s="18"/>
      <c r="JFR73" s="214"/>
      <c r="JFS73" s="18"/>
      <c r="JFT73" s="214"/>
      <c r="JFU73" s="18"/>
      <c r="JFV73" s="69">
        <f>IFERROR(IF(JFX24/JFX23 &lt; 0.1,0,JGC73),0)</f>
        <v>0</v>
      </c>
      <c r="JFW73" s="204" t="s">
        <v>39</v>
      </c>
      <c r="JFX73" s="205"/>
      <c r="JFY73" s="205"/>
      <c r="JFZ73" s="205"/>
      <c r="JGA73" s="205"/>
      <c r="JGB73" s="205"/>
      <c r="JGC73" s="14"/>
      <c r="JGD73" s="16"/>
      <c r="JGE73" s="16"/>
      <c r="JGF73" s="68">
        <f>IF(JGF38=5,0,JGL73)</f>
        <v>0</v>
      </c>
      <c r="JGG73" s="18"/>
      <c r="JGH73" s="214"/>
      <c r="JGI73" s="18"/>
      <c r="JGJ73" s="214"/>
      <c r="JGK73" s="18"/>
      <c r="JGL73" s="69">
        <f>IFERROR(IF(JGN24/JGN23 &lt; 0.1,0,JGS73),0)</f>
        <v>0</v>
      </c>
      <c r="JGM73" s="204" t="s">
        <v>39</v>
      </c>
      <c r="JGN73" s="205"/>
      <c r="JGO73" s="205"/>
      <c r="JGP73" s="205"/>
      <c r="JGQ73" s="205"/>
      <c r="JGR73" s="205"/>
      <c r="JGS73" s="14"/>
      <c r="JGT73" s="16"/>
      <c r="JGU73" s="16"/>
      <c r="JGV73" s="68">
        <f>IF(JGV38=5,0,JHB73)</f>
        <v>0</v>
      </c>
      <c r="JGW73" s="18"/>
      <c r="JGX73" s="214"/>
      <c r="JGY73" s="18"/>
      <c r="JGZ73" s="214"/>
      <c r="JHA73" s="18"/>
      <c r="JHB73" s="69">
        <f>IFERROR(IF(JHD24/JHD23 &lt; 0.1,0,JHI73),0)</f>
        <v>0</v>
      </c>
      <c r="JHC73" s="204" t="s">
        <v>39</v>
      </c>
      <c r="JHD73" s="205"/>
      <c r="JHE73" s="205"/>
      <c r="JHF73" s="205"/>
      <c r="JHG73" s="205"/>
      <c r="JHH73" s="205"/>
      <c r="JHI73" s="14"/>
      <c r="JHJ73" s="16"/>
      <c r="JHK73" s="16"/>
      <c r="JHL73" s="68">
        <f>IF(JHL38=5,0,JHR73)</f>
        <v>0</v>
      </c>
      <c r="JHM73" s="18"/>
      <c r="JHN73" s="214"/>
      <c r="JHO73" s="18"/>
      <c r="JHP73" s="214"/>
      <c r="JHQ73" s="18"/>
      <c r="JHR73" s="69">
        <f>IFERROR(IF(JHT24/JHT23 &lt; 0.1,0,JHY73),0)</f>
        <v>0</v>
      </c>
      <c r="JHS73" s="204" t="s">
        <v>39</v>
      </c>
      <c r="JHT73" s="205"/>
      <c r="JHU73" s="205"/>
      <c r="JHV73" s="205"/>
      <c r="JHW73" s="205"/>
      <c r="JHX73" s="205"/>
      <c r="JHY73" s="14"/>
      <c r="JHZ73" s="16"/>
      <c r="JIA73" s="16"/>
      <c r="JIB73" s="68">
        <f>IF(JIB38=5,0,JIH73)</f>
        <v>0</v>
      </c>
      <c r="JIC73" s="18"/>
      <c r="JID73" s="214"/>
      <c r="JIE73" s="18"/>
      <c r="JIF73" s="214"/>
      <c r="JIG73" s="18"/>
      <c r="JIH73" s="69">
        <f>IFERROR(IF(JIJ24/JIJ23 &lt; 0.1,0,JIO73),0)</f>
        <v>0</v>
      </c>
      <c r="JII73" s="204" t="s">
        <v>39</v>
      </c>
      <c r="JIJ73" s="205"/>
      <c r="JIK73" s="205"/>
      <c r="JIL73" s="205"/>
      <c r="JIM73" s="205"/>
      <c r="JIN73" s="205"/>
      <c r="JIO73" s="14"/>
      <c r="JIP73" s="16"/>
      <c r="JIQ73" s="16"/>
      <c r="JIR73" s="68">
        <f>IF(JIR38=5,0,JIX73)</f>
        <v>0</v>
      </c>
      <c r="JIS73" s="18"/>
      <c r="JIT73" s="214"/>
      <c r="JIU73" s="18"/>
      <c r="JIV73" s="214"/>
      <c r="JIW73" s="18"/>
      <c r="JIX73" s="69">
        <f>IFERROR(IF(JIZ24/JIZ23 &lt; 0.1,0,JJE73),0)</f>
        <v>0</v>
      </c>
      <c r="JIY73" s="204" t="s">
        <v>39</v>
      </c>
      <c r="JIZ73" s="205"/>
      <c r="JJA73" s="205"/>
      <c r="JJB73" s="205"/>
      <c r="JJC73" s="205"/>
      <c r="JJD73" s="205"/>
      <c r="JJE73" s="14"/>
      <c r="JJF73" s="16"/>
      <c r="JJG73" s="16"/>
      <c r="JJH73" s="68">
        <f>IF(JJH38=5,0,JJN73)</f>
        <v>0</v>
      </c>
      <c r="JJI73" s="18"/>
      <c r="JJJ73" s="214"/>
      <c r="JJK73" s="18"/>
      <c r="JJL73" s="214"/>
      <c r="JJM73" s="18"/>
      <c r="JJN73" s="69">
        <f>IFERROR(IF(JJP24/JJP23 &lt; 0.1,0,JJU73),0)</f>
        <v>0</v>
      </c>
      <c r="JJO73" s="204" t="s">
        <v>39</v>
      </c>
      <c r="JJP73" s="205"/>
      <c r="JJQ73" s="205"/>
      <c r="JJR73" s="205"/>
      <c r="JJS73" s="205"/>
      <c r="JJT73" s="205"/>
      <c r="JJU73" s="14"/>
      <c r="JJV73" s="16"/>
      <c r="JJW73" s="16"/>
      <c r="JJX73" s="68">
        <f>IF(JJX38=5,0,JKD73)</f>
        <v>0</v>
      </c>
      <c r="JJY73" s="18"/>
      <c r="JJZ73" s="214"/>
      <c r="JKA73" s="18"/>
      <c r="JKB73" s="214"/>
      <c r="JKC73" s="18"/>
      <c r="JKD73" s="69">
        <f>IFERROR(IF(JKF24/JKF23 &lt; 0.1,0,JKK73),0)</f>
        <v>0</v>
      </c>
      <c r="JKE73" s="204" t="s">
        <v>39</v>
      </c>
      <c r="JKF73" s="205"/>
      <c r="JKG73" s="205"/>
      <c r="JKH73" s="205"/>
      <c r="JKI73" s="205"/>
      <c r="JKJ73" s="205"/>
      <c r="JKK73" s="14"/>
      <c r="JKL73" s="16"/>
      <c r="JKM73" s="16"/>
      <c r="JKN73" s="68">
        <f>IF(JKN38=5,0,JKT73)</f>
        <v>0</v>
      </c>
      <c r="JKO73" s="18"/>
      <c r="JKP73" s="214"/>
      <c r="JKQ73" s="18"/>
      <c r="JKR73" s="214"/>
      <c r="JKS73" s="18"/>
      <c r="JKT73" s="69">
        <f>IFERROR(IF(JKV24/JKV23 &lt; 0.1,0,JLA73),0)</f>
        <v>0</v>
      </c>
      <c r="JKU73" s="204" t="s">
        <v>39</v>
      </c>
      <c r="JKV73" s="205"/>
      <c r="JKW73" s="205"/>
      <c r="JKX73" s="205"/>
      <c r="JKY73" s="205"/>
      <c r="JKZ73" s="205"/>
      <c r="JLA73" s="14"/>
      <c r="JLB73" s="16"/>
      <c r="JLC73" s="16"/>
      <c r="JLD73" s="68">
        <f>IF(JLD38=5,0,JLJ73)</f>
        <v>0</v>
      </c>
      <c r="JLE73" s="18"/>
      <c r="JLF73" s="214"/>
      <c r="JLG73" s="18"/>
      <c r="JLH73" s="214"/>
      <c r="JLI73" s="18"/>
      <c r="JLJ73" s="69">
        <f>IFERROR(IF(JLL24/JLL23 &lt; 0.1,0,JLQ73),0)</f>
        <v>0</v>
      </c>
      <c r="JLK73" s="204" t="s">
        <v>39</v>
      </c>
      <c r="JLL73" s="205"/>
      <c r="JLM73" s="205"/>
      <c r="JLN73" s="205"/>
      <c r="JLO73" s="205"/>
      <c r="JLP73" s="205"/>
      <c r="JLQ73" s="14"/>
      <c r="JLR73" s="16"/>
      <c r="JLS73" s="16"/>
      <c r="JLT73" s="68">
        <f>IF(JLT38=5,0,JLZ73)</f>
        <v>0</v>
      </c>
      <c r="JLU73" s="18"/>
      <c r="JLV73" s="214"/>
      <c r="JLW73" s="18"/>
      <c r="JLX73" s="214"/>
      <c r="JLY73" s="18"/>
      <c r="JLZ73" s="69">
        <f>IFERROR(IF(JMB24/JMB23 &lt; 0.1,0,JMG73),0)</f>
        <v>0</v>
      </c>
      <c r="JMA73" s="204" t="s">
        <v>39</v>
      </c>
      <c r="JMB73" s="205"/>
      <c r="JMC73" s="205"/>
      <c r="JMD73" s="205"/>
      <c r="JME73" s="205"/>
      <c r="JMF73" s="205"/>
      <c r="JMG73" s="14"/>
      <c r="JMH73" s="16"/>
      <c r="JMI73" s="16"/>
      <c r="JMJ73" s="68">
        <f>IF(JMJ38=5,0,JMP73)</f>
        <v>0</v>
      </c>
      <c r="JMK73" s="18"/>
      <c r="JML73" s="214"/>
      <c r="JMM73" s="18"/>
      <c r="JMN73" s="214"/>
      <c r="JMO73" s="18"/>
      <c r="JMP73" s="69">
        <f>IFERROR(IF(JMR24/JMR23 &lt; 0.1,0,JMW73),0)</f>
        <v>0</v>
      </c>
      <c r="JMQ73" s="204" t="s">
        <v>39</v>
      </c>
      <c r="JMR73" s="205"/>
      <c r="JMS73" s="205"/>
      <c r="JMT73" s="205"/>
      <c r="JMU73" s="205"/>
      <c r="JMV73" s="205"/>
      <c r="JMW73" s="14"/>
      <c r="JMX73" s="16"/>
      <c r="JMY73" s="16"/>
      <c r="JMZ73" s="68">
        <f>IF(JMZ38=5,0,JNF73)</f>
        <v>0</v>
      </c>
      <c r="JNA73" s="18"/>
      <c r="JNB73" s="214"/>
      <c r="JNC73" s="18"/>
      <c r="JND73" s="214"/>
      <c r="JNE73" s="18"/>
      <c r="JNF73" s="69">
        <f>IFERROR(IF(JNH24/JNH23 &lt; 0.1,0,JNM73),0)</f>
        <v>0</v>
      </c>
      <c r="JNG73" s="204" t="s">
        <v>39</v>
      </c>
      <c r="JNH73" s="205"/>
      <c r="JNI73" s="205"/>
      <c r="JNJ73" s="205"/>
      <c r="JNK73" s="205"/>
      <c r="JNL73" s="205"/>
      <c r="JNM73" s="14"/>
      <c r="JNN73" s="16"/>
      <c r="JNO73" s="16"/>
      <c r="JNP73" s="68">
        <f>IF(JNP38=5,0,JNV73)</f>
        <v>0</v>
      </c>
      <c r="JNQ73" s="18"/>
      <c r="JNR73" s="214"/>
      <c r="JNS73" s="18"/>
      <c r="JNT73" s="214"/>
      <c r="JNU73" s="18"/>
      <c r="JNV73" s="69">
        <f>IFERROR(IF(JNX24/JNX23 &lt; 0.1,0,JOC73),0)</f>
        <v>0</v>
      </c>
      <c r="JNW73" s="204" t="s">
        <v>39</v>
      </c>
      <c r="JNX73" s="205"/>
      <c r="JNY73" s="205"/>
      <c r="JNZ73" s="205"/>
      <c r="JOA73" s="205"/>
      <c r="JOB73" s="205"/>
      <c r="JOC73" s="14"/>
      <c r="JOD73" s="16"/>
      <c r="JOE73" s="16"/>
      <c r="JOF73" s="68">
        <f>IF(JOF38=5,0,JOL73)</f>
        <v>0</v>
      </c>
      <c r="JOG73" s="18"/>
      <c r="JOH73" s="214"/>
      <c r="JOI73" s="18"/>
      <c r="JOJ73" s="214"/>
      <c r="JOK73" s="18"/>
      <c r="JOL73" s="69">
        <f>IFERROR(IF(JON24/JON23 &lt; 0.1,0,JOS73),0)</f>
        <v>0</v>
      </c>
      <c r="JOM73" s="204" t="s">
        <v>39</v>
      </c>
      <c r="JON73" s="205"/>
      <c r="JOO73" s="205"/>
      <c r="JOP73" s="205"/>
      <c r="JOQ73" s="205"/>
      <c r="JOR73" s="205"/>
      <c r="JOS73" s="14"/>
      <c r="JOT73" s="16"/>
      <c r="JOU73" s="16"/>
      <c r="JOV73" s="68">
        <f>IF(JOV38=5,0,JPB73)</f>
        <v>0</v>
      </c>
      <c r="JOW73" s="18"/>
      <c r="JOX73" s="214"/>
      <c r="JOY73" s="18"/>
      <c r="JOZ73" s="214"/>
      <c r="JPA73" s="18"/>
      <c r="JPB73" s="69">
        <f>IFERROR(IF(JPD24/JPD23 &lt; 0.1,0,JPI73),0)</f>
        <v>0</v>
      </c>
      <c r="JPC73" s="204" t="s">
        <v>39</v>
      </c>
      <c r="JPD73" s="205"/>
      <c r="JPE73" s="205"/>
      <c r="JPF73" s="205"/>
      <c r="JPG73" s="205"/>
      <c r="JPH73" s="205"/>
      <c r="JPI73" s="14"/>
      <c r="JPJ73" s="16"/>
      <c r="JPK73" s="16"/>
      <c r="JPL73" s="68">
        <f>IF(JPL38=5,0,JPR73)</f>
        <v>0</v>
      </c>
      <c r="JPM73" s="18"/>
      <c r="JPN73" s="214"/>
      <c r="JPO73" s="18"/>
      <c r="JPP73" s="214"/>
      <c r="JPQ73" s="18"/>
      <c r="JPR73" s="69">
        <f>IFERROR(IF(JPT24/JPT23 &lt; 0.1,0,JPY73),0)</f>
        <v>0</v>
      </c>
      <c r="JPS73" s="204" t="s">
        <v>39</v>
      </c>
      <c r="JPT73" s="205"/>
      <c r="JPU73" s="205"/>
      <c r="JPV73" s="205"/>
      <c r="JPW73" s="205"/>
      <c r="JPX73" s="205"/>
      <c r="JPY73" s="14"/>
      <c r="JPZ73" s="16"/>
      <c r="JQA73" s="16"/>
      <c r="JQB73" s="68">
        <f>IF(JQB38=5,0,JQH73)</f>
        <v>0</v>
      </c>
      <c r="JQC73" s="18"/>
      <c r="JQD73" s="214"/>
      <c r="JQE73" s="18"/>
      <c r="JQF73" s="214"/>
      <c r="JQG73" s="18"/>
      <c r="JQH73" s="69">
        <f>IFERROR(IF(JQJ24/JQJ23 &lt; 0.1,0,JQO73),0)</f>
        <v>0</v>
      </c>
      <c r="JQI73" s="204" t="s">
        <v>39</v>
      </c>
      <c r="JQJ73" s="205"/>
      <c r="JQK73" s="205"/>
      <c r="JQL73" s="205"/>
      <c r="JQM73" s="205"/>
      <c r="JQN73" s="205"/>
      <c r="JQO73" s="14"/>
      <c r="JQP73" s="16"/>
      <c r="JQQ73" s="16"/>
      <c r="JQR73" s="68">
        <f>IF(JQR38=5,0,JQX73)</f>
        <v>0</v>
      </c>
      <c r="JQS73" s="18"/>
      <c r="JQT73" s="214"/>
      <c r="JQU73" s="18"/>
      <c r="JQV73" s="214"/>
      <c r="JQW73" s="18"/>
      <c r="JQX73" s="69">
        <f>IFERROR(IF(JQZ24/JQZ23 &lt; 0.1,0,JRE73),0)</f>
        <v>0</v>
      </c>
      <c r="JQY73" s="204" t="s">
        <v>39</v>
      </c>
      <c r="JQZ73" s="205"/>
      <c r="JRA73" s="205"/>
      <c r="JRB73" s="205"/>
      <c r="JRC73" s="205"/>
      <c r="JRD73" s="205"/>
      <c r="JRE73" s="14"/>
      <c r="JRF73" s="16"/>
      <c r="JRG73" s="16"/>
      <c r="JRH73" s="68">
        <f>IF(JRH38=5,0,JRN73)</f>
        <v>0</v>
      </c>
      <c r="JRI73" s="18"/>
      <c r="JRJ73" s="214"/>
      <c r="JRK73" s="18"/>
      <c r="JRL73" s="214"/>
      <c r="JRM73" s="18"/>
      <c r="JRN73" s="69">
        <f>IFERROR(IF(JRP24/JRP23 &lt; 0.1,0,JRU73),0)</f>
        <v>0</v>
      </c>
      <c r="JRO73" s="204" t="s">
        <v>39</v>
      </c>
      <c r="JRP73" s="205"/>
      <c r="JRQ73" s="205"/>
      <c r="JRR73" s="205"/>
      <c r="JRS73" s="205"/>
      <c r="JRT73" s="205"/>
      <c r="JRU73" s="14"/>
      <c r="JRV73" s="16"/>
      <c r="JRW73" s="16"/>
      <c r="JRX73" s="68">
        <f>IF(JRX38=5,0,JSD73)</f>
        <v>0</v>
      </c>
      <c r="JRY73" s="18"/>
      <c r="JRZ73" s="214"/>
      <c r="JSA73" s="18"/>
      <c r="JSB73" s="214"/>
      <c r="JSC73" s="18"/>
      <c r="JSD73" s="69">
        <f>IFERROR(IF(JSF24/JSF23 &lt; 0.1,0,JSK73),0)</f>
        <v>0</v>
      </c>
      <c r="JSE73" s="204" t="s">
        <v>39</v>
      </c>
      <c r="JSF73" s="205"/>
      <c r="JSG73" s="205"/>
      <c r="JSH73" s="205"/>
      <c r="JSI73" s="205"/>
      <c r="JSJ73" s="205"/>
      <c r="JSK73" s="14"/>
      <c r="JSL73" s="16"/>
      <c r="JSM73" s="16"/>
      <c r="JSN73" s="68">
        <f>IF(JSN38=5,0,JST73)</f>
        <v>0</v>
      </c>
      <c r="JSO73" s="18"/>
      <c r="JSP73" s="214"/>
      <c r="JSQ73" s="18"/>
      <c r="JSR73" s="214"/>
      <c r="JSS73" s="18"/>
      <c r="JST73" s="69">
        <f>IFERROR(IF(JSV24/JSV23 &lt; 0.1,0,JTA73),0)</f>
        <v>0</v>
      </c>
      <c r="JSU73" s="204" t="s">
        <v>39</v>
      </c>
      <c r="JSV73" s="205"/>
      <c r="JSW73" s="205"/>
      <c r="JSX73" s="205"/>
      <c r="JSY73" s="205"/>
      <c r="JSZ73" s="205"/>
      <c r="JTA73" s="14"/>
      <c r="JTB73" s="16"/>
      <c r="JTC73" s="16"/>
      <c r="JTD73" s="68">
        <f>IF(JTD38=5,0,JTJ73)</f>
        <v>0</v>
      </c>
      <c r="JTE73" s="18"/>
      <c r="JTF73" s="214"/>
      <c r="JTG73" s="18"/>
      <c r="JTH73" s="214"/>
      <c r="JTI73" s="18"/>
      <c r="JTJ73" s="69">
        <f>IFERROR(IF(JTL24/JTL23 &lt; 0.1,0,JTQ73),0)</f>
        <v>0</v>
      </c>
      <c r="JTK73" s="204" t="s">
        <v>39</v>
      </c>
      <c r="JTL73" s="205"/>
      <c r="JTM73" s="205"/>
      <c r="JTN73" s="205"/>
      <c r="JTO73" s="205"/>
      <c r="JTP73" s="205"/>
      <c r="JTQ73" s="14"/>
      <c r="JTR73" s="16"/>
      <c r="JTS73" s="16"/>
      <c r="JTT73" s="68">
        <f>IF(JTT38=5,0,JTZ73)</f>
        <v>0</v>
      </c>
      <c r="JTU73" s="18"/>
      <c r="JTV73" s="214"/>
      <c r="JTW73" s="18"/>
      <c r="JTX73" s="214"/>
      <c r="JTY73" s="18"/>
      <c r="JTZ73" s="69">
        <f>IFERROR(IF(JUB24/JUB23 &lt; 0.1,0,JUG73),0)</f>
        <v>0</v>
      </c>
      <c r="JUA73" s="204" t="s">
        <v>39</v>
      </c>
      <c r="JUB73" s="205"/>
      <c r="JUC73" s="205"/>
      <c r="JUD73" s="205"/>
      <c r="JUE73" s="205"/>
      <c r="JUF73" s="205"/>
      <c r="JUG73" s="14"/>
      <c r="JUH73" s="16"/>
      <c r="JUI73" s="16"/>
      <c r="JUJ73" s="68">
        <f>IF(JUJ38=5,0,JUP73)</f>
        <v>0</v>
      </c>
      <c r="JUK73" s="18"/>
      <c r="JUL73" s="214"/>
      <c r="JUM73" s="18"/>
      <c r="JUN73" s="214"/>
      <c r="JUO73" s="18"/>
      <c r="JUP73" s="69">
        <f>IFERROR(IF(JUR24/JUR23 &lt; 0.1,0,JUW73),0)</f>
        <v>0</v>
      </c>
      <c r="JUQ73" s="204" t="s">
        <v>39</v>
      </c>
      <c r="JUR73" s="205"/>
      <c r="JUS73" s="205"/>
      <c r="JUT73" s="205"/>
      <c r="JUU73" s="205"/>
      <c r="JUV73" s="205"/>
      <c r="JUW73" s="14"/>
      <c r="JUX73" s="16"/>
      <c r="JUY73" s="16"/>
      <c r="JUZ73" s="68">
        <f>IF(JUZ38=5,0,JVF73)</f>
        <v>0</v>
      </c>
      <c r="JVA73" s="18"/>
      <c r="JVB73" s="214"/>
      <c r="JVC73" s="18"/>
      <c r="JVD73" s="214"/>
      <c r="JVE73" s="18"/>
      <c r="JVF73" s="69">
        <f>IFERROR(IF(JVH24/JVH23 &lt; 0.1,0,JVM73),0)</f>
        <v>0</v>
      </c>
      <c r="JVG73" s="204" t="s">
        <v>39</v>
      </c>
      <c r="JVH73" s="205"/>
      <c r="JVI73" s="205"/>
      <c r="JVJ73" s="205"/>
      <c r="JVK73" s="205"/>
      <c r="JVL73" s="205"/>
      <c r="JVM73" s="14"/>
      <c r="JVN73" s="16"/>
      <c r="JVO73" s="16"/>
      <c r="JVP73" s="68">
        <f>IF(JVP38=5,0,JVV73)</f>
        <v>0</v>
      </c>
      <c r="JVQ73" s="18"/>
      <c r="JVR73" s="214"/>
      <c r="JVS73" s="18"/>
      <c r="JVT73" s="214"/>
      <c r="JVU73" s="18"/>
      <c r="JVV73" s="69">
        <f>IFERROR(IF(JVX24/JVX23 &lt; 0.1,0,JWC73),0)</f>
        <v>0</v>
      </c>
      <c r="JVW73" s="204" t="s">
        <v>39</v>
      </c>
      <c r="JVX73" s="205"/>
      <c r="JVY73" s="205"/>
      <c r="JVZ73" s="205"/>
      <c r="JWA73" s="205"/>
      <c r="JWB73" s="205"/>
      <c r="JWC73" s="14"/>
      <c r="JWD73" s="16"/>
      <c r="JWE73" s="16"/>
      <c r="JWF73" s="68">
        <f>IF(JWF38=5,0,JWL73)</f>
        <v>0</v>
      </c>
      <c r="JWG73" s="18"/>
      <c r="JWH73" s="214"/>
      <c r="JWI73" s="18"/>
      <c r="JWJ73" s="214"/>
      <c r="JWK73" s="18"/>
      <c r="JWL73" s="69">
        <f>IFERROR(IF(JWN24/JWN23 &lt; 0.1,0,JWS73),0)</f>
        <v>0</v>
      </c>
      <c r="JWM73" s="204" t="s">
        <v>39</v>
      </c>
      <c r="JWN73" s="205"/>
      <c r="JWO73" s="205"/>
      <c r="JWP73" s="205"/>
      <c r="JWQ73" s="205"/>
      <c r="JWR73" s="205"/>
      <c r="JWS73" s="14"/>
      <c r="JWT73" s="16"/>
      <c r="JWU73" s="16"/>
      <c r="JWV73" s="68">
        <f>IF(JWV38=5,0,JXB73)</f>
        <v>0</v>
      </c>
      <c r="JWW73" s="18"/>
      <c r="JWX73" s="214"/>
      <c r="JWY73" s="18"/>
      <c r="JWZ73" s="214"/>
      <c r="JXA73" s="18"/>
      <c r="JXB73" s="69">
        <f>IFERROR(IF(JXD24/JXD23 &lt; 0.1,0,JXI73),0)</f>
        <v>0</v>
      </c>
      <c r="JXC73" s="204" t="s">
        <v>39</v>
      </c>
      <c r="JXD73" s="205"/>
      <c r="JXE73" s="205"/>
      <c r="JXF73" s="205"/>
      <c r="JXG73" s="205"/>
      <c r="JXH73" s="205"/>
      <c r="JXI73" s="14"/>
      <c r="JXJ73" s="16"/>
      <c r="JXK73" s="16"/>
      <c r="JXL73" s="68">
        <f>IF(JXL38=5,0,JXR73)</f>
        <v>0</v>
      </c>
      <c r="JXM73" s="18"/>
      <c r="JXN73" s="214"/>
      <c r="JXO73" s="18"/>
      <c r="JXP73" s="214"/>
      <c r="JXQ73" s="18"/>
      <c r="JXR73" s="69">
        <f>IFERROR(IF(JXT24/JXT23 &lt; 0.1,0,JXY73),0)</f>
        <v>0</v>
      </c>
      <c r="JXS73" s="204" t="s">
        <v>39</v>
      </c>
      <c r="JXT73" s="205"/>
      <c r="JXU73" s="205"/>
      <c r="JXV73" s="205"/>
      <c r="JXW73" s="205"/>
      <c r="JXX73" s="205"/>
      <c r="JXY73" s="14"/>
      <c r="JXZ73" s="16"/>
      <c r="JYA73" s="16"/>
      <c r="JYB73" s="68">
        <f>IF(JYB38=5,0,JYH73)</f>
        <v>0</v>
      </c>
      <c r="JYC73" s="18"/>
      <c r="JYD73" s="214"/>
      <c r="JYE73" s="18"/>
      <c r="JYF73" s="214"/>
      <c r="JYG73" s="18"/>
      <c r="JYH73" s="69">
        <f>IFERROR(IF(JYJ24/JYJ23 &lt; 0.1,0,JYO73),0)</f>
        <v>0</v>
      </c>
      <c r="JYI73" s="204" t="s">
        <v>39</v>
      </c>
      <c r="JYJ73" s="205"/>
      <c r="JYK73" s="205"/>
      <c r="JYL73" s="205"/>
      <c r="JYM73" s="205"/>
      <c r="JYN73" s="205"/>
      <c r="JYO73" s="14"/>
      <c r="JYP73" s="16"/>
      <c r="JYQ73" s="16"/>
      <c r="JYR73" s="68">
        <f>IF(JYR38=5,0,JYX73)</f>
        <v>0</v>
      </c>
      <c r="JYS73" s="18"/>
      <c r="JYT73" s="214"/>
      <c r="JYU73" s="18"/>
      <c r="JYV73" s="214"/>
      <c r="JYW73" s="18"/>
      <c r="JYX73" s="69">
        <f>IFERROR(IF(JYZ24/JYZ23 &lt; 0.1,0,JZE73),0)</f>
        <v>0</v>
      </c>
      <c r="JYY73" s="204" t="s">
        <v>39</v>
      </c>
      <c r="JYZ73" s="205"/>
      <c r="JZA73" s="205"/>
      <c r="JZB73" s="205"/>
      <c r="JZC73" s="205"/>
      <c r="JZD73" s="205"/>
      <c r="JZE73" s="14"/>
      <c r="JZF73" s="16"/>
      <c r="JZG73" s="16"/>
      <c r="JZH73" s="68">
        <f>IF(JZH38=5,0,JZN73)</f>
        <v>0</v>
      </c>
      <c r="JZI73" s="18"/>
      <c r="JZJ73" s="214"/>
      <c r="JZK73" s="18"/>
      <c r="JZL73" s="214"/>
      <c r="JZM73" s="18"/>
      <c r="JZN73" s="69">
        <f>IFERROR(IF(JZP24/JZP23 &lt; 0.1,0,JZU73),0)</f>
        <v>0</v>
      </c>
      <c r="JZO73" s="204" t="s">
        <v>39</v>
      </c>
      <c r="JZP73" s="205"/>
      <c r="JZQ73" s="205"/>
      <c r="JZR73" s="205"/>
      <c r="JZS73" s="205"/>
      <c r="JZT73" s="205"/>
      <c r="JZU73" s="14"/>
      <c r="JZV73" s="16"/>
      <c r="JZW73" s="16"/>
      <c r="JZX73" s="68">
        <f>IF(JZX38=5,0,KAD73)</f>
        <v>0</v>
      </c>
      <c r="JZY73" s="18"/>
      <c r="JZZ73" s="214"/>
      <c r="KAA73" s="18"/>
      <c r="KAB73" s="214"/>
      <c r="KAC73" s="18"/>
      <c r="KAD73" s="69">
        <f>IFERROR(IF(KAF24/KAF23 &lt; 0.1,0,KAK73),0)</f>
        <v>0</v>
      </c>
      <c r="KAE73" s="204" t="s">
        <v>39</v>
      </c>
      <c r="KAF73" s="205"/>
      <c r="KAG73" s="205"/>
      <c r="KAH73" s="205"/>
      <c r="KAI73" s="205"/>
      <c r="KAJ73" s="205"/>
      <c r="KAK73" s="14"/>
      <c r="KAL73" s="16"/>
      <c r="KAM73" s="16"/>
      <c r="KAN73" s="68">
        <f>IF(KAN38=5,0,KAT73)</f>
        <v>0</v>
      </c>
      <c r="KAO73" s="18"/>
      <c r="KAP73" s="214"/>
      <c r="KAQ73" s="18"/>
      <c r="KAR73" s="214"/>
      <c r="KAS73" s="18"/>
      <c r="KAT73" s="69">
        <f>IFERROR(IF(KAV24/KAV23 &lt; 0.1,0,KBA73),0)</f>
        <v>0</v>
      </c>
      <c r="KAU73" s="204" t="s">
        <v>39</v>
      </c>
      <c r="KAV73" s="205"/>
      <c r="KAW73" s="205"/>
      <c r="KAX73" s="205"/>
      <c r="KAY73" s="205"/>
      <c r="KAZ73" s="205"/>
      <c r="KBA73" s="14"/>
      <c r="KBB73" s="16"/>
      <c r="KBC73" s="16"/>
      <c r="KBD73" s="68">
        <f>IF(KBD38=5,0,KBJ73)</f>
        <v>0</v>
      </c>
      <c r="KBE73" s="18"/>
      <c r="KBF73" s="214"/>
      <c r="KBG73" s="18"/>
      <c r="KBH73" s="214"/>
      <c r="KBI73" s="18"/>
      <c r="KBJ73" s="69">
        <f>IFERROR(IF(KBL24/KBL23 &lt; 0.1,0,KBQ73),0)</f>
        <v>0</v>
      </c>
      <c r="KBK73" s="204" t="s">
        <v>39</v>
      </c>
      <c r="KBL73" s="205"/>
      <c r="KBM73" s="205"/>
      <c r="KBN73" s="205"/>
      <c r="KBO73" s="205"/>
      <c r="KBP73" s="205"/>
      <c r="KBQ73" s="14"/>
      <c r="KBR73" s="16"/>
      <c r="KBS73" s="16"/>
      <c r="KBT73" s="68">
        <f>IF(KBT38=5,0,KBZ73)</f>
        <v>0</v>
      </c>
      <c r="KBU73" s="18"/>
      <c r="KBV73" s="214"/>
      <c r="KBW73" s="18"/>
      <c r="KBX73" s="214"/>
      <c r="KBY73" s="18"/>
      <c r="KBZ73" s="69">
        <f>IFERROR(IF(KCB24/KCB23 &lt; 0.1,0,KCG73),0)</f>
        <v>0</v>
      </c>
      <c r="KCA73" s="204" t="s">
        <v>39</v>
      </c>
      <c r="KCB73" s="205"/>
      <c r="KCC73" s="205"/>
      <c r="KCD73" s="205"/>
      <c r="KCE73" s="205"/>
      <c r="KCF73" s="205"/>
      <c r="KCG73" s="14"/>
      <c r="KCH73" s="16"/>
      <c r="KCI73" s="16"/>
      <c r="KCJ73" s="68">
        <f>IF(KCJ38=5,0,KCP73)</f>
        <v>0</v>
      </c>
      <c r="KCK73" s="18"/>
      <c r="KCL73" s="214"/>
      <c r="KCM73" s="18"/>
      <c r="KCN73" s="214"/>
      <c r="KCO73" s="18"/>
      <c r="KCP73" s="69">
        <f>IFERROR(IF(KCR24/KCR23 &lt; 0.1,0,KCW73),0)</f>
        <v>0</v>
      </c>
      <c r="KCQ73" s="204" t="s">
        <v>39</v>
      </c>
      <c r="KCR73" s="205"/>
      <c r="KCS73" s="205"/>
      <c r="KCT73" s="205"/>
      <c r="KCU73" s="205"/>
      <c r="KCV73" s="205"/>
      <c r="KCW73" s="14"/>
      <c r="KCX73" s="16"/>
      <c r="KCY73" s="16"/>
      <c r="KCZ73" s="68">
        <f>IF(KCZ38=5,0,KDF73)</f>
        <v>0</v>
      </c>
      <c r="KDA73" s="18"/>
      <c r="KDB73" s="214"/>
      <c r="KDC73" s="18"/>
      <c r="KDD73" s="214"/>
      <c r="KDE73" s="18"/>
      <c r="KDF73" s="69">
        <f>IFERROR(IF(KDH24/KDH23 &lt; 0.1,0,KDM73),0)</f>
        <v>0</v>
      </c>
      <c r="KDG73" s="204" t="s">
        <v>39</v>
      </c>
      <c r="KDH73" s="205"/>
      <c r="KDI73" s="205"/>
      <c r="KDJ73" s="205"/>
      <c r="KDK73" s="205"/>
      <c r="KDL73" s="205"/>
      <c r="KDM73" s="14"/>
      <c r="KDN73" s="16"/>
      <c r="KDO73" s="16"/>
      <c r="KDP73" s="68">
        <f>IF(KDP38=5,0,KDV73)</f>
        <v>0</v>
      </c>
      <c r="KDQ73" s="18"/>
      <c r="KDR73" s="214"/>
      <c r="KDS73" s="18"/>
      <c r="KDT73" s="214"/>
      <c r="KDU73" s="18"/>
      <c r="KDV73" s="69">
        <f>IFERROR(IF(KDX24/KDX23 &lt; 0.1,0,KEC73),0)</f>
        <v>0</v>
      </c>
      <c r="KDW73" s="204" t="s">
        <v>39</v>
      </c>
      <c r="KDX73" s="205"/>
      <c r="KDY73" s="205"/>
      <c r="KDZ73" s="205"/>
      <c r="KEA73" s="205"/>
      <c r="KEB73" s="205"/>
      <c r="KEC73" s="14"/>
      <c r="KED73" s="16"/>
      <c r="KEE73" s="16"/>
      <c r="KEF73" s="68">
        <f>IF(KEF38=5,0,KEL73)</f>
        <v>0</v>
      </c>
      <c r="KEG73" s="18"/>
      <c r="KEH73" s="214"/>
      <c r="KEI73" s="18"/>
      <c r="KEJ73" s="214"/>
      <c r="KEK73" s="18"/>
      <c r="KEL73" s="69">
        <f>IFERROR(IF(KEN24/KEN23 &lt; 0.1,0,KES73),0)</f>
        <v>0</v>
      </c>
      <c r="KEM73" s="204" t="s">
        <v>39</v>
      </c>
      <c r="KEN73" s="205"/>
      <c r="KEO73" s="205"/>
      <c r="KEP73" s="205"/>
      <c r="KEQ73" s="205"/>
      <c r="KER73" s="205"/>
      <c r="KES73" s="14"/>
      <c r="KET73" s="16"/>
      <c r="KEU73" s="16"/>
      <c r="KEV73" s="68">
        <f>IF(KEV38=5,0,KFB73)</f>
        <v>0</v>
      </c>
      <c r="KEW73" s="18"/>
      <c r="KEX73" s="214"/>
      <c r="KEY73" s="18"/>
      <c r="KEZ73" s="214"/>
      <c r="KFA73" s="18"/>
      <c r="KFB73" s="69">
        <f>IFERROR(IF(KFD24/KFD23 &lt; 0.1,0,KFI73),0)</f>
        <v>0</v>
      </c>
      <c r="KFC73" s="204" t="s">
        <v>39</v>
      </c>
      <c r="KFD73" s="205"/>
      <c r="KFE73" s="205"/>
      <c r="KFF73" s="205"/>
      <c r="KFG73" s="205"/>
      <c r="KFH73" s="205"/>
      <c r="KFI73" s="14"/>
      <c r="KFJ73" s="16"/>
      <c r="KFK73" s="16"/>
      <c r="KFL73" s="68">
        <f>IF(KFL38=5,0,KFR73)</f>
        <v>0</v>
      </c>
      <c r="KFM73" s="18"/>
      <c r="KFN73" s="214"/>
      <c r="KFO73" s="18"/>
      <c r="KFP73" s="214"/>
      <c r="KFQ73" s="18"/>
      <c r="KFR73" s="69">
        <f>IFERROR(IF(KFT24/KFT23 &lt; 0.1,0,KFY73),0)</f>
        <v>0</v>
      </c>
      <c r="KFS73" s="204" t="s">
        <v>39</v>
      </c>
      <c r="KFT73" s="205"/>
      <c r="KFU73" s="205"/>
      <c r="KFV73" s="205"/>
      <c r="KFW73" s="205"/>
      <c r="KFX73" s="205"/>
      <c r="KFY73" s="14"/>
      <c r="KFZ73" s="16"/>
      <c r="KGA73" s="16"/>
      <c r="KGB73" s="68">
        <f>IF(KGB38=5,0,KGH73)</f>
        <v>0</v>
      </c>
      <c r="KGC73" s="18"/>
      <c r="KGD73" s="214"/>
      <c r="KGE73" s="18"/>
      <c r="KGF73" s="214"/>
      <c r="KGG73" s="18"/>
      <c r="KGH73" s="69">
        <f>IFERROR(IF(KGJ24/KGJ23 &lt; 0.1,0,KGO73),0)</f>
        <v>0</v>
      </c>
      <c r="KGI73" s="204" t="s">
        <v>39</v>
      </c>
      <c r="KGJ73" s="205"/>
      <c r="KGK73" s="205"/>
      <c r="KGL73" s="205"/>
      <c r="KGM73" s="205"/>
      <c r="KGN73" s="205"/>
      <c r="KGO73" s="14"/>
      <c r="KGP73" s="16"/>
      <c r="KGQ73" s="16"/>
      <c r="KGR73" s="68">
        <f>IF(KGR38=5,0,KGX73)</f>
        <v>0</v>
      </c>
      <c r="KGS73" s="18"/>
      <c r="KGT73" s="214"/>
      <c r="KGU73" s="18"/>
      <c r="KGV73" s="214"/>
      <c r="KGW73" s="18"/>
      <c r="KGX73" s="69">
        <f>IFERROR(IF(KGZ24/KGZ23 &lt; 0.1,0,KHE73),0)</f>
        <v>0</v>
      </c>
      <c r="KGY73" s="204" t="s">
        <v>39</v>
      </c>
      <c r="KGZ73" s="205"/>
      <c r="KHA73" s="205"/>
      <c r="KHB73" s="205"/>
      <c r="KHC73" s="205"/>
      <c r="KHD73" s="205"/>
      <c r="KHE73" s="14"/>
      <c r="KHF73" s="16"/>
      <c r="KHG73" s="16"/>
      <c r="KHH73" s="68">
        <f>IF(KHH38=5,0,KHN73)</f>
        <v>0</v>
      </c>
      <c r="KHI73" s="18"/>
      <c r="KHJ73" s="214"/>
      <c r="KHK73" s="18"/>
      <c r="KHL73" s="214"/>
      <c r="KHM73" s="18"/>
      <c r="KHN73" s="69">
        <f>IFERROR(IF(KHP24/KHP23 &lt; 0.1,0,KHU73),0)</f>
        <v>0</v>
      </c>
      <c r="KHO73" s="204" t="s">
        <v>39</v>
      </c>
      <c r="KHP73" s="205"/>
      <c r="KHQ73" s="205"/>
      <c r="KHR73" s="205"/>
      <c r="KHS73" s="205"/>
      <c r="KHT73" s="205"/>
      <c r="KHU73" s="14"/>
      <c r="KHV73" s="16"/>
      <c r="KHW73" s="16"/>
      <c r="KHX73" s="68">
        <f>IF(KHX38=5,0,KID73)</f>
        <v>0</v>
      </c>
      <c r="KHY73" s="18"/>
      <c r="KHZ73" s="214"/>
      <c r="KIA73" s="18"/>
      <c r="KIB73" s="214"/>
      <c r="KIC73" s="18"/>
      <c r="KID73" s="69">
        <f>IFERROR(IF(KIF24/KIF23 &lt; 0.1,0,KIK73),0)</f>
        <v>0</v>
      </c>
      <c r="KIE73" s="204" t="s">
        <v>39</v>
      </c>
      <c r="KIF73" s="205"/>
      <c r="KIG73" s="205"/>
      <c r="KIH73" s="205"/>
      <c r="KII73" s="205"/>
      <c r="KIJ73" s="205"/>
      <c r="KIK73" s="14"/>
      <c r="KIL73" s="16"/>
      <c r="KIM73" s="16"/>
      <c r="KIN73" s="68">
        <f>IF(KIN38=5,0,KIT73)</f>
        <v>0</v>
      </c>
      <c r="KIO73" s="18"/>
      <c r="KIP73" s="214"/>
      <c r="KIQ73" s="18"/>
      <c r="KIR73" s="214"/>
      <c r="KIS73" s="18"/>
      <c r="KIT73" s="69">
        <f>IFERROR(IF(KIV24/KIV23 &lt; 0.1,0,KJA73),0)</f>
        <v>0</v>
      </c>
      <c r="KIU73" s="204" t="s">
        <v>39</v>
      </c>
      <c r="KIV73" s="205"/>
      <c r="KIW73" s="205"/>
      <c r="KIX73" s="205"/>
      <c r="KIY73" s="205"/>
      <c r="KIZ73" s="205"/>
      <c r="KJA73" s="14"/>
      <c r="KJB73" s="16"/>
      <c r="KJC73" s="16"/>
      <c r="KJD73" s="68">
        <f>IF(KJD38=5,0,KJJ73)</f>
        <v>0</v>
      </c>
      <c r="KJE73" s="18"/>
      <c r="KJF73" s="214"/>
      <c r="KJG73" s="18"/>
      <c r="KJH73" s="214"/>
      <c r="KJI73" s="18"/>
      <c r="KJJ73" s="69">
        <f>IFERROR(IF(KJL24/KJL23 &lt; 0.1,0,KJQ73),0)</f>
        <v>0</v>
      </c>
      <c r="KJK73" s="204" t="s">
        <v>39</v>
      </c>
      <c r="KJL73" s="205"/>
      <c r="KJM73" s="205"/>
      <c r="KJN73" s="205"/>
      <c r="KJO73" s="205"/>
      <c r="KJP73" s="205"/>
      <c r="KJQ73" s="14"/>
      <c r="KJR73" s="16"/>
      <c r="KJS73" s="16"/>
      <c r="KJT73" s="68">
        <f>IF(KJT38=5,0,KJZ73)</f>
        <v>0</v>
      </c>
      <c r="KJU73" s="18"/>
      <c r="KJV73" s="214"/>
      <c r="KJW73" s="18"/>
      <c r="KJX73" s="214"/>
      <c r="KJY73" s="18"/>
      <c r="KJZ73" s="69">
        <f>IFERROR(IF(KKB24/KKB23 &lt; 0.1,0,KKG73),0)</f>
        <v>0</v>
      </c>
      <c r="KKA73" s="204" t="s">
        <v>39</v>
      </c>
      <c r="KKB73" s="205"/>
      <c r="KKC73" s="205"/>
      <c r="KKD73" s="205"/>
      <c r="KKE73" s="205"/>
      <c r="KKF73" s="205"/>
      <c r="KKG73" s="14"/>
      <c r="KKH73" s="16"/>
      <c r="KKI73" s="16"/>
      <c r="KKJ73" s="68">
        <f>IF(KKJ38=5,0,KKP73)</f>
        <v>0</v>
      </c>
      <c r="KKK73" s="18"/>
      <c r="KKL73" s="214"/>
      <c r="KKM73" s="18"/>
      <c r="KKN73" s="214"/>
      <c r="KKO73" s="18"/>
      <c r="KKP73" s="69">
        <f>IFERROR(IF(KKR24/KKR23 &lt; 0.1,0,KKW73),0)</f>
        <v>0</v>
      </c>
      <c r="KKQ73" s="204" t="s">
        <v>39</v>
      </c>
      <c r="KKR73" s="205"/>
      <c r="KKS73" s="205"/>
      <c r="KKT73" s="205"/>
      <c r="KKU73" s="205"/>
      <c r="KKV73" s="205"/>
      <c r="KKW73" s="14"/>
      <c r="KKX73" s="16"/>
      <c r="KKY73" s="16"/>
      <c r="KKZ73" s="68">
        <f>IF(KKZ38=5,0,KLF73)</f>
        <v>0</v>
      </c>
      <c r="KLA73" s="18"/>
      <c r="KLB73" s="214"/>
      <c r="KLC73" s="18"/>
      <c r="KLD73" s="214"/>
      <c r="KLE73" s="18"/>
      <c r="KLF73" s="69">
        <f>IFERROR(IF(KLH24/KLH23 &lt; 0.1,0,KLM73),0)</f>
        <v>0</v>
      </c>
      <c r="KLG73" s="204" t="s">
        <v>39</v>
      </c>
      <c r="KLH73" s="205"/>
      <c r="KLI73" s="205"/>
      <c r="KLJ73" s="205"/>
      <c r="KLK73" s="205"/>
      <c r="KLL73" s="205"/>
      <c r="KLM73" s="14"/>
      <c r="KLN73" s="16"/>
      <c r="KLO73" s="16"/>
      <c r="KLP73" s="68">
        <f>IF(KLP38=5,0,KLV73)</f>
        <v>0</v>
      </c>
      <c r="KLQ73" s="18"/>
      <c r="KLR73" s="214"/>
      <c r="KLS73" s="18"/>
      <c r="KLT73" s="214"/>
      <c r="KLU73" s="18"/>
      <c r="KLV73" s="69">
        <f>IFERROR(IF(KLX24/KLX23 &lt; 0.1,0,KMC73),0)</f>
        <v>0</v>
      </c>
      <c r="KLW73" s="204" t="s">
        <v>39</v>
      </c>
      <c r="KLX73" s="205"/>
      <c r="KLY73" s="205"/>
      <c r="KLZ73" s="205"/>
      <c r="KMA73" s="205"/>
      <c r="KMB73" s="205"/>
      <c r="KMC73" s="14"/>
      <c r="KMD73" s="16"/>
      <c r="KME73" s="16"/>
      <c r="KMF73" s="68">
        <f>IF(KMF38=5,0,KML73)</f>
        <v>0</v>
      </c>
      <c r="KMG73" s="18"/>
      <c r="KMH73" s="214"/>
      <c r="KMI73" s="18"/>
      <c r="KMJ73" s="214"/>
      <c r="KMK73" s="18"/>
      <c r="KML73" s="69">
        <f>IFERROR(IF(KMN24/KMN23 &lt; 0.1,0,KMS73),0)</f>
        <v>0</v>
      </c>
      <c r="KMM73" s="204" t="s">
        <v>39</v>
      </c>
      <c r="KMN73" s="205"/>
      <c r="KMO73" s="205"/>
      <c r="KMP73" s="205"/>
      <c r="KMQ73" s="205"/>
      <c r="KMR73" s="205"/>
      <c r="KMS73" s="14"/>
      <c r="KMT73" s="16"/>
      <c r="KMU73" s="16"/>
      <c r="KMV73" s="68">
        <f>IF(KMV38=5,0,KNB73)</f>
        <v>0</v>
      </c>
      <c r="KMW73" s="18"/>
      <c r="KMX73" s="214"/>
      <c r="KMY73" s="18"/>
      <c r="KMZ73" s="214"/>
      <c r="KNA73" s="18"/>
      <c r="KNB73" s="69">
        <f>IFERROR(IF(KND24/KND23 &lt; 0.1,0,KNI73),0)</f>
        <v>0</v>
      </c>
      <c r="KNC73" s="204" t="s">
        <v>39</v>
      </c>
      <c r="KND73" s="205"/>
      <c r="KNE73" s="205"/>
      <c r="KNF73" s="205"/>
      <c r="KNG73" s="205"/>
      <c r="KNH73" s="205"/>
      <c r="KNI73" s="14"/>
      <c r="KNJ73" s="16"/>
      <c r="KNK73" s="16"/>
      <c r="KNL73" s="68">
        <f>IF(KNL38=5,0,KNR73)</f>
        <v>0</v>
      </c>
      <c r="KNM73" s="18"/>
      <c r="KNN73" s="214"/>
      <c r="KNO73" s="18"/>
      <c r="KNP73" s="214"/>
      <c r="KNQ73" s="18"/>
      <c r="KNR73" s="69">
        <f>IFERROR(IF(KNT24/KNT23 &lt; 0.1,0,KNY73),0)</f>
        <v>0</v>
      </c>
      <c r="KNS73" s="204" t="s">
        <v>39</v>
      </c>
      <c r="KNT73" s="205"/>
      <c r="KNU73" s="205"/>
      <c r="KNV73" s="205"/>
      <c r="KNW73" s="205"/>
      <c r="KNX73" s="205"/>
      <c r="KNY73" s="14"/>
      <c r="KNZ73" s="16"/>
      <c r="KOA73" s="16"/>
      <c r="KOB73" s="68">
        <f>IF(KOB38=5,0,KOH73)</f>
        <v>0</v>
      </c>
      <c r="KOC73" s="18"/>
      <c r="KOD73" s="214"/>
      <c r="KOE73" s="18"/>
      <c r="KOF73" s="214"/>
      <c r="KOG73" s="18"/>
      <c r="KOH73" s="69">
        <f>IFERROR(IF(KOJ24/KOJ23 &lt; 0.1,0,KOO73),0)</f>
        <v>0</v>
      </c>
      <c r="KOI73" s="204" t="s">
        <v>39</v>
      </c>
      <c r="KOJ73" s="205"/>
      <c r="KOK73" s="205"/>
      <c r="KOL73" s="205"/>
      <c r="KOM73" s="205"/>
      <c r="KON73" s="205"/>
      <c r="KOO73" s="14"/>
      <c r="KOP73" s="16"/>
      <c r="KOQ73" s="16"/>
      <c r="KOR73" s="68">
        <f>IF(KOR38=5,0,KOX73)</f>
        <v>0</v>
      </c>
      <c r="KOS73" s="18"/>
      <c r="KOT73" s="214"/>
      <c r="KOU73" s="18"/>
      <c r="KOV73" s="214"/>
      <c r="KOW73" s="18"/>
      <c r="KOX73" s="69">
        <f>IFERROR(IF(KOZ24/KOZ23 &lt; 0.1,0,KPE73),0)</f>
        <v>0</v>
      </c>
      <c r="KOY73" s="204" t="s">
        <v>39</v>
      </c>
      <c r="KOZ73" s="205"/>
      <c r="KPA73" s="205"/>
      <c r="KPB73" s="205"/>
      <c r="KPC73" s="205"/>
      <c r="KPD73" s="205"/>
      <c r="KPE73" s="14"/>
      <c r="KPF73" s="16"/>
      <c r="KPG73" s="16"/>
      <c r="KPH73" s="68">
        <f>IF(KPH38=5,0,KPN73)</f>
        <v>0</v>
      </c>
      <c r="KPI73" s="18"/>
      <c r="KPJ73" s="214"/>
      <c r="KPK73" s="18"/>
      <c r="KPL73" s="214"/>
      <c r="KPM73" s="18"/>
      <c r="KPN73" s="69">
        <f>IFERROR(IF(KPP24/KPP23 &lt; 0.1,0,KPU73),0)</f>
        <v>0</v>
      </c>
      <c r="KPO73" s="204" t="s">
        <v>39</v>
      </c>
      <c r="KPP73" s="205"/>
      <c r="KPQ73" s="205"/>
      <c r="KPR73" s="205"/>
      <c r="KPS73" s="205"/>
      <c r="KPT73" s="205"/>
      <c r="KPU73" s="14"/>
      <c r="KPV73" s="16"/>
      <c r="KPW73" s="16"/>
      <c r="KPX73" s="68">
        <f>IF(KPX38=5,0,KQD73)</f>
        <v>0</v>
      </c>
      <c r="KPY73" s="18"/>
      <c r="KPZ73" s="214"/>
      <c r="KQA73" s="18"/>
      <c r="KQB73" s="214"/>
      <c r="KQC73" s="18"/>
      <c r="KQD73" s="69">
        <f>IFERROR(IF(KQF24/KQF23 &lt; 0.1,0,KQK73),0)</f>
        <v>0</v>
      </c>
      <c r="KQE73" s="204" t="s">
        <v>39</v>
      </c>
      <c r="KQF73" s="205"/>
      <c r="KQG73" s="205"/>
      <c r="KQH73" s="205"/>
      <c r="KQI73" s="205"/>
      <c r="KQJ73" s="205"/>
      <c r="KQK73" s="14"/>
      <c r="KQL73" s="16"/>
      <c r="KQM73" s="16"/>
      <c r="KQN73" s="68">
        <f>IF(KQN38=5,0,KQT73)</f>
        <v>0</v>
      </c>
      <c r="KQO73" s="18"/>
      <c r="KQP73" s="214"/>
      <c r="KQQ73" s="18"/>
      <c r="KQR73" s="214"/>
      <c r="KQS73" s="18"/>
      <c r="KQT73" s="69">
        <f>IFERROR(IF(KQV24/KQV23 &lt; 0.1,0,KRA73),0)</f>
        <v>0</v>
      </c>
      <c r="KQU73" s="204" t="s">
        <v>39</v>
      </c>
      <c r="KQV73" s="205"/>
      <c r="KQW73" s="205"/>
      <c r="KQX73" s="205"/>
      <c r="KQY73" s="205"/>
      <c r="KQZ73" s="205"/>
      <c r="KRA73" s="14"/>
      <c r="KRB73" s="16"/>
      <c r="KRC73" s="16"/>
      <c r="KRD73" s="68">
        <f>IF(KRD38=5,0,KRJ73)</f>
        <v>0</v>
      </c>
      <c r="KRE73" s="18"/>
      <c r="KRF73" s="214"/>
      <c r="KRG73" s="18"/>
      <c r="KRH73" s="214"/>
      <c r="KRI73" s="18"/>
      <c r="KRJ73" s="69">
        <f>IFERROR(IF(KRL24/KRL23 &lt; 0.1,0,KRQ73),0)</f>
        <v>0</v>
      </c>
      <c r="KRK73" s="204" t="s">
        <v>39</v>
      </c>
      <c r="KRL73" s="205"/>
      <c r="KRM73" s="205"/>
      <c r="KRN73" s="205"/>
      <c r="KRO73" s="205"/>
      <c r="KRP73" s="205"/>
      <c r="KRQ73" s="14"/>
      <c r="KRR73" s="16"/>
      <c r="KRS73" s="16"/>
      <c r="KRT73" s="68">
        <f>IF(KRT38=5,0,KRZ73)</f>
        <v>0</v>
      </c>
      <c r="KRU73" s="18"/>
      <c r="KRV73" s="214"/>
      <c r="KRW73" s="18"/>
      <c r="KRX73" s="214"/>
      <c r="KRY73" s="18"/>
      <c r="KRZ73" s="69">
        <f>IFERROR(IF(KSB24/KSB23 &lt; 0.1,0,KSG73),0)</f>
        <v>0</v>
      </c>
      <c r="KSA73" s="204" t="s">
        <v>39</v>
      </c>
      <c r="KSB73" s="205"/>
      <c r="KSC73" s="205"/>
      <c r="KSD73" s="205"/>
      <c r="KSE73" s="205"/>
      <c r="KSF73" s="205"/>
      <c r="KSG73" s="14"/>
      <c r="KSH73" s="16"/>
      <c r="KSI73" s="16"/>
      <c r="KSJ73" s="68">
        <f>IF(KSJ38=5,0,KSP73)</f>
        <v>0</v>
      </c>
      <c r="KSK73" s="18"/>
      <c r="KSL73" s="214"/>
      <c r="KSM73" s="18"/>
      <c r="KSN73" s="214"/>
      <c r="KSO73" s="18"/>
      <c r="KSP73" s="69">
        <f>IFERROR(IF(KSR24/KSR23 &lt; 0.1,0,KSW73),0)</f>
        <v>0</v>
      </c>
      <c r="KSQ73" s="204" t="s">
        <v>39</v>
      </c>
      <c r="KSR73" s="205"/>
      <c r="KSS73" s="205"/>
      <c r="KST73" s="205"/>
      <c r="KSU73" s="205"/>
      <c r="KSV73" s="205"/>
      <c r="KSW73" s="14"/>
      <c r="KSX73" s="16"/>
      <c r="KSY73" s="16"/>
      <c r="KSZ73" s="68">
        <f>IF(KSZ38=5,0,KTF73)</f>
        <v>0</v>
      </c>
      <c r="KTA73" s="18"/>
      <c r="KTB73" s="214"/>
      <c r="KTC73" s="18"/>
      <c r="KTD73" s="214"/>
      <c r="KTE73" s="18"/>
      <c r="KTF73" s="69">
        <f>IFERROR(IF(KTH24/KTH23 &lt; 0.1,0,KTM73),0)</f>
        <v>0</v>
      </c>
      <c r="KTG73" s="204" t="s">
        <v>39</v>
      </c>
      <c r="KTH73" s="205"/>
      <c r="KTI73" s="205"/>
      <c r="KTJ73" s="205"/>
      <c r="KTK73" s="205"/>
      <c r="KTL73" s="205"/>
      <c r="KTM73" s="14"/>
      <c r="KTN73" s="16"/>
      <c r="KTO73" s="16"/>
      <c r="KTP73" s="68">
        <f>IF(KTP38=5,0,KTV73)</f>
        <v>0</v>
      </c>
      <c r="KTQ73" s="18"/>
      <c r="KTR73" s="214"/>
      <c r="KTS73" s="18"/>
      <c r="KTT73" s="214"/>
      <c r="KTU73" s="18"/>
      <c r="KTV73" s="69">
        <f>IFERROR(IF(KTX24/KTX23 &lt; 0.1,0,KUC73),0)</f>
        <v>0</v>
      </c>
      <c r="KTW73" s="204" t="s">
        <v>39</v>
      </c>
      <c r="KTX73" s="205"/>
      <c r="KTY73" s="205"/>
      <c r="KTZ73" s="205"/>
      <c r="KUA73" s="205"/>
      <c r="KUB73" s="205"/>
      <c r="KUC73" s="14"/>
      <c r="KUD73" s="16"/>
      <c r="KUE73" s="16"/>
      <c r="KUF73" s="68">
        <f>IF(KUF38=5,0,KUL73)</f>
        <v>0</v>
      </c>
      <c r="KUG73" s="18"/>
      <c r="KUH73" s="214"/>
      <c r="KUI73" s="18"/>
      <c r="KUJ73" s="214"/>
      <c r="KUK73" s="18"/>
      <c r="KUL73" s="69">
        <f>IFERROR(IF(KUN24/KUN23 &lt; 0.1,0,KUS73),0)</f>
        <v>0</v>
      </c>
      <c r="KUM73" s="204" t="s">
        <v>39</v>
      </c>
      <c r="KUN73" s="205"/>
      <c r="KUO73" s="205"/>
      <c r="KUP73" s="205"/>
      <c r="KUQ73" s="205"/>
      <c r="KUR73" s="205"/>
      <c r="KUS73" s="14"/>
      <c r="KUT73" s="16"/>
      <c r="KUU73" s="16"/>
      <c r="KUV73" s="68">
        <f>IF(KUV38=5,0,KVB73)</f>
        <v>0</v>
      </c>
      <c r="KUW73" s="18"/>
      <c r="KUX73" s="214"/>
      <c r="KUY73" s="18"/>
      <c r="KUZ73" s="214"/>
      <c r="KVA73" s="18"/>
      <c r="KVB73" s="69">
        <f>IFERROR(IF(KVD24/KVD23 &lt; 0.1,0,KVI73),0)</f>
        <v>0</v>
      </c>
      <c r="KVC73" s="204" t="s">
        <v>39</v>
      </c>
      <c r="KVD73" s="205"/>
      <c r="KVE73" s="205"/>
      <c r="KVF73" s="205"/>
      <c r="KVG73" s="205"/>
      <c r="KVH73" s="205"/>
      <c r="KVI73" s="14"/>
      <c r="KVJ73" s="16"/>
      <c r="KVK73" s="16"/>
      <c r="KVL73" s="68">
        <f>IF(KVL38=5,0,KVR73)</f>
        <v>0</v>
      </c>
      <c r="KVM73" s="18"/>
      <c r="KVN73" s="214"/>
      <c r="KVO73" s="18"/>
      <c r="KVP73" s="214"/>
      <c r="KVQ73" s="18"/>
      <c r="KVR73" s="69">
        <f>IFERROR(IF(KVT24/KVT23 &lt; 0.1,0,KVY73),0)</f>
        <v>0</v>
      </c>
      <c r="KVS73" s="204" t="s">
        <v>39</v>
      </c>
      <c r="KVT73" s="205"/>
      <c r="KVU73" s="205"/>
      <c r="KVV73" s="205"/>
      <c r="KVW73" s="205"/>
      <c r="KVX73" s="205"/>
      <c r="KVY73" s="14"/>
      <c r="KVZ73" s="16"/>
      <c r="KWA73" s="16"/>
      <c r="KWB73" s="68">
        <f>IF(KWB38=5,0,KWH73)</f>
        <v>0</v>
      </c>
      <c r="KWC73" s="18"/>
      <c r="KWD73" s="214"/>
      <c r="KWE73" s="18"/>
      <c r="KWF73" s="214"/>
      <c r="KWG73" s="18"/>
      <c r="KWH73" s="69">
        <f>IFERROR(IF(KWJ24/KWJ23 &lt; 0.1,0,KWO73),0)</f>
        <v>0</v>
      </c>
      <c r="KWI73" s="204" t="s">
        <v>39</v>
      </c>
      <c r="KWJ73" s="205"/>
      <c r="KWK73" s="205"/>
      <c r="KWL73" s="205"/>
      <c r="KWM73" s="205"/>
      <c r="KWN73" s="205"/>
      <c r="KWO73" s="14"/>
      <c r="KWP73" s="16"/>
      <c r="KWQ73" s="16"/>
      <c r="KWR73" s="68">
        <f>IF(KWR38=5,0,KWX73)</f>
        <v>0</v>
      </c>
      <c r="KWS73" s="18"/>
      <c r="KWT73" s="214"/>
      <c r="KWU73" s="18"/>
      <c r="KWV73" s="214"/>
      <c r="KWW73" s="18"/>
      <c r="KWX73" s="69">
        <f>IFERROR(IF(KWZ24/KWZ23 &lt; 0.1,0,KXE73),0)</f>
        <v>0</v>
      </c>
      <c r="KWY73" s="204" t="s">
        <v>39</v>
      </c>
      <c r="KWZ73" s="205"/>
      <c r="KXA73" s="205"/>
      <c r="KXB73" s="205"/>
      <c r="KXC73" s="205"/>
      <c r="KXD73" s="205"/>
      <c r="KXE73" s="14"/>
      <c r="KXF73" s="16"/>
      <c r="KXG73" s="16"/>
      <c r="KXH73" s="68">
        <f>IF(KXH38=5,0,KXN73)</f>
        <v>0</v>
      </c>
      <c r="KXI73" s="18"/>
      <c r="KXJ73" s="214"/>
      <c r="KXK73" s="18"/>
      <c r="KXL73" s="214"/>
      <c r="KXM73" s="18"/>
      <c r="KXN73" s="69">
        <f>IFERROR(IF(KXP24/KXP23 &lt; 0.1,0,KXU73),0)</f>
        <v>0</v>
      </c>
      <c r="KXO73" s="204" t="s">
        <v>39</v>
      </c>
      <c r="KXP73" s="205"/>
      <c r="KXQ73" s="205"/>
      <c r="KXR73" s="205"/>
      <c r="KXS73" s="205"/>
      <c r="KXT73" s="205"/>
      <c r="KXU73" s="14"/>
      <c r="KXV73" s="16"/>
      <c r="KXW73" s="16"/>
      <c r="KXX73" s="68">
        <f>IF(KXX38=5,0,KYD73)</f>
        <v>0</v>
      </c>
      <c r="KXY73" s="18"/>
      <c r="KXZ73" s="214"/>
      <c r="KYA73" s="18"/>
      <c r="KYB73" s="214"/>
      <c r="KYC73" s="18"/>
      <c r="KYD73" s="69">
        <f>IFERROR(IF(KYF24/KYF23 &lt; 0.1,0,KYK73),0)</f>
        <v>0</v>
      </c>
      <c r="KYE73" s="204" t="s">
        <v>39</v>
      </c>
      <c r="KYF73" s="205"/>
      <c r="KYG73" s="205"/>
      <c r="KYH73" s="205"/>
      <c r="KYI73" s="205"/>
      <c r="KYJ73" s="205"/>
      <c r="KYK73" s="14"/>
      <c r="KYL73" s="16"/>
      <c r="KYM73" s="16"/>
      <c r="KYN73" s="68">
        <f>IF(KYN38=5,0,KYT73)</f>
        <v>0</v>
      </c>
      <c r="KYO73" s="18"/>
      <c r="KYP73" s="214"/>
      <c r="KYQ73" s="18"/>
      <c r="KYR73" s="214"/>
      <c r="KYS73" s="18"/>
      <c r="KYT73" s="69">
        <f>IFERROR(IF(KYV24/KYV23 &lt; 0.1,0,KZA73),0)</f>
        <v>0</v>
      </c>
      <c r="KYU73" s="204" t="s">
        <v>39</v>
      </c>
      <c r="KYV73" s="205"/>
      <c r="KYW73" s="205"/>
      <c r="KYX73" s="205"/>
      <c r="KYY73" s="205"/>
      <c r="KYZ73" s="205"/>
      <c r="KZA73" s="14"/>
      <c r="KZB73" s="16"/>
      <c r="KZC73" s="16"/>
      <c r="KZD73" s="68">
        <f>IF(KZD38=5,0,KZJ73)</f>
        <v>0</v>
      </c>
      <c r="KZE73" s="18"/>
      <c r="KZF73" s="214"/>
      <c r="KZG73" s="18"/>
      <c r="KZH73" s="214"/>
      <c r="KZI73" s="18"/>
      <c r="KZJ73" s="69">
        <f>IFERROR(IF(KZL24/KZL23 &lt; 0.1,0,KZQ73),0)</f>
        <v>0</v>
      </c>
      <c r="KZK73" s="204" t="s">
        <v>39</v>
      </c>
      <c r="KZL73" s="205"/>
      <c r="KZM73" s="205"/>
      <c r="KZN73" s="205"/>
      <c r="KZO73" s="205"/>
      <c r="KZP73" s="205"/>
      <c r="KZQ73" s="14"/>
      <c r="KZR73" s="16"/>
      <c r="KZS73" s="16"/>
      <c r="KZT73" s="68">
        <f>IF(KZT38=5,0,KZZ73)</f>
        <v>0</v>
      </c>
      <c r="KZU73" s="18"/>
      <c r="KZV73" s="214"/>
      <c r="KZW73" s="18"/>
      <c r="KZX73" s="214"/>
      <c r="KZY73" s="18"/>
      <c r="KZZ73" s="69">
        <f>IFERROR(IF(LAB24/LAB23 &lt; 0.1,0,LAG73),0)</f>
        <v>0</v>
      </c>
      <c r="LAA73" s="204" t="s">
        <v>39</v>
      </c>
      <c r="LAB73" s="205"/>
      <c r="LAC73" s="205"/>
      <c r="LAD73" s="205"/>
      <c r="LAE73" s="205"/>
      <c r="LAF73" s="205"/>
      <c r="LAG73" s="14"/>
      <c r="LAH73" s="16"/>
      <c r="LAI73" s="16"/>
      <c r="LAJ73" s="68">
        <f>IF(LAJ38=5,0,LAP73)</f>
        <v>0</v>
      </c>
      <c r="LAK73" s="18"/>
      <c r="LAL73" s="214"/>
      <c r="LAM73" s="18"/>
      <c r="LAN73" s="214"/>
      <c r="LAO73" s="18"/>
      <c r="LAP73" s="69">
        <f>IFERROR(IF(LAR24/LAR23 &lt; 0.1,0,LAW73),0)</f>
        <v>0</v>
      </c>
      <c r="LAQ73" s="204" t="s">
        <v>39</v>
      </c>
      <c r="LAR73" s="205"/>
      <c r="LAS73" s="205"/>
      <c r="LAT73" s="205"/>
      <c r="LAU73" s="205"/>
      <c r="LAV73" s="205"/>
      <c r="LAW73" s="14"/>
      <c r="LAX73" s="16"/>
      <c r="LAY73" s="16"/>
      <c r="LAZ73" s="68">
        <f>IF(LAZ38=5,0,LBF73)</f>
        <v>0</v>
      </c>
      <c r="LBA73" s="18"/>
      <c r="LBB73" s="214"/>
      <c r="LBC73" s="18"/>
      <c r="LBD73" s="214"/>
      <c r="LBE73" s="18"/>
      <c r="LBF73" s="69">
        <f>IFERROR(IF(LBH24/LBH23 &lt; 0.1,0,LBM73),0)</f>
        <v>0</v>
      </c>
      <c r="LBG73" s="204" t="s">
        <v>39</v>
      </c>
      <c r="LBH73" s="205"/>
      <c r="LBI73" s="205"/>
      <c r="LBJ73" s="205"/>
      <c r="LBK73" s="205"/>
      <c r="LBL73" s="205"/>
      <c r="LBM73" s="14"/>
      <c r="LBN73" s="16"/>
      <c r="LBO73" s="16"/>
      <c r="LBP73" s="68">
        <f>IF(LBP38=5,0,LBV73)</f>
        <v>0</v>
      </c>
      <c r="LBQ73" s="18"/>
      <c r="LBR73" s="214"/>
      <c r="LBS73" s="18"/>
      <c r="LBT73" s="214"/>
      <c r="LBU73" s="18"/>
      <c r="LBV73" s="69">
        <f>IFERROR(IF(LBX24/LBX23 &lt; 0.1,0,LCC73),0)</f>
        <v>0</v>
      </c>
      <c r="LBW73" s="204" t="s">
        <v>39</v>
      </c>
      <c r="LBX73" s="205"/>
      <c r="LBY73" s="205"/>
      <c r="LBZ73" s="205"/>
      <c r="LCA73" s="205"/>
      <c r="LCB73" s="205"/>
      <c r="LCC73" s="14"/>
      <c r="LCD73" s="16"/>
      <c r="LCE73" s="16"/>
      <c r="LCF73" s="68">
        <f>IF(LCF38=5,0,LCL73)</f>
        <v>0</v>
      </c>
      <c r="LCG73" s="18"/>
      <c r="LCH73" s="214"/>
      <c r="LCI73" s="18"/>
      <c r="LCJ73" s="214"/>
      <c r="LCK73" s="18"/>
      <c r="LCL73" s="69">
        <f>IFERROR(IF(LCN24/LCN23 &lt; 0.1,0,LCS73),0)</f>
        <v>0</v>
      </c>
      <c r="LCM73" s="204" t="s">
        <v>39</v>
      </c>
      <c r="LCN73" s="205"/>
      <c r="LCO73" s="205"/>
      <c r="LCP73" s="205"/>
      <c r="LCQ73" s="205"/>
      <c r="LCR73" s="205"/>
      <c r="LCS73" s="14"/>
      <c r="LCT73" s="16"/>
      <c r="LCU73" s="16"/>
      <c r="LCV73" s="68">
        <f>IF(LCV38=5,0,LDB73)</f>
        <v>0</v>
      </c>
      <c r="LCW73" s="18"/>
      <c r="LCX73" s="214"/>
      <c r="LCY73" s="18"/>
      <c r="LCZ73" s="214"/>
      <c r="LDA73" s="18"/>
      <c r="LDB73" s="69">
        <f>IFERROR(IF(LDD24/LDD23 &lt; 0.1,0,LDI73),0)</f>
        <v>0</v>
      </c>
      <c r="LDC73" s="204" t="s">
        <v>39</v>
      </c>
      <c r="LDD73" s="205"/>
      <c r="LDE73" s="205"/>
      <c r="LDF73" s="205"/>
      <c r="LDG73" s="205"/>
      <c r="LDH73" s="205"/>
      <c r="LDI73" s="14"/>
      <c r="LDJ73" s="16"/>
      <c r="LDK73" s="16"/>
      <c r="LDL73" s="68">
        <f>IF(LDL38=5,0,LDR73)</f>
        <v>0</v>
      </c>
      <c r="LDM73" s="18"/>
      <c r="LDN73" s="214"/>
      <c r="LDO73" s="18"/>
      <c r="LDP73" s="214"/>
      <c r="LDQ73" s="18"/>
      <c r="LDR73" s="69">
        <f>IFERROR(IF(LDT24/LDT23 &lt; 0.1,0,LDY73),0)</f>
        <v>0</v>
      </c>
      <c r="LDS73" s="204" t="s">
        <v>39</v>
      </c>
      <c r="LDT73" s="205"/>
      <c r="LDU73" s="205"/>
      <c r="LDV73" s="205"/>
      <c r="LDW73" s="205"/>
      <c r="LDX73" s="205"/>
      <c r="LDY73" s="14"/>
      <c r="LDZ73" s="16"/>
      <c r="LEA73" s="16"/>
      <c r="LEB73" s="68">
        <f>IF(LEB38=5,0,LEH73)</f>
        <v>0</v>
      </c>
      <c r="LEC73" s="18"/>
      <c r="LED73" s="214"/>
      <c r="LEE73" s="18"/>
      <c r="LEF73" s="214"/>
      <c r="LEG73" s="18"/>
      <c r="LEH73" s="69">
        <f>IFERROR(IF(LEJ24/LEJ23 &lt; 0.1,0,LEO73),0)</f>
        <v>0</v>
      </c>
      <c r="LEI73" s="204" t="s">
        <v>39</v>
      </c>
      <c r="LEJ73" s="205"/>
      <c r="LEK73" s="205"/>
      <c r="LEL73" s="205"/>
      <c r="LEM73" s="205"/>
      <c r="LEN73" s="205"/>
      <c r="LEO73" s="14"/>
      <c r="LEP73" s="16"/>
      <c r="LEQ73" s="16"/>
      <c r="LER73" s="68">
        <f>IF(LER38=5,0,LEX73)</f>
        <v>0</v>
      </c>
      <c r="LES73" s="18"/>
      <c r="LET73" s="214"/>
      <c r="LEU73" s="18"/>
      <c r="LEV73" s="214"/>
      <c r="LEW73" s="18"/>
      <c r="LEX73" s="69">
        <f>IFERROR(IF(LEZ24/LEZ23 &lt; 0.1,0,LFE73),0)</f>
        <v>0</v>
      </c>
      <c r="LEY73" s="204" t="s">
        <v>39</v>
      </c>
      <c r="LEZ73" s="205"/>
      <c r="LFA73" s="205"/>
      <c r="LFB73" s="205"/>
      <c r="LFC73" s="205"/>
      <c r="LFD73" s="205"/>
      <c r="LFE73" s="14"/>
      <c r="LFF73" s="16"/>
      <c r="LFG73" s="16"/>
      <c r="LFH73" s="68">
        <f>IF(LFH38=5,0,LFN73)</f>
        <v>0</v>
      </c>
      <c r="LFI73" s="18"/>
      <c r="LFJ73" s="214"/>
      <c r="LFK73" s="18"/>
      <c r="LFL73" s="214"/>
      <c r="LFM73" s="18"/>
      <c r="LFN73" s="69">
        <f>IFERROR(IF(LFP24/LFP23 &lt; 0.1,0,LFU73),0)</f>
        <v>0</v>
      </c>
      <c r="LFO73" s="204" t="s">
        <v>39</v>
      </c>
      <c r="LFP73" s="205"/>
      <c r="LFQ73" s="205"/>
      <c r="LFR73" s="205"/>
      <c r="LFS73" s="205"/>
      <c r="LFT73" s="205"/>
      <c r="LFU73" s="14"/>
      <c r="LFV73" s="16"/>
      <c r="LFW73" s="16"/>
      <c r="LFX73" s="68">
        <f>IF(LFX38=5,0,LGD73)</f>
        <v>0</v>
      </c>
      <c r="LFY73" s="18"/>
      <c r="LFZ73" s="214"/>
      <c r="LGA73" s="18"/>
      <c r="LGB73" s="214"/>
      <c r="LGC73" s="18"/>
      <c r="LGD73" s="69">
        <f>IFERROR(IF(LGF24/LGF23 &lt; 0.1,0,LGK73),0)</f>
        <v>0</v>
      </c>
      <c r="LGE73" s="204" t="s">
        <v>39</v>
      </c>
      <c r="LGF73" s="205"/>
      <c r="LGG73" s="205"/>
      <c r="LGH73" s="205"/>
      <c r="LGI73" s="205"/>
      <c r="LGJ73" s="205"/>
      <c r="LGK73" s="14"/>
      <c r="LGL73" s="16"/>
      <c r="LGM73" s="16"/>
      <c r="LGN73" s="68">
        <f>IF(LGN38=5,0,LGT73)</f>
        <v>0</v>
      </c>
      <c r="LGO73" s="18"/>
      <c r="LGP73" s="214"/>
      <c r="LGQ73" s="18"/>
      <c r="LGR73" s="214"/>
      <c r="LGS73" s="18"/>
      <c r="LGT73" s="69">
        <f>IFERROR(IF(LGV24/LGV23 &lt; 0.1,0,LHA73),0)</f>
        <v>0</v>
      </c>
      <c r="LGU73" s="204" t="s">
        <v>39</v>
      </c>
      <c r="LGV73" s="205"/>
      <c r="LGW73" s="205"/>
      <c r="LGX73" s="205"/>
      <c r="LGY73" s="205"/>
      <c r="LGZ73" s="205"/>
      <c r="LHA73" s="14"/>
      <c r="LHB73" s="16"/>
      <c r="LHC73" s="16"/>
      <c r="LHD73" s="68">
        <f>IF(LHD38=5,0,LHJ73)</f>
        <v>0</v>
      </c>
      <c r="LHE73" s="18"/>
      <c r="LHF73" s="214"/>
      <c r="LHG73" s="18"/>
      <c r="LHH73" s="214"/>
      <c r="LHI73" s="18"/>
      <c r="LHJ73" s="69">
        <f>IFERROR(IF(LHL24/LHL23 &lt; 0.1,0,LHQ73),0)</f>
        <v>0</v>
      </c>
      <c r="LHK73" s="204" t="s">
        <v>39</v>
      </c>
      <c r="LHL73" s="205"/>
      <c r="LHM73" s="205"/>
      <c r="LHN73" s="205"/>
      <c r="LHO73" s="205"/>
      <c r="LHP73" s="205"/>
      <c r="LHQ73" s="14"/>
      <c r="LHR73" s="16"/>
      <c r="LHS73" s="16"/>
      <c r="LHT73" s="68">
        <f>IF(LHT38=5,0,LHZ73)</f>
        <v>0</v>
      </c>
      <c r="LHU73" s="18"/>
      <c r="LHV73" s="214"/>
      <c r="LHW73" s="18"/>
      <c r="LHX73" s="214"/>
      <c r="LHY73" s="18"/>
      <c r="LHZ73" s="69">
        <f>IFERROR(IF(LIB24/LIB23 &lt; 0.1,0,LIG73),0)</f>
        <v>0</v>
      </c>
      <c r="LIA73" s="204" t="s">
        <v>39</v>
      </c>
      <c r="LIB73" s="205"/>
      <c r="LIC73" s="205"/>
      <c r="LID73" s="205"/>
      <c r="LIE73" s="205"/>
      <c r="LIF73" s="205"/>
      <c r="LIG73" s="14"/>
      <c r="LIH73" s="16"/>
      <c r="LII73" s="16"/>
      <c r="LIJ73" s="68">
        <f>IF(LIJ38=5,0,LIP73)</f>
        <v>0</v>
      </c>
      <c r="LIK73" s="18"/>
      <c r="LIL73" s="214"/>
      <c r="LIM73" s="18"/>
      <c r="LIN73" s="214"/>
      <c r="LIO73" s="18"/>
      <c r="LIP73" s="69">
        <f>IFERROR(IF(LIR24/LIR23 &lt; 0.1,0,LIW73),0)</f>
        <v>0</v>
      </c>
      <c r="LIQ73" s="204" t="s">
        <v>39</v>
      </c>
      <c r="LIR73" s="205"/>
      <c r="LIS73" s="205"/>
      <c r="LIT73" s="205"/>
      <c r="LIU73" s="205"/>
      <c r="LIV73" s="205"/>
      <c r="LIW73" s="14"/>
      <c r="LIX73" s="16"/>
      <c r="LIY73" s="16"/>
      <c r="LIZ73" s="68">
        <f>IF(LIZ38=5,0,LJF73)</f>
        <v>0</v>
      </c>
      <c r="LJA73" s="18"/>
      <c r="LJB73" s="214"/>
      <c r="LJC73" s="18"/>
      <c r="LJD73" s="214"/>
      <c r="LJE73" s="18"/>
      <c r="LJF73" s="69">
        <f>IFERROR(IF(LJH24/LJH23 &lt; 0.1,0,LJM73),0)</f>
        <v>0</v>
      </c>
      <c r="LJG73" s="204" t="s">
        <v>39</v>
      </c>
      <c r="LJH73" s="205"/>
      <c r="LJI73" s="205"/>
      <c r="LJJ73" s="205"/>
      <c r="LJK73" s="205"/>
      <c r="LJL73" s="205"/>
      <c r="LJM73" s="14"/>
      <c r="LJN73" s="16"/>
      <c r="LJO73" s="16"/>
      <c r="LJP73" s="68">
        <f>IF(LJP38=5,0,LJV73)</f>
        <v>0</v>
      </c>
      <c r="LJQ73" s="18"/>
      <c r="LJR73" s="214"/>
      <c r="LJS73" s="18"/>
      <c r="LJT73" s="214"/>
      <c r="LJU73" s="18"/>
      <c r="LJV73" s="69">
        <f>IFERROR(IF(LJX24/LJX23 &lt; 0.1,0,LKC73),0)</f>
        <v>0</v>
      </c>
      <c r="LJW73" s="204" t="s">
        <v>39</v>
      </c>
      <c r="LJX73" s="205"/>
      <c r="LJY73" s="205"/>
      <c r="LJZ73" s="205"/>
      <c r="LKA73" s="205"/>
      <c r="LKB73" s="205"/>
      <c r="LKC73" s="14"/>
      <c r="LKD73" s="16"/>
      <c r="LKE73" s="16"/>
      <c r="LKF73" s="68">
        <f>IF(LKF38=5,0,LKL73)</f>
        <v>0</v>
      </c>
      <c r="LKG73" s="18"/>
      <c r="LKH73" s="214"/>
      <c r="LKI73" s="18"/>
      <c r="LKJ73" s="214"/>
      <c r="LKK73" s="18"/>
      <c r="LKL73" s="69">
        <f>IFERROR(IF(LKN24/LKN23 &lt; 0.1,0,LKS73),0)</f>
        <v>0</v>
      </c>
      <c r="LKM73" s="204" t="s">
        <v>39</v>
      </c>
      <c r="LKN73" s="205"/>
      <c r="LKO73" s="205"/>
      <c r="LKP73" s="205"/>
      <c r="LKQ73" s="205"/>
      <c r="LKR73" s="205"/>
      <c r="LKS73" s="14"/>
      <c r="LKT73" s="16"/>
      <c r="LKU73" s="16"/>
      <c r="LKV73" s="68">
        <f>IF(LKV38=5,0,LLB73)</f>
        <v>0</v>
      </c>
      <c r="LKW73" s="18"/>
      <c r="LKX73" s="214"/>
      <c r="LKY73" s="18"/>
      <c r="LKZ73" s="214"/>
      <c r="LLA73" s="18"/>
      <c r="LLB73" s="69">
        <f>IFERROR(IF(LLD24/LLD23 &lt; 0.1,0,LLI73),0)</f>
        <v>0</v>
      </c>
      <c r="LLC73" s="204" t="s">
        <v>39</v>
      </c>
      <c r="LLD73" s="205"/>
      <c r="LLE73" s="205"/>
      <c r="LLF73" s="205"/>
      <c r="LLG73" s="205"/>
      <c r="LLH73" s="205"/>
      <c r="LLI73" s="14"/>
      <c r="LLJ73" s="16"/>
      <c r="LLK73" s="16"/>
      <c r="LLL73" s="68">
        <f>IF(LLL38=5,0,LLR73)</f>
        <v>0</v>
      </c>
      <c r="LLM73" s="18"/>
      <c r="LLN73" s="214"/>
      <c r="LLO73" s="18"/>
      <c r="LLP73" s="214"/>
      <c r="LLQ73" s="18"/>
      <c r="LLR73" s="69">
        <f>IFERROR(IF(LLT24/LLT23 &lt; 0.1,0,LLY73),0)</f>
        <v>0</v>
      </c>
      <c r="LLS73" s="204" t="s">
        <v>39</v>
      </c>
      <c r="LLT73" s="205"/>
      <c r="LLU73" s="205"/>
      <c r="LLV73" s="205"/>
      <c r="LLW73" s="205"/>
      <c r="LLX73" s="205"/>
      <c r="LLY73" s="14"/>
      <c r="LLZ73" s="16"/>
      <c r="LMA73" s="16"/>
      <c r="LMB73" s="68">
        <f>IF(LMB38=5,0,LMH73)</f>
        <v>0</v>
      </c>
      <c r="LMC73" s="18"/>
      <c r="LMD73" s="214"/>
      <c r="LME73" s="18"/>
      <c r="LMF73" s="214"/>
      <c r="LMG73" s="18"/>
      <c r="LMH73" s="69">
        <f>IFERROR(IF(LMJ24/LMJ23 &lt; 0.1,0,LMO73),0)</f>
        <v>0</v>
      </c>
      <c r="LMI73" s="204" t="s">
        <v>39</v>
      </c>
      <c r="LMJ73" s="205"/>
      <c r="LMK73" s="205"/>
      <c r="LML73" s="205"/>
      <c r="LMM73" s="205"/>
      <c r="LMN73" s="205"/>
      <c r="LMO73" s="14"/>
      <c r="LMP73" s="16"/>
      <c r="LMQ73" s="16"/>
      <c r="LMR73" s="68">
        <f>IF(LMR38=5,0,LMX73)</f>
        <v>0</v>
      </c>
      <c r="LMS73" s="18"/>
      <c r="LMT73" s="214"/>
      <c r="LMU73" s="18"/>
      <c r="LMV73" s="214"/>
      <c r="LMW73" s="18"/>
      <c r="LMX73" s="69">
        <f>IFERROR(IF(LMZ24/LMZ23 &lt; 0.1,0,LNE73),0)</f>
        <v>0</v>
      </c>
      <c r="LMY73" s="204" t="s">
        <v>39</v>
      </c>
      <c r="LMZ73" s="205"/>
      <c r="LNA73" s="205"/>
      <c r="LNB73" s="205"/>
      <c r="LNC73" s="205"/>
      <c r="LND73" s="205"/>
      <c r="LNE73" s="14"/>
      <c r="LNF73" s="16"/>
      <c r="LNG73" s="16"/>
      <c r="LNH73" s="68">
        <f>IF(LNH38=5,0,LNN73)</f>
        <v>0</v>
      </c>
      <c r="LNI73" s="18"/>
      <c r="LNJ73" s="214"/>
      <c r="LNK73" s="18"/>
      <c r="LNL73" s="214"/>
      <c r="LNM73" s="18"/>
      <c r="LNN73" s="69">
        <f>IFERROR(IF(LNP24/LNP23 &lt; 0.1,0,LNU73),0)</f>
        <v>0</v>
      </c>
      <c r="LNO73" s="204" t="s">
        <v>39</v>
      </c>
      <c r="LNP73" s="205"/>
      <c r="LNQ73" s="205"/>
      <c r="LNR73" s="205"/>
      <c r="LNS73" s="205"/>
      <c r="LNT73" s="205"/>
      <c r="LNU73" s="14"/>
      <c r="LNV73" s="16"/>
      <c r="LNW73" s="16"/>
      <c r="LNX73" s="68">
        <f>IF(LNX38=5,0,LOD73)</f>
        <v>0</v>
      </c>
      <c r="LNY73" s="18"/>
      <c r="LNZ73" s="214"/>
      <c r="LOA73" s="18"/>
      <c r="LOB73" s="214"/>
      <c r="LOC73" s="18"/>
      <c r="LOD73" s="69">
        <f>IFERROR(IF(LOF24/LOF23 &lt; 0.1,0,LOK73),0)</f>
        <v>0</v>
      </c>
      <c r="LOE73" s="204" t="s">
        <v>39</v>
      </c>
      <c r="LOF73" s="205"/>
      <c r="LOG73" s="205"/>
      <c r="LOH73" s="205"/>
      <c r="LOI73" s="205"/>
      <c r="LOJ73" s="205"/>
      <c r="LOK73" s="14"/>
      <c r="LOL73" s="16"/>
      <c r="LOM73" s="16"/>
      <c r="LON73" s="68">
        <f>IF(LON38=5,0,LOT73)</f>
        <v>0</v>
      </c>
      <c r="LOO73" s="18"/>
      <c r="LOP73" s="214"/>
      <c r="LOQ73" s="18"/>
      <c r="LOR73" s="214"/>
      <c r="LOS73" s="18"/>
      <c r="LOT73" s="69">
        <f>IFERROR(IF(LOV24/LOV23 &lt; 0.1,0,LPA73),0)</f>
        <v>0</v>
      </c>
      <c r="LOU73" s="204" t="s">
        <v>39</v>
      </c>
      <c r="LOV73" s="205"/>
      <c r="LOW73" s="205"/>
      <c r="LOX73" s="205"/>
      <c r="LOY73" s="205"/>
      <c r="LOZ73" s="205"/>
      <c r="LPA73" s="14"/>
      <c r="LPB73" s="16"/>
      <c r="LPC73" s="16"/>
      <c r="LPD73" s="68">
        <f>IF(LPD38=5,0,LPJ73)</f>
        <v>0</v>
      </c>
      <c r="LPE73" s="18"/>
      <c r="LPF73" s="214"/>
      <c r="LPG73" s="18"/>
      <c r="LPH73" s="214"/>
      <c r="LPI73" s="18"/>
      <c r="LPJ73" s="69">
        <f>IFERROR(IF(LPL24/LPL23 &lt; 0.1,0,LPQ73),0)</f>
        <v>0</v>
      </c>
      <c r="LPK73" s="204" t="s">
        <v>39</v>
      </c>
      <c r="LPL73" s="205"/>
      <c r="LPM73" s="205"/>
      <c r="LPN73" s="205"/>
      <c r="LPO73" s="205"/>
      <c r="LPP73" s="205"/>
      <c r="LPQ73" s="14"/>
      <c r="LPR73" s="16"/>
      <c r="LPS73" s="16"/>
      <c r="LPT73" s="68">
        <f>IF(LPT38=5,0,LPZ73)</f>
        <v>0</v>
      </c>
      <c r="LPU73" s="18"/>
      <c r="LPV73" s="214"/>
      <c r="LPW73" s="18"/>
      <c r="LPX73" s="214"/>
      <c r="LPY73" s="18"/>
      <c r="LPZ73" s="69">
        <f>IFERROR(IF(LQB24/LQB23 &lt; 0.1,0,LQG73),0)</f>
        <v>0</v>
      </c>
      <c r="LQA73" s="204" t="s">
        <v>39</v>
      </c>
      <c r="LQB73" s="205"/>
      <c r="LQC73" s="205"/>
      <c r="LQD73" s="205"/>
      <c r="LQE73" s="205"/>
      <c r="LQF73" s="205"/>
      <c r="LQG73" s="14"/>
      <c r="LQH73" s="16"/>
      <c r="LQI73" s="16"/>
      <c r="LQJ73" s="68">
        <f>IF(LQJ38=5,0,LQP73)</f>
        <v>0</v>
      </c>
      <c r="LQK73" s="18"/>
      <c r="LQL73" s="214"/>
      <c r="LQM73" s="18"/>
      <c r="LQN73" s="214"/>
      <c r="LQO73" s="18"/>
      <c r="LQP73" s="69">
        <f>IFERROR(IF(LQR24/LQR23 &lt; 0.1,0,LQW73),0)</f>
        <v>0</v>
      </c>
      <c r="LQQ73" s="204" t="s">
        <v>39</v>
      </c>
      <c r="LQR73" s="205"/>
      <c r="LQS73" s="205"/>
      <c r="LQT73" s="205"/>
      <c r="LQU73" s="205"/>
      <c r="LQV73" s="205"/>
      <c r="LQW73" s="14"/>
      <c r="LQX73" s="16"/>
      <c r="LQY73" s="16"/>
      <c r="LQZ73" s="68">
        <f>IF(LQZ38=5,0,LRF73)</f>
        <v>0</v>
      </c>
      <c r="LRA73" s="18"/>
      <c r="LRB73" s="214"/>
      <c r="LRC73" s="18"/>
      <c r="LRD73" s="214"/>
      <c r="LRE73" s="18"/>
      <c r="LRF73" s="69">
        <f>IFERROR(IF(LRH24/LRH23 &lt; 0.1,0,LRM73),0)</f>
        <v>0</v>
      </c>
      <c r="LRG73" s="204" t="s">
        <v>39</v>
      </c>
      <c r="LRH73" s="205"/>
      <c r="LRI73" s="205"/>
      <c r="LRJ73" s="205"/>
      <c r="LRK73" s="205"/>
      <c r="LRL73" s="205"/>
      <c r="LRM73" s="14"/>
      <c r="LRN73" s="16"/>
      <c r="LRO73" s="16"/>
      <c r="LRP73" s="68">
        <f>IF(LRP38=5,0,LRV73)</f>
        <v>0</v>
      </c>
      <c r="LRQ73" s="18"/>
      <c r="LRR73" s="214"/>
      <c r="LRS73" s="18"/>
      <c r="LRT73" s="214"/>
      <c r="LRU73" s="18"/>
      <c r="LRV73" s="69">
        <f>IFERROR(IF(LRX24/LRX23 &lt; 0.1,0,LSC73),0)</f>
        <v>0</v>
      </c>
      <c r="LRW73" s="204" t="s">
        <v>39</v>
      </c>
      <c r="LRX73" s="205"/>
      <c r="LRY73" s="205"/>
      <c r="LRZ73" s="205"/>
      <c r="LSA73" s="205"/>
      <c r="LSB73" s="205"/>
      <c r="LSC73" s="14"/>
      <c r="LSD73" s="16"/>
      <c r="LSE73" s="16"/>
      <c r="LSF73" s="68">
        <f>IF(LSF38=5,0,LSL73)</f>
        <v>0</v>
      </c>
      <c r="LSG73" s="18"/>
      <c r="LSH73" s="214"/>
      <c r="LSI73" s="18"/>
      <c r="LSJ73" s="214"/>
      <c r="LSK73" s="18"/>
      <c r="LSL73" s="69">
        <f>IFERROR(IF(LSN24/LSN23 &lt; 0.1,0,LSS73),0)</f>
        <v>0</v>
      </c>
      <c r="LSM73" s="204" t="s">
        <v>39</v>
      </c>
      <c r="LSN73" s="205"/>
      <c r="LSO73" s="205"/>
      <c r="LSP73" s="205"/>
      <c r="LSQ73" s="205"/>
      <c r="LSR73" s="205"/>
      <c r="LSS73" s="14"/>
      <c r="LST73" s="16"/>
      <c r="LSU73" s="16"/>
      <c r="LSV73" s="68">
        <f>IF(LSV38=5,0,LTB73)</f>
        <v>0</v>
      </c>
      <c r="LSW73" s="18"/>
      <c r="LSX73" s="214"/>
      <c r="LSY73" s="18"/>
      <c r="LSZ73" s="214"/>
      <c r="LTA73" s="18"/>
      <c r="LTB73" s="69">
        <f>IFERROR(IF(LTD24/LTD23 &lt; 0.1,0,LTI73),0)</f>
        <v>0</v>
      </c>
      <c r="LTC73" s="204" t="s">
        <v>39</v>
      </c>
      <c r="LTD73" s="205"/>
      <c r="LTE73" s="205"/>
      <c r="LTF73" s="205"/>
      <c r="LTG73" s="205"/>
      <c r="LTH73" s="205"/>
      <c r="LTI73" s="14"/>
      <c r="LTJ73" s="16"/>
      <c r="LTK73" s="16"/>
      <c r="LTL73" s="68">
        <f>IF(LTL38=5,0,LTR73)</f>
        <v>0</v>
      </c>
      <c r="LTM73" s="18"/>
      <c r="LTN73" s="214"/>
      <c r="LTO73" s="18"/>
      <c r="LTP73" s="214"/>
      <c r="LTQ73" s="18"/>
      <c r="LTR73" s="69">
        <f>IFERROR(IF(LTT24/LTT23 &lt; 0.1,0,LTY73),0)</f>
        <v>0</v>
      </c>
      <c r="LTS73" s="204" t="s">
        <v>39</v>
      </c>
      <c r="LTT73" s="205"/>
      <c r="LTU73" s="205"/>
      <c r="LTV73" s="205"/>
      <c r="LTW73" s="205"/>
      <c r="LTX73" s="205"/>
      <c r="LTY73" s="14"/>
      <c r="LTZ73" s="16"/>
      <c r="LUA73" s="16"/>
      <c r="LUB73" s="68">
        <f>IF(LUB38=5,0,LUH73)</f>
        <v>0</v>
      </c>
      <c r="LUC73" s="18"/>
      <c r="LUD73" s="214"/>
      <c r="LUE73" s="18"/>
      <c r="LUF73" s="214"/>
      <c r="LUG73" s="18"/>
      <c r="LUH73" s="69">
        <f>IFERROR(IF(LUJ24/LUJ23 &lt; 0.1,0,LUO73),0)</f>
        <v>0</v>
      </c>
      <c r="LUI73" s="204" t="s">
        <v>39</v>
      </c>
      <c r="LUJ73" s="205"/>
      <c r="LUK73" s="205"/>
      <c r="LUL73" s="205"/>
      <c r="LUM73" s="205"/>
      <c r="LUN73" s="205"/>
      <c r="LUO73" s="14"/>
      <c r="LUP73" s="16"/>
      <c r="LUQ73" s="16"/>
      <c r="LUR73" s="68">
        <f>IF(LUR38=5,0,LUX73)</f>
        <v>0</v>
      </c>
      <c r="LUS73" s="18"/>
      <c r="LUT73" s="214"/>
      <c r="LUU73" s="18"/>
      <c r="LUV73" s="214"/>
      <c r="LUW73" s="18"/>
      <c r="LUX73" s="69">
        <f>IFERROR(IF(LUZ24/LUZ23 &lt; 0.1,0,LVE73),0)</f>
        <v>0</v>
      </c>
      <c r="LUY73" s="204" t="s">
        <v>39</v>
      </c>
      <c r="LUZ73" s="205"/>
      <c r="LVA73" s="205"/>
      <c r="LVB73" s="205"/>
      <c r="LVC73" s="205"/>
      <c r="LVD73" s="205"/>
      <c r="LVE73" s="14"/>
      <c r="LVF73" s="16"/>
      <c r="LVG73" s="16"/>
      <c r="LVH73" s="68">
        <f>IF(LVH38=5,0,LVN73)</f>
        <v>0</v>
      </c>
      <c r="LVI73" s="18"/>
      <c r="LVJ73" s="214"/>
      <c r="LVK73" s="18"/>
      <c r="LVL73" s="214"/>
      <c r="LVM73" s="18"/>
      <c r="LVN73" s="69">
        <f>IFERROR(IF(LVP24/LVP23 &lt; 0.1,0,LVU73),0)</f>
        <v>0</v>
      </c>
      <c r="LVO73" s="204" t="s">
        <v>39</v>
      </c>
      <c r="LVP73" s="205"/>
      <c r="LVQ73" s="205"/>
      <c r="LVR73" s="205"/>
      <c r="LVS73" s="205"/>
      <c r="LVT73" s="205"/>
      <c r="LVU73" s="14"/>
      <c r="LVV73" s="16"/>
      <c r="LVW73" s="16"/>
      <c r="LVX73" s="68">
        <f>IF(LVX38=5,0,LWD73)</f>
        <v>0</v>
      </c>
      <c r="LVY73" s="18"/>
      <c r="LVZ73" s="214"/>
      <c r="LWA73" s="18"/>
      <c r="LWB73" s="214"/>
      <c r="LWC73" s="18"/>
      <c r="LWD73" s="69">
        <f>IFERROR(IF(LWF24/LWF23 &lt; 0.1,0,LWK73),0)</f>
        <v>0</v>
      </c>
      <c r="LWE73" s="204" t="s">
        <v>39</v>
      </c>
      <c r="LWF73" s="205"/>
      <c r="LWG73" s="205"/>
      <c r="LWH73" s="205"/>
      <c r="LWI73" s="205"/>
      <c r="LWJ73" s="205"/>
      <c r="LWK73" s="14"/>
      <c r="LWL73" s="16"/>
      <c r="LWM73" s="16"/>
      <c r="LWN73" s="68">
        <f>IF(LWN38=5,0,LWT73)</f>
        <v>0</v>
      </c>
      <c r="LWO73" s="18"/>
      <c r="LWP73" s="214"/>
      <c r="LWQ73" s="18"/>
      <c r="LWR73" s="214"/>
      <c r="LWS73" s="18"/>
      <c r="LWT73" s="69">
        <f>IFERROR(IF(LWV24/LWV23 &lt; 0.1,0,LXA73),0)</f>
        <v>0</v>
      </c>
      <c r="LWU73" s="204" t="s">
        <v>39</v>
      </c>
      <c r="LWV73" s="205"/>
      <c r="LWW73" s="205"/>
      <c r="LWX73" s="205"/>
      <c r="LWY73" s="205"/>
      <c r="LWZ73" s="205"/>
      <c r="LXA73" s="14"/>
      <c r="LXB73" s="16"/>
      <c r="LXC73" s="16"/>
      <c r="LXD73" s="68">
        <f>IF(LXD38=5,0,LXJ73)</f>
        <v>0</v>
      </c>
      <c r="LXE73" s="18"/>
      <c r="LXF73" s="214"/>
      <c r="LXG73" s="18"/>
      <c r="LXH73" s="214"/>
      <c r="LXI73" s="18"/>
      <c r="LXJ73" s="69">
        <f>IFERROR(IF(LXL24/LXL23 &lt; 0.1,0,LXQ73),0)</f>
        <v>0</v>
      </c>
      <c r="LXK73" s="204" t="s">
        <v>39</v>
      </c>
      <c r="LXL73" s="205"/>
      <c r="LXM73" s="205"/>
      <c r="LXN73" s="205"/>
      <c r="LXO73" s="205"/>
      <c r="LXP73" s="205"/>
      <c r="LXQ73" s="14"/>
      <c r="LXR73" s="16"/>
      <c r="LXS73" s="16"/>
      <c r="LXT73" s="68">
        <f>IF(LXT38=5,0,LXZ73)</f>
        <v>0</v>
      </c>
      <c r="LXU73" s="18"/>
      <c r="LXV73" s="214"/>
      <c r="LXW73" s="18"/>
      <c r="LXX73" s="214"/>
      <c r="LXY73" s="18"/>
      <c r="LXZ73" s="69">
        <f>IFERROR(IF(LYB24/LYB23 &lt; 0.1,0,LYG73),0)</f>
        <v>0</v>
      </c>
      <c r="LYA73" s="204" t="s">
        <v>39</v>
      </c>
      <c r="LYB73" s="205"/>
      <c r="LYC73" s="205"/>
      <c r="LYD73" s="205"/>
      <c r="LYE73" s="205"/>
      <c r="LYF73" s="205"/>
      <c r="LYG73" s="14"/>
      <c r="LYH73" s="16"/>
      <c r="LYI73" s="16"/>
      <c r="LYJ73" s="68">
        <f>IF(LYJ38=5,0,LYP73)</f>
        <v>0</v>
      </c>
      <c r="LYK73" s="18"/>
      <c r="LYL73" s="214"/>
      <c r="LYM73" s="18"/>
      <c r="LYN73" s="214"/>
      <c r="LYO73" s="18"/>
      <c r="LYP73" s="69">
        <f>IFERROR(IF(LYR24/LYR23 &lt; 0.1,0,LYW73),0)</f>
        <v>0</v>
      </c>
      <c r="LYQ73" s="204" t="s">
        <v>39</v>
      </c>
      <c r="LYR73" s="205"/>
      <c r="LYS73" s="205"/>
      <c r="LYT73" s="205"/>
      <c r="LYU73" s="205"/>
      <c r="LYV73" s="205"/>
      <c r="LYW73" s="14"/>
      <c r="LYX73" s="16"/>
      <c r="LYY73" s="16"/>
      <c r="LYZ73" s="68">
        <f>IF(LYZ38=5,0,LZF73)</f>
        <v>0</v>
      </c>
      <c r="LZA73" s="18"/>
      <c r="LZB73" s="214"/>
      <c r="LZC73" s="18"/>
      <c r="LZD73" s="214"/>
      <c r="LZE73" s="18"/>
      <c r="LZF73" s="69">
        <f>IFERROR(IF(LZH24/LZH23 &lt; 0.1,0,LZM73),0)</f>
        <v>0</v>
      </c>
      <c r="LZG73" s="204" t="s">
        <v>39</v>
      </c>
      <c r="LZH73" s="205"/>
      <c r="LZI73" s="205"/>
      <c r="LZJ73" s="205"/>
      <c r="LZK73" s="205"/>
      <c r="LZL73" s="205"/>
      <c r="LZM73" s="14"/>
      <c r="LZN73" s="16"/>
      <c r="LZO73" s="16"/>
      <c r="LZP73" s="68">
        <f>IF(LZP38=5,0,LZV73)</f>
        <v>0</v>
      </c>
      <c r="LZQ73" s="18"/>
      <c r="LZR73" s="214"/>
      <c r="LZS73" s="18"/>
      <c r="LZT73" s="214"/>
      <c r="LZU73" s="18"/>
      <c r="LZV73" s="69">
        <f>IFERROR(IF(LZX24/LZX23 &lt; 0.1,0,MAC73),0)</f>
        <v>0</v>
      </c>
      <c r="LZW73" s="204" t="s">
        <v>39</v>
      </c>
      <c r="LZX73" s="205"/>
      <c r="LZY73" s="205"/>
      <c r="LZZ73" s="205"/>
      <c r="MAA73" s="205"/>
      <c r="MAB73" s="205"/>
      <c r="MAC73" s="14"/>
      <c r="MAD73" s="16"/>
      <c r="MAE73" s="16"/>
      <c r="MAF73" s="68">
        <f>IF(MAF38=5,0,MAL73)</f>
        <v>0</v>
      </c>
      <c r="MAG73" s="18"/>
      <c r="MAH73" s="214"/>
      <c r="MAI73" s="18"/>
      <c r="MAJ73" s="214"/>
      <c r="MAK73" s="18"/>
      <c r="MAL73" s="69">
        <f>IFERROR(IF(MAN24/MAN23 &lt; 0.1,0,MAS73),0)</f>
        <v>0</v>
      </c>
      <c r="MAM73" s="204" t="s">
        <v>39</v>
      </c>
      <c r="MAN73" s="205"/>
      <c r="MAO73" s="205"/>
      <c r="MAP73" s="205"/>
      <c r="MAQ73" s="205"/>
      <c r="MAR73" s="205"/>
      <c r="MAS73" s="14"/>
      <c r="MAT73" s="16"/>
      <c r="MAU73" s="16"/>
      <c r="MAV73" s="68">
        <f>IF(MAV38=5,0,MBB73)</f>
        <v>0</v>
      </c>
      <c r="MAW73" s="18"/>
      <c r="MAX73" s="214"/>
      <c r="MAY73" s="18"/>
      <c r="MAZ73" s="214"/>
      <c r="MBA73" s="18"/>
      <c r="MBB73" s="69">
        <f>IFERROR(IF(MBD24/MBD23 &lt; 0.1,0,MBI73),0)</f>
        <v>0</v>
      </c>
      <c r="MBC73" s="204" t="s">
        <v>39</v>
      </c>
      <c r="MBD73" s="205"/>
      <c r="MBE73" s="205"/>
      <c r="MBF73" s="205"/>
      <c r="MBG73" s="205"/>
      <c r="MBH73" s="205"/>
      <c r="MBI73" s="14"/>
      <c r="MBJ73" s="16"/>
      <c r="MBK73" s="16"/>
      <c r="MBL73" s="68">
        <f>IF(MBL38=5,0,MBR73)</f>
        <v>0</v>
      </c>
      <c r="MBM73" s="18"/>
      <c r="MBN73" s="214"/>
      <c r="MBO73" s="18"/>
      <c r="MBP73" s="214"/>
      <c r="MBQ73" s="18"/>
      <c r="MBR73" s="69">
        <f>IFERROR(IF(MBT24/MBT23 &lt; 0.1,0,MBY73),0)</f>
        <v>0</v>
      </c>
      <c r="MBS73" s="204" t="s">
        <v>39</v>
      </c>
      <c r="MBT73" s="205"/>
      <c r="MBU73" s="205"/>
      <c r="MBV73" s="205"/>
      <c r="MBW73" s="205"/>
      <c r="MBX73" s="205"/>
      <c r="MBY73" s="14"/>
      <c r="MBZ73" s="16"/>
      <c r="MCA73" s="16"/>
      <c r="MCB73" s="68">
        <f>IF(MCB38=5,0,MCH73)</f>
        <v>0</v>
      </c>
      <c r="MCC73" s="18"/>
      <c r="MCD73" s="214"/>
      <c r="MCE73" s="18"/>
      <c r="MCF73" s="214"/>
      <c r="MCG73" s="18"/>
      <c r="MCH73" s="69">
        <f>IFERROR(IF(MCJ24/MCJ23 &lt; 0.1,0,MCO73),0)</f>
        <v>0</v>
      </c>
      <c r="MCI73" s="204" t="s">
        <v>39</v>
      </c>
      <c r="MCJ73" s="205"/>
      <c r="MCK73" s="205"/>
      <c r="MCL73" s="205"/>
      <c r="MCM73" s="205"/>
      <c r="MCN73" s="205"/>
      <c r="MCO73" s="14"/>
      <c r="MCP73" s="16"/>
      <c r="MCQ73" s="16"/>
      <c r="MCR73" s="68">
        <f>IF(MCR38=5,0,MCX73)</f>
        <v>0</v>
      </c>
      <c r="MCS73" s="18"/>
      <c r="MCT73" s="214"/>
      <c r="MCU73" s="18"/>
      <c r="MCV73" s="214"/>
      <c r="MCW73" s="18"/>
      <c r="MCX73" s="69">
        <f>IFERROR(IF(MCZ24/MCZ23 &lt; 0.1,0,MDE73),0)</f>
        <v>0</v>
      </c>
      <c r="MCY73" s="204" t="s">
        <v>39</v>
      </c>
      <c r="MCZ73" s="205"/>
      <c r="MDA73" s="205"/>
      <c r="MDB73" s="205"/>
      <c r="MDC73" s="205"/>
      <c r="MDD73" s="205"/>
      <c r="MDE73" s="14"/>
      <c r="MDF73" s="16"/>
      <c r="MDG73" s="16"/>
      <c r="MDH73" s="68">
        <f>IF(MDH38=5,0,MDN73)</f>
        <v>0</v>
      </c>
      <c r="MDI73" s="18"/>
      <c r="MDJ73" s="214"/>
      <c r="MDK73" s="18"/>
      <c r="MDL73" s="214"/>
      <c r="MDM73" s="18"/>
      <c r="MDN73" s="69">
        <f>IFERROR(IF(MDP24/MDP23 &lt; 0.1,0,MDU73),0)</f>
        <v>0</v>
      </c>
      <c r="MDO73" s="204" t="s">
        <v>39</v>
      </c>
      <c r="MDP73" s="205"/>
      <c r="MDQ73" s="205"/>
      <c r="MDR73" s="205"/>
      <c r="MDS73" s="205"/>
      <c r="MDT73" s="205"/>
      <c r="MDU73" s="14"/>
      <c r="MDV73" s="16"/>
      <c r="MDW73" s="16"/>
      <c r="MDX73" s="68">
        <f>IF(MDX38=5,0,MED73)</f>
        <v>0</v>
      </c>
      <c r="MDY73" s="18"/>
      <c r="MDZ73" s="214"/>
      <c r="MEA73" s="18"/>
      <c r="MEB73" s="214"/>
      <c r="MEC73" s="18"/>
      <c r="MED73" s="69">
        <f>IFERROR(IF(MEF24/MEF23 &lt; 0.1,0,MEK73),0)</f>
        <v>0</v>
      </c>
      <c r="MEE73" s="204" t="s">
        <v>39</v>
      </c>
      <c r="MEF73" s="205"/>
      <c r="MEG73" s="205"/>
      <c r="MEH73" s="205"/>
      <c r="MEI73" s="205"/>
      <c r="MEJ73" s="205"/>
      <c r="MEK73" s="14"/>
      <c r="MEL73" s="16"/>
      <c r="MEM73" s="16"/>
      <c r="MEN73" s="68">
        <f>IF(MEN38=5,0,MET73)</f>
        <v>0</v>
      </c>
      <c r="MEO73" s="18"/>
      <c r="MEP73" s="214"/>
      <c r="MEQ73" s="18"/>
      <c r="MER73" s="214"/>
      <c r="MES73" s="18"/>
      <c r="MET73" s="69">
        <f>IFERROR(IF(MEV24/MEV23 &lt; 0.1,0,MFA73),0)</f>
        <v>0</v>
      </c>
      <c r="MEU73" s="204" t="s">
        <v>39</v>
      </c>
      <c r="MEV73" s="205"/>
      <c r="MEW73" s="205"/>
      <c r="MEX73" s="205"/>
      <c r="MEY73" s="205"/>
      <c r="MEZ73" s="205"/>
      <c r="MFA73" s="14"/>
      <c r="MFB73" s="16"/>
      <c r="MFC73" s="16"/>
      <c r="MFD73" s="68">
        <f>IF(MFD38=5,0,MFJ73)</f>
        <v>0</v>
      </c>
      <c r="MFE73" s="18"/>
      <c r="MFF73" s="214"/>
      <c r="MFG73" s="18"/>
      <c r="MFH73" s="214"/>
      <c r="MFI73" s="18"/>
      <c r="MFJ73" s="69">
        <f>IFERROR(IF(MFL24/MFL23 &lt; 0.1,0,MFQ73),0)</f>
        <v>0</v>
      </c>
      <c r="MFK73" s="204" t="s">
        <v>39</v>
      </c>
      <c r="MFL73" s="205"/>
      <c r="MFM73" s="205"/>
      <c r="MFN73" s="205"/>
      <c r="MFO73" s="205"/>
      <c r="MFP73" s="205"/>
      <c r="MFQ73" s="14"/>
      <c r="MFR73" s="16"/>
      <c r="MFS73" s="16"/>
      <c r="MFT73" s="68">
        <f>IF(MFT38=5,0,MFZ73)</f>
        <v>0</v>
      </c>
      <c r="MFU73" s="18"/>
      <c r="MFV73" s="214"/>
      <c r="MFW73" s="18"/>
      <c r="MFX73" s="214"/>
      <c r="MFY73" s="18"/>
      <c r="MFZ73" s="69">
        <f>IFERROR(IF(MGB24/MGB23 &lt; 0.1,0,MGG73),0)</f>
        <v>0</v>
      </c>
      <c r="MGA73" s="204" t="s">
        <v>39</v>
      </c>
      <c r="MGB73" s="205"/>
      <c r="MGC73" s="205"/>
      <c r="MGD73" s="205"/>
      <c r="MGE73" s="205"/>
      <c r="MGF73" s="205"/>
      <c r="MGG73" s="14"/>
      <c r="MGH73" s="16"/>
      <c r="MGI73" s="16"/>
      <c r="MGJ73" s="68">
        <f>IF(MGJ38=5,0,MGP73)</f>
        <v>0</v>
      </c>
      <c r="MGK73" s="18"/>
      <c r="MGL73" s="214"/>
      <c r="MGM73" s="18"/>
      <c r="MGN73" s="214"/>
      <c r="MGO73" s="18"/>
      <c r="MGP73" s="69">
        <f>IFERROR(IF(MGR24/MGR23 &lt; 0.1,0,MGW73),0)</f>
        <v>0</v>
      </c>
      <c r="MGQ73" s="204" t="s">
        <v>39</v>
      </c>
      <c r="MGR73" s="205"/>
      <c r="MGS73" s="205"/>
      <c r="MGT73" s="205"/>
      <c r="MGU73" s="205"/>
      <c r="MGV73" s="205"/>
      <c r="MGW73" s="14"/>
      <c r="MGX73" s="16"/>
      <c r="MGY73" s="16"/>
      <c r="MGZ73" s="68">
        <f>IF(MGZ38=5,0,MHF73)</f>
        <v>0</v>
      </c>
      <c r="MHA73" s="18"/>
      <c r="MHB73" s="214"/>
      <c r="MHC73" s="18"/>
      <c r="MHD73" s="214"/>
      <c r="MHE73" s="18"/>
      <c r="MHF73" s="69">
        <f>IFERROR(IF(MHH24/MHH23 &lt; 0.1,0,MHM73),0)</f>
        <v>0</v>
      </c>
      <c r="MHG73" s="204" t="s">
        <v>39</v>
      </c>
      <c r="MHH73" s="205"/>
      <c r="MHI73" s="205"/>
      <c r="MHJ73" s="205"/>
      <c r="MHK73" s="205"/>
      <c r="MHL73" s="205"/>
      <c r="MHM73" s="14"/>
      <c r="MHN73" s="16"/>
      <c r="MHO73" s="16"/>
      <c r="MHP73" s="68">
        <f>IF(MHP38=5,0,MHV73)</f>
        <v>0</v>
      </c>
      <c r="MHQ73" s="18"/>
      <c r="MHR73" s="214"/>
      <c r="MHS73" s="18"/>
      <c r="MHT73" s="214"/>
      <c r="MHU73" s="18"/>
      <c r="MHV73" s="69">
        <f>IFERROR(IF(MHX24/MHX23 &lt; 0.1,0,MIC73),0)</f>
        <v>0</v>
      </c>
      <c r="MHW73" s="204" t="s">
        <v>39</v>
      </c>
      <c r="MHX73" s="205"/>
      <c r="MHY73" s="205"/>
      <c r="MHZ73" s="205"/>
      <c r="MIA73" s="205"/>
      <c r="MIB73" s="205"/>
      <c r="MIC73" s="14"/>
      <c r="MID73" s="16"/>
      <c r="MIE73" s="16"/>
      <c r="MIF73" s="68">
        <f>IF(MIF38=5,0,MIL73)</f>
        <v>0</v>
      </c>
      <c r="MIG73" s="18"/>
      <c r="MIH73" s="214"/>
      <c r="MII73" s="18"/>
      <c r="MIJ73" s="214"/>
      <c r="MIK73" s="18"/>
      <c r="MIL73" s="69">
        <f>IFERROR(IF(MIN24/MIN23 &lt; 0.1,0,MIS73),0)</f>
        <v>0</v>
      </c>
      <c r="MIM73" s="204" t="s">
        <v>39</v>
      </c>
      <c r="MIN73" s="205"/>
      <c r="MIO73" s="205"/>
      <c r="MIP73" s="205"/>
      <c r="MIQ73" s="205"/>
      <c r="MIR73" s="205"/>
      <c r="MIS73" s="14"/>
      <c r="MIT73" s="16"/>
      <c r="MIU73" s="16"/>
      <c r="MIV73" s="68">
        <f>IF(MIV38=5,0,MJB73)</f>
        <v>0</v>
      </c>
      <c r="MIW73" s="18"/>
      <c r="MIX73" s="214"/>
      <c r="MIY73" s="18"/>
      <c r="MIZ73" s="214"/>
      <c r="MJA73" s="18"/>
      <c r="MJB73" s="69">
        <f>IFERROR(IF(MJD24/MJD23 &lt; 0.1,0,MJI73),0)</f>
        <v>0</v>
      </c>
      <c r="MJC73" s="204" t="s">
        <v>39</v>
      </c>
      <c r="MJD73" s="205"/>
      <c r="MJE73" s="205"/>
      <c r="MJF73" s="205"/>
      <c r="MJG73" s="205"/>
      <c r="MJH73" s="205"/>
      <c r="MJI73" s="14"/>
      <c r="MJJ73" s="16"/>
      <c r="MJK73" s="16"/>
      <c r="MJL73" s="68">
        <f>IF(MJL38=5,0,MJR73)</f>
        <v>0</v>
      </c>
      <c r="MJM73" s="18"/>
      <c r="MJN73" s="214"/>
      <c r="MJO73" s="18"/>
      <c r="MJP73" s="214"/>
      <c r="MJQ73" s="18"/>
      <c r="MJR73" s="69">
        <f>IFERROR(IF(MJT24/MJT23 &lt; 0.1,0,MJY73),0)</f>
        <v>0</v>
      </c>
      <c r="MJS73" s="204" t="s">
        <v>39</v>
      </c>
      <c r="MJT73" s="205"/>
      <c r="MJU73" s="205"/>
      <c r="MJV73" s="205"/>
      <c r="MJW73" s="205"/>
      <c r="MJX73" s="205"/>
      <c r="MJY73" s="14"/>
      <c r="MJZ73" s="16"/>
      <c r="MKA73" s="16"/>
      <c r="MKB73" s="68">
        <f>IF(MKB38=5,0,MKH73)</f>
        <v>0</v>
      </c>
      <c r="MKC73" s="18"/>
      <c r="MKD73" s="214"/>
      <c r="MKE73" s="18"/>
      <c r="MKF73" s="214"/>
      <c r="MKG73" s="18"/>
      <c r="MKH73" s="69">
        <f>IFERROR(IF(MKJ24/MKJ23 &lt; 0.1,0,MKO73),0)</f>
        <v>0</v>
      </c>
      <c r="MKI73" s="204" t="s">
        <v>39</v>
      </c>
      <c r="MKJ73" s="205"/>
      <c r="MKK73" s="205"/>
      <c r="MKL73" s="205"/>
      <c r="MKM73" s="205"/>
      <c r="MKN73" s="205"/>
      <c r="MKO73" s="14"/>
      <c r="MKP73" s="16"/>
      <c r="MKQ73" s="16"/>
      <c r="MKR73" s="68">
        <f>IF(MKR38=5,0,MKX73)</f>
        <v>0</v>
      </c>
      <c r="MKS73" s="18"/>
      <c r="MKT73" s="214"/>
      <c r="MKU73" s="18"/>
      <c r="MKV73" s="214"/>
      <c r="MKW73" s="18"/>
      <c r="MKX73" s="69">
        <f>IFERROR(IF(MKZ24/MKZ23 &lt; 0.1,0,MLE73),0)</f>
        <v>0</v>
      </c>
      <c r="MKY73" s="204" t="s">
        <v>39</v>
      </c>
      <c r="MKZ73" s="205"/>
      <c r="MLA73" s="205"/>
      <c r="MLB73" s="205"/>
      <c r="MLC73" s="205"/>
      <c r="MLD73" s="205"/>
      <c r="MLE73" s="14"/>
      <c r="MLF73" s="16"/>
      <c r="MLG73" s="16"/>
      <c r="MLH73" s="68">
        <f>IF(MLH38=5,0,MLN73)</f>
        <v>0</v>
      </c>
      <c r="MLI73" s="18"/>
      <c r="MLJ73" s="214"/>
      <c r="MLK73" s="18"/>
      <c r="MLL73" s="214"/>
      <c r="MLM73" s="18"/>
      <c r="MLN73" s="69">
        <f>IFERROR(IF(MLP24/MLP23 &lt; 0.1,0,MLU73),0)</f>
        <v>0</v>
      </c>
      <c r="MLO73" s="204" t="s">
        <v>39</v>
      </c>
      <c r="MLP73" s="205"/>
      <c r="MLQ73" s="205"/>
      <c r="MLR73" s="205"/>
      <c r="MLS73" s="205"/>
      <c r="MLT73" s="205"/>
      <c r="MLU73" s="14"/>
      <c r="MLV73" s="16"/>
      <c r="MLW73" s="16"/>
      <c r="MLX73" s="68">
        <f>IF(MLX38=5,0,MMD73)</f>
        <v>0</v>
      </c>
      <c r="MLY73" s="18"/>
      <c r="MLZ73" s="214"/>
      <c r="MMA73" s="18"/>
      <c r="MMB73" s="214"/>
      <c r="MMC73" s="18"/>
      <c r="MMD73" s="69">
        <f>IFERROR(IF(MMF24/MMF23 &lt; 0.1,0,MMK73),0)</f>
        <v>0</v>
      </c>
      <c r="MME73" s="204" t="s">
        <v>39</v>
      </c>
      <c r="MMF73" s="205"/>
      <c r="MMG73" s="205"/>
      <c r="MMH73" s="205"/>
      <c r="MMI73" s="205"/>
      <c r="MMJ73" s="205"/>
      <c r="MMK73" s="14"/>
      <c r="MML73" s="16"/>
      <c r="MMM73" s="16"/>
      <c r="MMN73" s="68">
        <f>IF(MMN38=5,0,MMT73)</f>
        <v>0</v>
      </c>
      <c r="MMO73" s="18"/>
      <c r="MMP73" s="214"/>
      <c r="MMQ73" s="18"/>
      <c r="MMR73" s="214"/>
      <c r="MMS73" s="18"/>
      <c r="MMT73" s="69">
        <f>IFERROR(IF(MMV24/MMV23 &lt; 0.1,0,MNA73),0)</f>
        <v>0</v>
      </c>
      <c r="MMU73" s="204" t="s">
        <v>39</v>
      </c>
      <c r="MMV73" s="205"/>
      <c r="MMW73" s="205"/>
      <c r="MMX73" s="205"/>
      <c r="MMY73" s="205"/>
      <c r="MMZ73" s="205"/>
      <c r="MNA73" s="14"/>
      <c r="MNB73" s="16"/>
      <c r="MNC73" s="16"/>
      <c r="MND73" s="68">
        <f>IF(MND38=5,0,MNJ73)</f>
        <v>0</v>
      </c>
      <c r="MNE73" s="18"/>
      <c r="MNF73" s="214"/>
      <c r="MNG73" s="18"/>
      <c r="MNH73" s="214"/>
      <c r="MNI73" s="18"/>
      <c r="MNJ73" s="69">
        <f>IFERROR(IF(MNL24/MNL23 &lt; 0.1,0,MNQ73),0)</f>
        <v>0</v>
      </c>
      <c r="MNK73" s="204" t="s">
        <v>39</v>
      </c>
      <c r="MNL73" s="205"/>
      <c r="MNM73" s="205"/>
      <c r="MNN73" s="205"/>
      <c r="MNO73" s="205"/>
      <c r="MNP73" s="205"/>
      <c r="MNQ73" s="14"/>
      <c r="MNR73" s="16"/>
      <c r="MNS73" s="16"/>
      <c r="MNT73" s="68">
        <f>IF(MNT38=5,0,MNZ73)</f>
        <v>0</v>
      </c>
      <c r="MNU73" s="18"/>
      <c r="MNV73" s="214"/>
      <c r="MNW73" s="18"/>
      <c r="MNX73" s="214"/>
      <c r="MNY73" s="18"/>
      <c r="MNZ73" s="69">
        <f>IFERROR(IF(MOB24/MOB23 &lt; 0.1,0,MOG73),0)</f>
        <v>0</v>
      </c>
      <c r="MOA73" s="204" t="s">
        <v>39</v>
      </c>
      <c r="MOB73" s="205"/>
      <c r="MOC73" s="205"/>
      <c r="MOD73" s="205"/>
      <c r="MOE73" s="205"/>
      <c r="MOF73" s="205"/>
      <c r="MOG73" s="14"/>
      <c r="MOH73" s="16"/>
      <c r="MOI73" s="16"/>
      <c r="MOJ73" s="68">
        <f>IF(MOJ38=5,0,MOP73)</f>
        <v>0</v>
      </c>
      <c r="MOK73" s="18"/>
      <c r="MOL73" s="214"/>
      <c r="MOM73" s="18"/>
      <c r="MON73" s="214"/>
      <c r="MOO73" s="18"/>
      <c r="MOP73" s="69">
        <f>IFERROR(IF(MOR24/MOR23 &lt; 0.1,0,MOW73),0)</f>
        <v>0</v>
      </c>
      <c r="MOQ73" s="204" t="s">
        <v>39</v>
      </c>
      <c r="MOR73" s="205"/>
      <c r="MOS73" s="205"/>
      <c r="MOT73" s="205"/>
      <c r="MOU73" s="205"/>
      <c r="MOV73" s="205"/>
      <c r="MOW73" s="14"/>
      <c r="MOX73" s="16"/>
      <c r="MOY73" s="16"/>
      <c r="MOZ73" s="68">
        <f>IF(MOZ38=5,0,MPF73)</f>
        <v>0</v>
      </c>
      <c r="MPA73" s="18"/>
      <c r="MPB73" s="214"/>
      <c r="MPC73" s="18"/>
      <c r="MPD73" s="214"/>
      <c r="MPE73" s="18"/>
      <c r="MPF73" s="69">
        <f>IFERROR(IF(MPH24/MPH23 &lt; 0.1,0,MPM73),0)</f>
        <v>0</v>
      </c>
      <c r="MPG73" s="204" t="s">
        <v>39</v>
      </c>
      <c r="MPH73" s="205"/>
      <c r="MPI73" s="205"/>
      <c r="MPJ73" s="205"/>
      <c r="MPK73" s="205"/>
      <c r="MPL73" s="205"/>
      <c r="MPM73" s="14"/>
      <c r="MPN73" s="16"/>
      <c r="MPO73" s="16"/>
      <c r="MPP73" s="68">
        <f>IF(MPP38=5,0,MPV73)</f>
        <v>0</v>
      </c>
      <c r="MPQ73" s="18"/>
      <c r="MPR73" s="214"/>
      <c r="MPS73" s="18"/>
      <c r="MPT73" s="214"/>
      <c r="MPU73" s="18"/>
      <c r="MPV73" s="69">
        <f>IFERROR(IF(MPX24/MPX23 &lt; 0.1,0,MQC73),0)</f>
        <v>0</v>
      </c>
      <c r="MPW73" s="204" t="s">
        <v>39</v>
      </c>
      <c r="MPX73" s="205"/>
      <c r="MPY73" s="205"/>
      <c r="MPZ73" s="205"/>
      <c r="MQA73" s="205"/>
      <c r="MQB73" s="205"/>
      <c r="MQC73" s="14"/>
      <c r="MQD73" s="16"/>
      <c r="MQE73" s="16"/>
      <c r="MQF73" s="68">
        <f>IF(MQF38=5,0,MQL73)</f>
        <v>0</v>
      </c>
      <c r="MQG73" s="18"/>
      <c r="MQH73" s="214"/>
      <c r="MQI73" s="18"/>
      <c r="MQJ73" s="214"/>
      <c r="MQK73" s="18"/>
      <c r="MQL73" s="69">
        <f>IFERROR(IF(MQN24/MQN23 &lt; 0.1,0,MQS73),0)</f>
        <v>0</v>
      </c>
      <c r="MQM73" s="204" t="s">
        <v>39</v>
      </c>
      <c r="MQN73" s="205"/>
      <c r="MQO73" s="205"/>
      <c r="MQP73" s="205"/>
      <c r="MQQ73" s="205"/>
      <c r="MQR73" s="205"/>
      <c r="MQS73" s="14"/>
      <c r="MQT73" s="16"/>
      <c r="MQU73" s="16"/>
      <c r="MQV73" s="68">
        <f>IF(MQV38=5,0,MRB73)</f>
        <v>0</v>
      </c>
      <c r="MQW73" s="18"/>
      <c r="MQX73" s="214"/>
      <c r="MQY73" s="18"/>
      <c r="MQZ73" s="214"/>
      <c r="MRA73" s="18"/>
      <c r="MRB73" s="69">
        <f>IFERROR(IF(MRD24/MRD23 &lt; 0.1,0,MRI73),0)</f>
        <v>0</v>
      </c>
      <c r="MRC73" s="204" t="s">
        <v>39</v>
      </c>
      <c r="MRD73" s="205"/>
      <c r="MRE73" s="205"/>
      <c r="MRF73" s="205"/>
      <c r="MRG73" s="205"/>
      <c r="MRH73" s="205"/>
      <c r="MRI73" s="14"/>
      <c r="MRJ73" s="16"/>
      <c r="MRK73" s="16"/>
      <c r="MRL73" s="68">
        <f>IF(MRL38=5,0,MRR73)</f>
        <v>0</v>
      </c>
      <c r="MRM73" s="18"/>
      <c r="MRN73" s="214"/>
      <c r="MRO73" s="18"/>
      <c r="MRP73" s="214"/>
      <c r="MRQ73" s="18"/>
      <c r="MRR73" s="69">
        <f>IFERROR(IF(MRT24/MRT23 &lt; 0.1,0,MRY73),0)</f>
        <v>0</v>
      </c>
      <c r="MRS73" s="204" t="s">
        <v>39</v>
      </c>
      <c r="MRT73" s="205"/>
      <c r="MRU73" s="205"/>
      <c r="MRV73" s="205"/>
      <c r="MRW73" s="205"/>
      <c r="MRX73" s="205"/>
      <c r="MRY73" s="14"/>
      <c r="MRZ73" s="16"/>
      <c r="MSA73" s="16"/>
      <c r="MSB73" s="68">
        <f>IF(MSB38=5,0,MSH73)</f>
        <v>0</v>
      </c>
      <c r="MSC73" s="18"/>
      <c r="MSD73" s="214"/>
      <c r="MSE73" s="18"/>
      <c r="MSF73" s="214"/>
      <c r="MSG73" s="18"/>
      <c r="MSH73" s="69">
        <f>IFERROR(IF(MSJ24/MSJ23 &lt; 0.1,0,MSO73),0)</f>
        <v>0</v>
      </c>
      <c r="MSI73" s="204" t="s">
        <v>39</v>
      </c>
      <c r="MSJ73" s="205"/>
      <c r="MSK73" s="205"/>
      <c r="MSL73" s="205"/>
      <c r="MSM73" s="205"/>
      <c r="MSN73" s="205"/>
      <c r="MSO73" s="14"/>
      <c r="MSP73" s="16"/>
      <c r="MSQ73" s="16"/>
      <c r="MSR73" s="68">
        <f>IF(MSR38=5,0,MSX73)</f>
        <v>0</v>
      </c>
      <c r="MSS73" s="18"/>
      <c r="MST73" s="214"/>
      <c r="MSU73" s="18"/>
      <c r="MSV73" s="214"/>
      <c r="MSW73" s="18"/>
      <c r="MSX73" s="69">
        <f>IFERROR(IF(MSZ24/MSZ23 &lt; 0.1,0,MTE73),0)</f>
        <v>0</v>
      </c>
      <c r="MSY73" s="204" t="s">
        <v>39</v>
      </c>
      <c r="MSZ73" s="205"/>
      <c r="MTA73" s="205"/>
      <c r="MTB73" s="205"/>
      <c r="MTC73" s="205"/>
      <c r="MTD73" s="205"/>
      <c r="MTE73" s="14"/>
      <c r="MTF73" s="16"/>
      <c r="MTG73" s="16"/>
      <c r="MTH73" s="68">
        <f>IF(MTH38=5,0,MTN73)</f>
        <v>0</v>
      </c>
      <c r="MTI73" s="18"/>
      <c r="MTJ73" s="214"/>
      <c r="MTK73" s="18"/>
      <c r="MTL73" s="214"/>
      <c r="MTM73" s="18"/>
      <c r="MTN73" s="69">
        <f>IFERROR(IF(MTP24/MTP23 &lt; 0.1,0,MTU73),0)</f>
        <v>0</v>
      </c>
      <c r="MTO73" s="204" t="s">
        <v>39</v>
      </c>
      <c r="MTP73" s="205"/>
      <c r="MTQ73" s="205"/>
      <c r="MTR73" s="205"/>
      <c r="MTS73" s="205"/>
      <c r="MTT73" s="205"/>
      <c r="MTU73" s="14"/>
      <c r="MTV73" s="16"/>
      <c r="MTW73" s="16"/>
      <c r="MTX73" s="68">
        <f>IF(MTX38=5,0,MUD73)</f>
        <v>0</v>
      </c>
      <c r="MTY73" s="18"/>
      <c r="MTZ73" s="214"/>
      <c r="MUA73" s="18"/>
      <c r="MUB73" s="214"/>
      <c r="MUC73" s="18"/>
      <c r="MUD73" s="69">
        <f>IFERROR(IF(MUF24/MUF23 &lt; 0.1,0,MUK73),0)</f>
        <v>0</v>
      </c>
      <c r="MUE73" s="204" t="s">
        <v>39</v>
      </c>
      <c r="MUF73" s="205"/>
      <c r="MUG73" s="205"/>
      <c r="MUH73" s="205"/>
      <c r="MUI73" s="205"/>
      <c r="MUJ73" s="205"/>
      <c r="MUK73" s="14"/>
      <c r="MUL73" s="16"/>
      <c r="MUM73" s="16"/>
      <c r="MUN73" s="68">
        <f>IF(MUN38=5,0,MUT73)</f>
        <v>0</v>
      </c>
      <c r="MUO73" s="18"/>
      <c r="MUP73" s="214"/>
      <c r="MUQ73" s="18"/>
      <c r="MUR73" s="214"/>
      <c r="MUS73" s="18"/>
      <c r="MUT73" s="69">
        <f>IFERROR(IF(MUV24/MUV23 &lt; 0.1,0,MVA73),0)</f>
        <v>0</v>
      </c>
      <c r="MUU73" s="204" t="s">
        <v>39</v>
      </c>
      <c r="MUV73" s="205"/>
      <c r="MUW73" s="205"/>
      <c r="MUX73" s="205"/>
      <c r="MUY73" s="205"/>
      <c r="MUZ73" s="205"/>
      <c r="MVA73" s="14"/>
      <c r="MVB73" s="16"/>
      <c r="MVC73" s="16"/>
      <c r="MVD73" s="68">
        <f>IF(MVD38=5,0,MVJ73)</f>
        <v>0</v>
      </c>
      <c r="MVE73" s="18"/>
      <c r="MVF73" s="214"/>
      <c r="MVG73" s="18"/>
      <c r="MVH73" s="214"/>
      <c r="MVI73" s="18"/>
      <c r="MVJ73" s="69">
        <f>IFERROR(IF(MVL24/MVL23 &lt; 0.1,0,MVQ73),0)</f>
        <v>0</v>
      </c>
      <c r="MVK73" s="204" t="s">
        <v>39</v>
      </c>
      <c r="MVL73" s="205"/>
      <c r="MVM73" s="205"/>
      <c r="MVN73" s="205"/>
      <c r="MVO73" s="205"/>
      <c r="MVP73" s="205"/>
      <c r="MVQ73" s="14"/>
      <c r="MVR73" s="16"/>
      <c r="MVS73" s="16"/>
      <c r="MVT73" s="68">
        <f>IF(MVT38=5,0,MVZ73)</f>
        <v>0</v>
      </c>
      <c r="MVU73" s="18"/>
      <c r="MVV73" s="214"/>
      <c r="MVW73" s="18"/>
      <c r="MVX73" s="214"/>
      <c r="MVY73" s="18"/>
      <c r="MVZ73" s="69">
        <f>IFERROR(IF(MWB24/MWB23 &lt; 0.1,0,MWG73),0)</f>
        <v>0</v>
      </c>
      <c r="MWA73" s="204" t="s">
        <v>39</v>
      </c>
      <c r="MWB73" s="205"/>
      <c r="MWC73" s="205"/>
      <c r="MWD73" s="205"/>
      <c r="MWE73" s="205"/>
      <c r="MWF73" s="205"/>
      <c r="MWG73" s="14"/>
      <c r="MWH73" s="16"/>
      <c r="MWI73" s="16"/>
      <c r="MWJ73" s="68">
        <f>IF(MWJ38=5,0,MWP73)</f>
        <v>0</v>
      </c>
      <c r="MWK73" s="18"/>
      <c r="MWL73" s="214"/>
      <c r="MWM73" s="18"/>
      <c r="MWN73" s="214"/>
      <c r="MWO73" s="18"/>
      <c r="MWP73" s="69">
        <f>IFERROR(IF(MWR24/MWR23 &lt; 0.1,0,MWW73),0)</f>
        <v>0</v>
      </c>
      <c r="MWQ73" s="204" t="s">
        <v>39</v>
      </c>
      <c r="MWR73" s="205"/>
      <c r="MWS73" s="205"/>
      <c r="MWT73" s="205"/>
      <c r="MWU73" s="205"/>
      <c r="MWV73" s="205"/>
      <c r="MWW73" s="14"/>
      <c r="MWX73" s="16"/>
      <c r="MWY73" s="16"/>
      <c r="MWZ73" s="68">
        <f>IF(MWZ38=5,0,MXF73)</f>
        <v>0</v>
      </c>
      <c r="MXA73" s="18"/>
      <c r="MXB73" s="214"/>
      <c r="MXC73" s="18"/>
      <c r="MXD73" s="214"/>
      <c r="MXE73" s="18"/>
      <c r="MXF73" s="69">
        <f>IFERROR(IF(MXH24/MXH23 &lt; 0.1,0,MXM73),0)</f>
        <v>0</v>
      </c>
      <c r="MXG73" s="204" t="s">
        <v>39</v>
      </c>
      <c r="MXH73" s="205"/>
      <c r="MXI73" s="205"/>
      <c r="MXJ73" s="205"/>
      <c r="MXK73" s="205"/>
      <c r="MXL73" s="205"/>
      <c r="MXM73" s="14"/>
      <c r="MXN73" s="16"/>
      <c r="MXO73" s="16"/>
      <c r="MXP73" s="68">
        <f>IF(MXP38=5,0,MXV73)</f>
        <v>0</v>
      </c>
      <c r="MXQ73" s="18"/>
      <c r="MXR73" s="214"/>
      <c r="MXS73" s="18"/>
      <c r="MXT73" s="214"/>
      <c r="MXU73" s="18"/>
      <c r="MXV73" s="69">
        <f>IFERROR(IF(MXX24/MXX23 &lt; 0.1,0,MYC73),0)</f>
        <v>0</v>
      </c>
      <c r="MXW73" s="204" t="s">
        <v>39</v>
      </c>
      <c r="MXX73" s="205"/>
      <c r="MXY73" s="205"/>
      <c r="MXZ73" s="205"/>
      <c r="MYA73" s="205"/>
      <c r="MYB73" s="205"/>
      <c r="MYC73" s="14"/>
      <c r="MYD73" s="16"/>
      <c r="MYE73" s="16"/>
      <c r="MYF73" s="68">
        <f>IF(MYF38=5,0,MYL73)</f>
        <v>0</v>
      </c>
      <c r="MYG73" s="18"/>
      <c r="MYH73" s="214"/>
      <c r="MYI73" s="18"/>
      <c r="MYJ73" s="214"/>
      <c r="MYK73" s="18"/>
      <c r="MYL73" s="69">
        <f>IFERROR(IF(MYN24/MYN23 &lt; 0.1,0,MYS73),0)</f>
        <v>0</v>
      </c>
      <c r="MYM73" s="204" t="s">
        <v>39</v>
      </c>
      <c r="MYN73" s="205"/>
      <c r="MYO73" s="205"/>
      <c r="MYP73" s="205"/>
      <c r="MYQ73" s="205"/>
      <c r="MYR73" s="205"/>
      <c r="MYS73" s="14"/>
      <c r="MYT73" s="16"/>
      <c r="MYU73" s="16"/>
      <c r="MYV73" s="68">
        <f>IF(MYV38=5,0,MZB73)</f>
        <v>0</v>
      </c>
      <c r="MYW73" s="18"/>
      <c r="MYX73" s="214"/>
      <c r="MYY73" s="18"/>
      <c r="MYZ73" s="214"/>
      <c r="MZA73" s="18"/>
      <c r="MZB73" s="69">
        <f>IFERROR(IF(MZD24/MZD23 &lt; 0.1,0,MZI73),0)</f>
        <v>0</v>
      </c>
      <c r="MZC73" s="204" t="s">
        <v>39</v>
      </c>
      <c r="MZD73" s="205"/>
      <c r="MZE73" s="205"/>
      <c r="MZF73" s="205"/>
      <c r="MZG73" s="205"/>
      <c r="MZH73" s="205"/>
      <c r="MZI73" s="14"/>
      <c r="MZJ73" s="16"/>
      <c r="MZK73" s="16"/>
      <c r="MZL73" s="68">
        <f>IF(MZL38=5,0,MZR73)</f>
        <v>0</v>
      </c>
      <c r="MZM73" s="18"/>
      <c r="MZN73" s="214"/>
      <c r="MZO73" s="18"/>
      <c r="MZP73" s="214"/>
      <c r="MZQ73" s="18"/>
      <c r="MZR73" s="69">
        <f>IFERROR(IF(MZT24/MZT23 &lt; 0.1,0,MZY73),0)</f>
        <v>0</v>
      </c>
      <c r="MZS73" s="204" t="s">
        <v>39</v>
      </c>
      <c r="MZT73" s="205"/>
      <c r="MZU73" s="205"/>
      <c r="MZV73" s="205"/>
      <c r="MZW73" s="205"/>
      <c r="MZX73" s="205"/>
      <c r="MZY73" s="14"/>
      <c r="MZZ73" s="16"/>
      <c r="NAA73" s="16"/>
      <c r="NAB73" s="68">
        <f>IF(NAB38=5,0,NAH73)</f>
        <v>0</v>
      </c>
      <c r="NAC73" s="18"/>
      <c r="NAD73" s="214"/>
      <c r="NAE73" s="18"/>
      <c r="NAF73" s="214"/>
      <c r="NAG73" s="18"/>
      <c r="NAH73" s="69">
        <f>IFERROR(IF(NAJ24/NAJ23 &lt; 0.1,0,NAO73),0)</f>
        <v>0</v>
      </c>
      <c r="NAI73" s="204" t="s">
        <v>39</v>
      </c>
      <c r="NAJ73" s="205"/>
      <c r="NAK73" s="205"/>
      <c r="NAL73" s="205"/>
      <c r="NAM73" s="205"/>
      <c r="NAN73" s="205"/>
      <c r="NAO73" s="14"/>
      <c r="NAP73" s="16"/>
      <c r="NAQ73" s="16"/>
      <c r="NAR73" s="68">
        <f>IF(NAR38=5,0,NAX73)</f>
        <v>0</v>
      </c>
      <c r="NAS73" s="18"/>
      <c r="NAT73" s="214"/>
      <c r="NAU73" s="18"/>
      <c r="NAV73" s="214"/>
      <c r="NAW73" s="18"/>
      <c r="NAX73" s="69">
        <f>IFERROR(IF(NAZ24/NAZ23 &lt; 0.1,0,NBE73),0)</f>
        <v>0</v>
      </c>
      <c r="NAY73" s="204" t="s">
        <v>39</v>
      </c>
      <c r="NAZ73" s="205"/>
      <c r="NBA73" s="205"/>
      <c r="NBB73" s="205"/>
      <c r="NBC73" s="205"/>
      <c r="NBD73" s="205"/>
      <c r="NBE73" s="14"/>
      <c r="NBF73" s="16"/>
      <c r="NBG73" s="16"/>
      <c r="NBH73" s="68">
        <f>IF(NBH38=5,0,NBN73)</f>
        <v>0</v>
      </c>
      <c r="NBI73" s="18"/>
      <c r="NBJ73" s="214"/>
      <c r="NBK73" s="18"/>
      <c r="NBL73" s="214"/>
      <c r="NBM73" s="18"/>
      <c r="NBN73" s="69">
        <f>IFERROR(IF(NBP24/NBP23 &lt; 0.1,0,NBU73),0)</f>
        <v>0</v>
      </c>
      <c r="NBO73" s="204" t="s">
        <v>39</v>
      </c>
      <c r="NBP73" s="205"/>
      <c r="NBQ73" s="205"/>
      <c r="NBR73" s="205"/>
      <c r="NBS73" s="205"/>
      <c r="NBT73" s="205"/>
      <c r="NBU73" s="14"/>
      <c r="NBV73" s="16"/>
      <c r="NBW73" s="16"/>
      <c r="NBX73" s="68">
        <f>IF(NBX38=5,0,NCD73)</f>
        <v>0</v>
      </c>
      <c r="NBY73" s="18"/>
      <c r="NBZ73" s="214"/>
      <c r="NCA73" s="18"/>
      <c r="NCB73" s="214"/>
      <c r="NCC73" s="18"/>
      <c r="NCD73" s="69">
        <f>IFERROR(IF(NCF24/NCF23 &lt; 0.1,0,NCK73),0)</f>
        <v>0</v>
      </c>
      <c r="NCE73" s="204" t="s">
        <v>39</v>
      </c>
      <c r="NCF73" s="205"/>
      <c r="NCG73" s="205"/>
      <c r="NCH73" s="205"/>
      <c r="NCI73" s="205"/>
      <c r="NCJ73" s="205"/>
      <c r="NCK73" s="14"/>
      <c r="NCL73" s="16"/>
      <c r="NCM73" s="16"/>
      <c r="NCN73" s="68">
        <f>IF(NCN38=5,0,NCT73)</f>
        <v>0</v>
      </c>
      <c r="NCO73" s="18"/>
      <c r="NCP73" s="214"/>
      <c r="NCQ73" s="18"/>
      <c r="NCR73" s="214"/>
      <c r="NCS73" s="18"/>
      <c r="NCT73" s="69">
        <f>IFERROR(IF(NCV24/NCV23 &lt; 0.1,0,NDA73),0)</f>
        <v>0</v>
      </c>
      <c r="NCU73" s="204" t="s">
        <v>39</v>
      </c>
      <c r="NCV73" s="205"/>
      <c r="NCW73" s="205"/>
      <c r="NCX73" s="205"/>
      <c r="NCY73" s="205"/>
      <c r="NCZ73" s="205"/>
      <c r="NDA73" s="14"/>
      <c r="NDB73" s="16"/>
      <c r="NDC73" s="16"/>
      <c r="NDD73" s="68">
        <f>IF(NDD38=5,0,NDJ73)</f>
        <v>0</v>
      </c>
      <c r="NDE73" s="18"/>
      <c r="NDF73" s="214"/>
      <c r="NDG73" s="18"/>
      <c r="NDH73" s="214"/>
      <c r="NDI73" s="18"/>
      <c r="NDJ73" s="69">
        <f>IFERROR(IF(NDL24/NDL23 &lt; 0.1,0,NDQ73),0)</f>
        <v>0</v>
      </c>
      <c r="NDK73" s="204" t="s">
        <v>39</v>
      </c>
      <c r="NDL73" s="205"/>
      <c r="NDM73" s="205"/>
      <c r="NDN73" s="205"/>
      <c r="NDO73" s="205"/>
      <c r="NDP73" s="205"/>
      <c r="NDQ73" s="14"/>
      <c r="NDR73" s="16"/>
      <c r="NDS73" s="16"/>
      <c r="NDT73" s="68">
        <f>IF(NDT38=5,0,NDZ73)</f>
        <v>0</v>
      </c>
      <c r="NDU73" s="18"/>
      <c r="NDV73" s="214"/>
      <c r="NDW73" s="18"/>
      <c r="NDX73" s="214"/>
      <c r="NDY73" s="18"/>
      <c r="NDZ73" s="69">
        <f>IFERROR(IF(NEB24/NEB23 &lt; 0.1,0,NEG73),0)</f>
        <v>0</v>
      </c>
      <c r="NEA73" s="204" t="s">
        <v>39</v>
      </c>
      <c r="NEB73" s="205"/>
      <c r="NEC73" s="205"/>
      <c r="NED73" s="205"/>
      <c r="NEE73" s="205"/>
      <c r="NEF73" s="205"/>
      <c r="NEG73" s="14"/>
      <c r="NEH73" s="16"/>
      <c r="NEI73" s="16"/>
      <c r="NEJ73" s="68">
        <f>IF(NEJ38=5,0,NEP73)</f>
        <v>0</v>
      </c>
      <c r="NEK73" s="18"/>
      <c r="NEL73" s="214"/>
      <c r="NEM73" s="18"/>
      <c r="NEN73" s="214"/>
      <c r="NEO73" s="18"/>
      <c r="NEP73" s="69">
        <f>IFERROR(IF(NER24/NER23 &lt; 0.1,0,NEW73),0)</f>
        <v>0</v>
      </c>
      <c r="NEQ73" s="204" t="s">
        <v>39</v>
      </c>
      <c r="NER73" s="205"/>
      <c r="NES73" s="205"/>
      <c r="NET73" s="205"/>
      <c r="NEU73" s="205"/>
      <c r="NEV73" s="205"/>
      <c r="NEW73" s="14"/>
      <c r="NEX73" s="16"/>
      <c r="NEY73" s="16"/>
      <c r="NEZ73" s="68">
        <f>IF(NEZ38=5,0,NFF73)</f>
        <v>0</v>
      </c>
      <c r="NFA73" s="18"/>
      <c r="NFB73" s="214"/>
      <c r="NFC73" s="18"/>
      <c r="NFD73" s="214"/>
      <c r="NFE73" s="18"/>
      <c r="NFF73" s="69">
        <f>IFERROR(IF(NFH24/NFH23 &lt; 0.1,0,NFM73),0)</f>
        <v>0</v>
      </c>
      <c r="NFG73" s="204" t="s">
        <v>39</v>
      </c>
      <c r="NFH73" s="205"/>
      <c r="NFI73" s="205"/>
      <c r="NFJ73" s="205"/>
      <c r="NFK73" s="205"/>
      <c r="NFL73" s="205"/>
      <c r="NFM73" s="14"/>
      <c r="NFN73" s="16"/>
      <c r="NFO73" s="16"/>
      <c r="NFP73" s="68">
        <f>IF(NFP38=5,0,NFV73)</f>
        <v>0</v>
      </c>
      <c r="NFQ73" s="18"/>
      <c r="NFR73" s="214"/>
      <c r="NFS73" s="18"/>
      <c r="NFT73" s="214"/>
      <c r="NFU73" s="18"/>
      <c r="NFV73" s="69">
        <f>IFERROR(IF(NFX24/NFX23 &lt; 0.1,0,NGC73),0)</f>
        <v>0</v>
      </c>
      <c r="NFW73" s="204" t="s">
        <v>39</v>
      </c>
      <c r="NFX73" s="205"/>
      <c r="NFY73" s="205"/>
      <c r="NFZ73" s="205"/>
      <c r="NGA73" s="205"/>
      <c r="NGB73" s="205"/>
      <c r="NGC73" s="14"/>
      <c r="NGD73" s="16"/>
      <c r="NGE73" s="16"/>
      <c r="NGF73" s="68">
        <f>IF(NGF38=5,0,NGL73)</f>
        <v>0</v>
      </c>
      <c r="NGG73" s="18"/>
      <c r="NGH73" s="214"/>
      <c r="NGI73" s="18"/>
      <c r="NGJ73" s="214"/>
      <c r="NGK73" s="18"/>
      <c r="NGL73" s="69">
        <f>IFERROR(IF(NGN24/NGN23 &lt; 0.1,0,NGS73),0)</f>
        <v>0</v>
      </c>
      <c r="NGM73" s="204" t="s">
        <v>39</v>
      </c>
      <c r="NGN73" s="205"/>
      <c r="NGO73" s="205"/>
      <c r="NGP73" s="205"/>
      <c r="NGQ73" s="205"/>
      <c r="NGR73" s="205"/>
      <c r="NGS73" s="14"/>
      <c r="NGT73" s="16"/>
      <c r="NGU73" s="16"/>
      <c r="NGV73" s="68">
        <f>IF(NGV38=5,0,NHB73)</f>
        <v>0</v>
      </c>
      <c r="NGW73" s="18"/>
      <c r="NGX73" s="214"/>
      <c r="NGY73" s="18"/>
      <c r="NGZ73" s="214"/>
      <c r="NHA73" s="18"/>
      <c r="NHB73" s="69">
        <f>IFERROR(IF(NHD24/NHD23 &lt; 0.1,0,NHI73),0)</f>
        <v>0</v>
      </c>
      <c r="NHC73" s="204" t="s">
        <v>39</v>
      </c>
      <c r="NHD73" s="205"/>
      <c r="NHE73" s="205"/>
      <c r="NHF73" s="205"/>
      <c r="NHG73" s="205"/>
      <c r="NHH73" s="205"/>
      <c r="NHI73" s="14"/>
      <c r="NHJ73" s="16"/>
      <c r="NHK73" s="16"/>
      <c r="NHL73" s="68">
        <f>IF(NHL38=5,0,NHR73)</f>
        <v>0</v>
      </c>
      <c r="NHM73" s="18"/>
      <c r="NHN73" s="214"/>
      <c r="NHO73" s="18"/>
      <c r="NHP73" s="214"/>
      <c r="NHQ73" s="18"/>
      <c r="NHR73" s="69">
        <f>IFERROR(IF(NHT24/NHT23 &lt; 0.1,0,NHY73),0)</f>
        <v>0</v>
      </c>
      <c r="NHS73" s="204" t="s">
        <v>39</v>
      </c>
      <c r="NHT73" s="205"/>
      <c r="NHU73" s="205"/>
      <c r="NHV73" s="205"/>
      <c r="NHW73" s="205"/>
      <c r="NHX73" s="205"/>
      <c r="NHY73" s="14"/>
      <c r="NHZ73" s="16"/>
      <c r="NIA73" s="16"/>
      <c r="NIB73" s="68">
        <f>IF(NIB38=5,0,NIH73)</f>
        <v>0</v>
      </c>
      <c r="NIC73" s="18"/>
      <c r="NID73" s="214"/>
      <c r="NIE73" s="18"/>
      <c r="NIF73" s="214"/>
      <c r="NIG73" s="18"/>
      <c r="NIH73" s="69">
        <f>IFERROR(IF(NIJ24/NIJ23 &lt; 0.1,0,NIO73),0)</f>
        <v>0</v>
      </c>
      <c r="NII73" s="204" t="s">
        <v>39</v>
      </c>
      <c r="NIJ73" s="205"/>
      <c r="NIK73" s="205"/>
      <c r="NIL73" s="205"/>
      <c r="NIM73" s="205"/>
      <c r="NIN73" s="205"/>
      <c r="NIO73" s="14"/>
      <c r="NIP73" s="16"/>
      <c r="NIQ73" s="16"/>
      <c r="NIR73" s="68">
        <f>IF(NIR38=5,0,NIX73)</f>
        <v>0</v>
      </c>
      <c r="NIS73" s="18"/>
      <c r="NIT73" s="214"/>
      <c r="NIU73" s="18"/>
      <c r="NIV73" s="214"/>
      <c r="NIW73" s="18"/>
      <c r="NIX73" s="69">
        <f>IFERROR(IF(NIZ24/NIZ23 &lt; 0.1,0,NJE73),0)</f>
        <v>0</v>
      </c>
      <c r="NIY73" s="204" t="s">
        <v>39</v>
      </c>
      <c r="NIZ73" s="205"/>
      <c r="NJA73" s="205"/>
      <c r="NJB73" s="205"/>
      <c r="NJC73" s="205"/>
      <c r="NJD73" s="205"/>
      <c r="NJE73" s="14"/>
      <c r="NJF73" s="16"/>
      <c r="NJG73" s="16"/>
      <c r="NJH73" s="68">
        <f>IF(NJH38=5,0,NJN73)</f>
        <v>0</v>
      </c>
      <c r="NJI73" s="18"/>
      <c r="NJJ73" s="214"/>
      <c r="NJK73" s="18"/>
      <c r="NJL73" s="214"/>
      <c r="NJM73" s="18"/>
      <c r="NJN73" s="69">
        <f>IFERROR(IF(NJP24/NJP23 &lt; 0.1,0,NJU73),0)</f>
        <v>0</v>
      </c>
      <c r="NJO73" s="204" t="s">
        <v>39</v>
      </c>
      <c r="NJP73" s="205"/>
      <c r="NJQ73" s="205"/>
      <c r="NJR73" s="205"/>
      <c r="NJS73" s="205"/>
      <c r="NJT73" s="205"/>
      <c r="NJU73" s="14"/>
      <c r="NJV73" s="16"/>
      <c r="NJW73" s="16"/>
      <c r="NJX73" s="68">
        <f>IF(NJX38=5,0,NKD73)</f>
        <v>0</v>
      </c>
      <c r="NJY73" s="18"/>
      <c r="NJZ73" s="214"/>
      <c r="NKA73" s="18"/>
      <c r="NKB73" s="214"/>
      <c r="NKC73" s="18"/>
      <c r="NKD73" s="69">
        <f>IFERROR(IF(NKF24/NKF23 &lt; 0.1,0,NKK73),0)</f>
        <v>0</v>
      </c>
      <c r="NKE73" s="204" t="s">
        <v>39</v>
      </c>
      <c r="NKF73" s="205"/>
      <c r="NKG73" s="205"/>
      <c r="NKH73" s="205"/>
      <c r="NKI73" s="205"/>
      <c r="NKJ73" s="205"/>
      <c r="NKK73" s="14"/>
      <c r="NKL73" s="16"/>
      <c r="NKM73" s="16"/>
      <c r="NKN73" s="68">
        <f>IF(NKN38=5,0,NKT73)</f>
        <v>0</v>
      </c>
      <c r="NKO73" s="18"/>
      <c r="NKP73" s="214"/>
      <c r="NKQ73" s="18"/>
      <c r="NKR73" s="214"/>
      <c r="NKS73" s="18"/>
      <c r="NKT73" s="69">
        <f>IFERROR(IF(NKV24/NKV23 &lt; 0.1,0,NLA73),0)</f>
        <v>0</v>
      </c>
      <c r="NKU73" s="204" t="s">
        <v>39</v>
      </c>
      <c r="NKV73" s="205"/>
      <c r="NKW73" s="205"/>
      <c r="NKX73" s="205"/>
      <c r="NKY73" s="205"/>
      <c r="NKZ73" s="205"/>
      <c r="NLA73" s="14"/>
      <c r="NLB73" s="16"/>
      <c r="NLC73" s="16"/>
      <c r="NLD73" s="68">
        <f>IF(NLD38=5,0,NLJ73)</f>
        <v>0</v>
      </c>
      <c r="NLE73" s="18"/>
      <c r="NLF73" s="214"/>
      <c r="NLG73" s="18"/>
      <c r="NLH73" s="214"/>
      <c r="NLI73" s="18"/>
      <c r="NLJ73" s="69">
        <f>IFERROR(IF(NLL24/NLL23 &lt; 0.1,0,NLQ73),0)</f>
        <v>0</v>
      </c>
      <c r="NLK73" s="204" t="s">
        <v>39</v>
      </c>
      <c r="NLL73" s="205"/>
      <c r="NLM73" s="205"/>
      <c r="NLN73" s="205"/>
      <c r="NLO73" s="205"/>
      <c r="NLP73" s="205"/>
      <c r="NLQ73" s="14"/>
      <c r="NLR73" s="16"/>
      <c r="NLS73" s="16"/>
      <c r="NLT73" s="68">
        <f>IF(NLT38=5,0,NLZ73)</f>
        <v>0</v>
      </c>
      <c r="NLU73" s="18"/>
      <c r="NLV73" s="214"/>
      <c r="NLW73" s="18"/>
      <c r="NLX73" s="214"/>
      <c r="NLY73" s="18"/>
      <c r="NLZ73" s="69">
        <f>IFERROR(IF(NMB24/NMB23 &lt; 0.1,0,NMG73),0)</f>
        <v>0</v>
      </c>
      <c r="NMA73" s="204" t="s">
        <v>39</v>
      </c>
      <c r="NMB73" s="205"/>
      <c r="NMC73" s="205"/>
      <c r="NMD73" s="205"/>
      <c r="NME73" s="205"/>
      <c r="NMF73" s="205"/>
      <c r="NMG73" s="14"/>
      <c r="NMH73" s="16"/>
      <c r="NMI73" s="16"/>
      <c r="NMJ73" s="68">
        <f>IF(NMJ38=5,0,NMP73)</f>
        <v>0</v>
      </c>
      <c r="NMK73" s="18"/>
      <c r="NML73" s="214"/>
      <c r="NMM73" s="18"/>
      <c r="NMN73" s="214"/>
      <c r="NMO73" s="18"/>
      <c r="NMP73" s="69">
        <f>IFERROR(IF(NMR24/NMR23 &lt; 0.1,0,NMW73),0)</f>
        <v>0</v>
      </c>
      <c r="NMQ73" s="204" t="s">
        <v>39</v>
      </c>
      <c r="NMR73" s="205"/>
      <c r="NMS73" s="205"/>
      <c r="NMT73" s="205"/>
      <c r="NMU73" s="205"/>
      <c r="NMV73" s="205"/>
      <c r="NMW73" s="14"/>
      <c r="NMX73" s="16"/>
      <c r="NMY73" s="16"/>
      <c r="NMZ73" s="68">
        <f>IF(NMZ38=5,0,NNF73)</f>
        <v>0</v>
      </c>
      <c r="NNA73" s="18"/>
      <c r="NNB73" s="214"/>
      <c r="NNC73" s="18"/>
      <c r="NND73" s="214"/>
      <c r="NNE73" s="18"/>
      <c r="NNF73" s="69">
        <f>IFERROR(IF(NNH24/NNH23 &lt; 0.1,0,NNM73),0)</f>
        <v>0</v>
      </c>
      <c r="NNG73" s="204" t="s">
        <v>39</v>
      </c>
      <c r="NNH73" s="205"/>
      <c r="NNI73" s="205"/>
      <c r="NNJ73" s="205"/>
      <c r="NNK73" s="205"/>
      <c r="NNL73" s="205"/>
      <c r="NNM73" s="14"/>
      <c r="NNN73" s="16"/>
      <c r="NNO73" s="16"/>
      <c r="NNP73" s="68">
        <f>IF(NNP38=5,0,NNV73)</f>
        <v>0</v>
      </c>
      <c r="NNQ73" s="18"/>
      <c r="NNR73" s="214"/>
      <c r="NNS73" s="18"/>
      <c r="NNT73" s="214"/>
      <c r="NNU73" s="18"/>
      <c r="NNV73" s="69">
        <f>IFERROR(IF(NNX24/NNX23 &lt; 0.1,0,NOC73),0)</f>
        <v>0</v>
      </c>
      <c r="NNW73" s="204" t="s">
        <v>39</v>
      </c>
      <c r="NNX73" s="205"/>
      <c r="NNY73" s="205"/>
      <c r="NNZ73" s="205"/>
      <c r="NOA73" s="205"/>
      <c r="NOB73" s="205"/>
      <c r="NOC73" s="14"/>
      <c r="NOD73" s="16"/>
      <c r="NOE73" s="16"/>
      <c r="NOF73" s="68">
        <f>IF(NOF38=5,0,NOL73)</f>
        <v>0</v>
      </c>
      <c r="NOG73" s="18"/>
      <c r="NOH73" s="214"/>
      <c r="NOI73" s="18"/>
      <c r="NOJ73" s="214"/>
      <c r="NOK73" s="18"/>
      <c r="NOL73" s="69">
        <f>IFERROR(IF(NON24/NON23 &lt; 0.1,0,NOS73),0)</f>
        <v>0</v>
      </c>
      <c r="NOM73" s="204" t="s">
        <v>39</v>
      </c>
      <c r="NON73" s="205"/>
      <c r="NOO73" s="205"/>
      <c r="NOP73" s="205"/>
      <c r="NOQ73" s="205"/>
      <c r="NOR73" s="205"/>
      <c r="NOS73" s="14"/>
      <c r="NOT73" s="16"/>
      <c r="NOU73" s="16"/>
      <c r="NOV73" s="68">
        <f>IF(NOV38=5,0,NPB73)</f>
        <v>0</v>
      </c>
      <c r="NOW73" s="18"/>
      <c r="NOX73" s="214"/>
      <c r="NOY73" s="18"/>
      <c r="NOZ73" s="214"/>
      <c r="NPA73" s="18"/>
      <c r="NPB73" s="69">
        <f>IFERROR(IF(NPD24/NPD23 &lt; 0.1,0,NPI73),0)</f>
        <v>0</v>
      </c>
      <c r="NPC73" s="204" t="s">
        <v>39</v>
      </c>
      <c r="NPD73" s="205"/>
      <c r="NPE73" s="205"/>
      <c r="NPF73" s="205"/>
      <c r="NPG73" s="205"/>
      <c r="NPH73" s="205"/>
      <c r="NPI73" s="14"/>
      <c r="NPJ73" s="16"/>
      <c r="NPK73" s="16"/>
      <c r="NPL73" s="68">
        <f>IF(NPL38=5,0,NPR73)</f>
        <v>0</v>
      </c>
      <c r="NPM73" s="18"/>
      <c r="NPN73" s="214"/>
      <c r="NPO73" s="18"/>
      <c r="NPP73" s="214"/>
      <c r="NPQ73" s="18"/>
      <c r="NPR73" s="69">
        <f>IFERROR(IF(NPT24/NPT23 &lt; 0.1,0,NPY73),0)</f>
        <v>0</v>
      </c>
      <c r="NPS73" s="204" t="s">
        <v>39</v>
      </c>
      <c r="NPT73" s="205"/>
      <c r="NPU73" s="205"/>
      <c r="NPV73" s="205"/>
      <c r="NPW73" s="205"/>
      <c r="NPX73" s="205"/>
      <c r="NPY73" s="14"/>
      <c r="NPZ73" s="16"/>
      <c r="NQA73" s="16"/>
      <c r="NQB73" s="68">
        <f>IF(NQB38=5,0,NQH73)</f>
        <v>0</v>
      </c>
      <c r="NQC73" s="18"/>
      <c r="NQD73" s="214"/>
      <c r="NQE73" s="18"/>
      <c r="NQF73" s="214"/>
      <c r="NQG73" s="18"/>
      <c r="NQH73" s="69">
        <f>IFERROR(IF(NQJ24/NQJ23 &lt; 0.1,0,NQO73),0)</f>
        <v>0</v>
      </c>
      <c r="NQI73" s="204" t="s">
        <v>39</v>
      </c>
      <c r="NQJ73" s="205"/>
      <c r="NQK73" s="205"/>
      <c r="NQL73" s="205"/>
      <c r="NQM73" s="205"/>
      <c r="NQN73" s="205"/>
      <c r="NQO73" s="14"/>
      <c r="NQP73" s="16"/>
      <c r="NQQ73" s="16"/>
      <c r="NQR73" s="68">
        <f>IF(NQR38=5,0,NQX73)</f>
        <v>0</v>
      </c>
      <c r="NQS73" s="18"/>
      <c r="NQT73" s="214"/>
      <c r="NQU73" s="18"/>
      <c r="NQV73" s="214"/>
      <c r="NQW73" s="18"/>
      <c r="NQX73" s="69">
        <f>IFERROR(IF(NQZ24/NQZ23 &lt; 0.1,0,NRE73),0)</f>
        <v>0</v>
      </c>
      <c r="NQY73" s="204" t="s">
        <v>39</v>
      </c>
      <c r="NQZ73" s="205"/>
      <c r="NRA73" s="205"/>
      <c r="NRB73" s="205"/>
      <c r="NRC73" s="205"/>
      <c r="NRD73" s="205"/>
      <c r="NRE73" s="14"/>
      <c r="NRF73" s="16"/>
      <c r="NRG73" s="16"/>
      <c r="NRH73" s="68">
        <f>IF(NRH38=5,0,NRN73)</f>
        <v>0</v>
      </c>
      <c r="NRI73" s="18"/>
      <c r="NRJ73" s="214"/>
      <c r="NRK73" s="18"/>
      <c r="NRL73" s="214"/>
      <c r="NRM73" s="18"/>
      <c r="NRN73" s="69">
        <f>IFERROR(IF(NRP24/NRP23 &lt; 0.1,0,NRU73),0)</f>
        <v>0</v>
      </c>
      <c r="NRO73" s="204" t="s">
        <v>39</v>
      </c>
      <c r="NRP73" s="205"/>
      <c r="NRQ73" s="205"/>
      <c r="NRR73" s="205"/>
      <c r="NRS73" s="205"/>
      <c r="NRT73" s="205"/>
      <c r="NRU73" s="14"/>
      <c r="NRV73" s="16"/>
      <c r="NRW73" s="16"/>
      <c r="NRX73" s="68">
        <f>IF(NRX38=5,0,NSD73)</f>
        <v>0</v>
      </c>
      <c r="NRY73" s="18"/>
      <c r="NRZ73" s="214"/>
      <c r="NSA73" s="18"/>
      <c r="NSB73" s="214"/>
      <c r="NSC73" s="18"/>
      <c r="NSD73" s="69">
        <f>IFERROR(IF(NSF24/NSF23 &lt; 0.1,0,NSK73),0)</f>
        <v>0</v>
      </c>
      <c r="NSE73" s="204" t="s">
        <v>39</v>
      </c>
      <c r="NSF73" s="205"/>
      <c r="NSG73" s="205"/>
      <c r="NSH73" s="205"/>
      <c r="NSI73" s="205"/>
      <c r="NSJ73" s="205"/>
      <c r="NSK73" s="14"/>
      <c r="NSL73" s="16"/>
      <c r="NSM73" s="16"/>
      <c r="NSN73" s="68">
        <f>IF(NSN38=5,0,NST73)</f>
        <v>0</v>
      </c>
      <c r="NSO73" s="18"/>
      <c r="NSP73" s="214"/>
      <c r="NSQ73" s="18"/>
      <c r="NSR73" s="214"/>
      <c r="NSS73" s="18"/>
      <c r="NST73" s="69">
        <f>IFERROR(IF(NSV24/NSV23 &lt; 0.1,0,NTA73),0)</f>
        <v>0</v>
      </c>
      <c r="NSU73" s="204" t="s">
        <v>39</v>
      </c>
      <c r="NSV73" s="205"/>
      <c r="NSW73" s="205"/>
      <c r="NSX73" s="205"/>
      <c r="NSY73" s="205"/>
      <c r="NSZ73" s="205"/>
      <c r="NTA73" s="14"/>
      <c r="NTB73" s="16"/>
      <c r="NTC73" s="16"/>
      <c r="NTD73" s="68">
        <f>IF(NTD38=5,0,NTJ73)</f>
        <v>0</v>
      </c>
      <c r="NTE73" s="18"/>
      <c r="NTF73" s="214"/>
      <c r="NTG73" s="18"/>
      <c r="NTH73" s="214"/>
      <c r="NTI73" s="18"/>
      <c r="NTJ73" s="69">
        <f>IFERROR(IF(NTL24/NTL23 &lt; 0.1,0,NTQ73),0)</f>
        <v>0</v>
      </c>
      <c r="NTK73" s="204" t="s">
        <v>39</v>
      </c>
      <c r="NTL73" s="205"/>
      <c r="NTM73" s="205"/>
      <c r="NTN73" s="205"/>
      <c r="NTO73" s="205"/>
      <c r="NTP73" s="205"/>
      <c r="NTQ73" s="14"/>
      <c r="NTR73" s="16"/>
      <c r="NTS73" s="16"/>
      <c r="NTT73" s="68">
        <f>IF(NTT38=5,0,NTZ73)</f>
        <v>0</v>
      </c>
      <c r="NTU73" s="18"/>
      <c r="NTV73" s="214"/>
      <c r="NTW73" s="18"/>
      <c r="NTX73" s="214"/>
      <c r="NTY73" s="18"/>
      <c r="NTZ73" s="69">
        <f>IFERROR(IF(NUB24/NUB23 &lt; 0.1,0,NUG73),0)</f>
        <v>0</v>
      </c>
      <c r="NUA73" s="204" t="s">
        <v>39</v>
      </c>
      <c r="NUB73" s="205"/>
      <c r="NUC73" s="205"/>
      <c r="NUD73" s="205"/>
      <c r="NUE73" s="205"/>
      <c r="NUF73" s="205"/>
      <c r="NUG73" s="14"/>
      <c r="NUH73" s="16"/>
      <c r="NUI73" s="16"/>
      <c r="NUJ73" s="68">
        <f>IF(NUJ38=5,0,NUP73)</f>
        <v>0</v>
      </c>
      <c r="NUK73" s="18"/>
      <c r="NUL73" s="214"/>
      <c r="NUM73" s="18"/>
      <c r="NUN73" s="214"/>
      <c r="NUO73" s="18"/>
      <c r="NUP73" s="69">
        <f>IFERROR(IF(NUR24/NUR23 &lt; 0.1,0,NUW73),0)</f>
        <v>0</v>
      </c>
      <c r="NUQ73" s="204" t="s">
        <v>39</v>
      </c>
      <c r="NUR73" s="205"/>
      <c r="NUS73" s="205"/>
      <c r="NUT73" s="205"/>
      <c r="NUU73" s="205"/>
      <c r="NUV73" s="205"/>
      <c r="NUW73" s="14"/>
      <c r="NUX73" s="16"/>
      <c r="NUY73" s="16"/>
      <c r="NUZ73" s="68">
        <f>IF(NUZ38=5,0,NVF73)</f>
        <v>0</v>
      </c>
      <c r="NVA73" s="18"/>
      <c r="NVB73" s="214"/>
      <c r="NVC73" s="18"/>
      <c r="NVD73" s="214"/>
      <c r="NVE73" s="18"/>
      <c r="NVF73" s="69">
        <f>IFERROR(IF(NVH24/NVH23 &lt; 0.1,0,NVM73),0)</f>
        <v>0</v>
      </c>
      <c r="NVG73" s="204" t="s">
        <v>39</v>
      </c>
      <c r="NVH73" s="205"/>
      <c r="NVI73" s="205"/>
      <c r="NVJ73" s="205"/>
      <c r="NVK73" s="205"/>
      <c r="NVL73" s="205"/>
      <c r="NVM73" s="14"/>
      <c r="NVN73" s="16"/>
      <c r="NVO73" s="16"/>
      <c r="NVP73" s="68">
        <f>IF(NVP38=5,0,NVV73)</f>
        <v>0</v>
      </c>
      <c r="NVQ73" s="18"/>
      <c r="NVR73" s="214"/>
      <c r="NVS73" s="18"/>
      <c r="NVT73" s="214"/>
      <c r="NVU73" s="18"/>
      <c r="NVV73" s="69">
        <f>IFERROR(IF(NVX24/NVX23 &lt; 0.1,0,NWC73),0)</f>
        <v>0</v>
      </c>
      <c r="NVW73" s="204" t="s">
        <v>39</v>
      </c>
      <c r="NVX73" s="205"/>
      <c r="NVY73" s="205"/>
      <c r="NVZ73" s="205"/>
      <c r="NWA73" s="205"/>
      <c r="NWB73" s="205"/>
      <c r="NWC73" s="14"/>
      <c r="NWD73" s="16"/>
      <c r="NWE73" s="16"/>
      <c r="NWF73" s="68">
        <f>IF(NWF38=5,0,NWL73)</f>
        <v>0</v>
      </c>
      <c r="NWG73" s="18"/>
      <c r="NWH73" s="214"/>
      <c r="NWI73" s="18"/>
      <c r="NWJ73" s="214"/>
      <c r="NWK73" s="18"/>
      <c r="NWL73" s="69">
        <f>IFERROR(IF(NWN24/NWN23 &lt; 0.1,0,NWS73),0)</f>
        <v>0</v>
      </c>
      <c r="NWM73" s="204" t="s">
        <v>39</v>
      </c>
      <c r="NWN73" s="205"/>
      <c r="NWO73" s="205"/>
      <c r="NWP73" s="205"/>
      <c r="NWQ73" s="205"/>
      <c r="NWR73" s="205"/>
      <c r="NWS73" s="14"/>
      <c r="NWT73" s="16"/>
      <c r="NWU73" s="16"/>
      <c r="NWV73" s="68">
        <f>IF(NWV38=5,0,NXB73)</f>
        <v>0</v>
      </c>
      <c r="NWW73" s="18"/>
      <c r="NWX73" s="214"/>
      <c r="NWY73" s="18"/>
      <c r="NWZ73" s="214"/>
      <c r="NXA73" s="18"/>
      <c r="NXB73" s="69">
        <f>IFERROR(IF(NXD24/NXD23 &lt; 0.1,0,NXI73),0)</f>
        <v>0</v>
      </c>
      <c r="NXC73" s="204" t="s">
        <v>39</v>
      </c>
      <c r="NXD73" s="205"/>
      <c r="NXE73" s="205"/>
      <c r="NXF73" s="205"/>
      <c r="NXG73" s="205"/>
      <c r="NXH73" s="205"/>
      <c r="NXI73" s="14"/>
      <c r="NXJ73" s="16"/>
      <c r="NXK73" s="16"/>
      <c r="NXL73" s="68">
        <f>IF(NXL38=5,0,NXR73)</f>
        <v>0</v>
      </c>
      <c r="NXM73" s="18"/>
      <c r="NXN73" s="214"/>
      <c r="NXO73" s="18"/>
      <c r="NXP73" s="214"/>
      <c r="NXQ73" s="18"/>
      <c r="NXR73" s="69">
        <f>IFERROR(IF(NXT24/NXT23 &lt; 0.1,0,NXY73),0)</f>
        <v>0</v>
      </c>
      <c r="NXS73" s="204" t="s">
        <v>39</v>
      </c>
      <c r="NXT73" s="205"/>
      <c r="NXU73" s="205"/>
      <c r="NXV73" s="205"/>
      <c r="NXW73" s="205"/>
      <c r="NXX73" s="205"/>
      <c r="NXY73" s="14"/>
      <c r="NXZ73" s="16"/>
      <c r="NYA73" s="16"/>
      <c r="NYB73" s="68">
        <f>IF(NYB38=5,0,NYH73)</f>
        <v>0</v>
      </c>
      <c r="NYC73" s="18"/>
      <c r="NYD73" s="214"/>
      <c r="NYE73" s="18"/>
      <c r="NYF73" s="214"/>
      <c r="NYG73" s="18"/>
      <c r="NYH73" s="69">
        <f>IFERROR(IF(NYJ24/NYJ23 &lt; 0.1,0,NYO73),0)</f>
        <v>0</v>
      </c>
      <c r="NYI73" s="204" t="s">
        <v>39</v>
      </c>
      <c r="NYJ73" s="205"/>
      <c r="NYK73" s="205"/>
      <c r="NYL73" s="205"/>
      <c r="NYM73" s="205"/>
      <c r="NYN73" s="205"/>
      <c r="NYO73" s="14"/>
      <c r="NYP73" s="16"/>
      <c r="NYQ73" s="16"/>
      <c r="NYR73" s="68">
        <f>IF(NYR38=5,0,NYX73)</f>
        <v>0</v>
      </c>
      <c r="NYS73" s="18"/>
      <c r="NYT73" s="214"/>
      <c r="NYU73" s="18"/>
      <c r="NYV73" s="214"/>
      <c r="NYW73" s="18"/>
      <c r="NYX73" s="69">
        <f>IFERROR(IF(NYZ24/NYZ23 &lt; 0.1,0,NZE73),0)</f>
        <v>0</v>
      </c>
      <c r="NYY73" s="204" t="s">
        <v>39</v>
      </c>
      <c r="NYZ73" s="205"/>
      <c r="NZA73" s="205"/>
      <c r="NZB73" s="205"/>
      <c r="NZC73" s="205"/>
      <c r="NZD73" s="205"/>
      <c r="NZE73" s="14"/>
      <c r="NZF73" s="16"/>
      <c r="NZG73" s="16"/>
      <c r="NZH73" s="68">
        <f>IF(NZH38=5,0,NZN73)</f>
        <v>0</v>
      </c>
      <c r="NZI73" s="18"/>
      <c r="NZJ73" s="214"/>
      <c r="NZK73" s="18"/>
      <c r="NZL73" s="214"/>
      <c r="NZM73" s="18"/>
      <c r="NZN73" s="69">
        <f>IFERROR(IF(NZP24/NZP23 &lt; 0.1,0,NZU73),0)</f>
        <v>0</v>
      </c>
      <c r="NZO73" s="204" t="s">
        <v>39</v>
      </c>
      <c r="NZP73" s="205"/>
      <c r="NZQ73" s="205"/>
      <c r="NZR73" s="205"/>
      <c r="NZS73" s="205"/>
      <c r="NZT73" s="205"/>
      <c r="NZU73" s="14"/>
      <c r="NZV73" s="16"/>
      <c r="NZW73" s="16"/>
      <c r="NZX73" s="68">
        <f>IF(NZX38=5,0,OAD73)</f>
        <v>0</v>
      </c>
      <c r="NZY73" s="18"/>
      <c r="NZZ73" s="214"/>
      <c r="OAA73" s="18"/>
      <c r="OAB73" s="214"/>
      <c r="OAC73" s="18"/>
      <c r="OAD73" s="69">
        <f>IFERROR(IF(OAF24/OAF23 &lt; 0.1,0,OAK73),0)</f>
        <v>0</v>
      </c>
      <c r="OAE73" s="204" t="s">
        <v>39</v>
      </c>
      <c r="OAF73" s="205"/>
      <c r="OAG73" s="205"/>
      <c r="OAH73" s="205"/>
      <c r="OAI73" s="205"/>
      <c r="OAJ73" s="205"/>
      <c r="OAK73" s="14"/>
      <c r="OAL73" s="16"/>
      <c r="OAM73" s="16"/>
      <c r="OAN73" s="68">
        <f>IF(OAN38=5,0,OAT73)</f>
        <v>0</v>
      </c>
      <c r="OAO73" s="18"/>
      <c r="OAP73" s="214"/>
      <c r="OAQ73" s="18"/>
      <c r="OAR73" s="214"/>
      <c r="OAS73" s="18"/>
      <c r="OAT73" s="69">
        <f>IFERROR(IF(OAV24/OAV23 &lt; 0.1,0,OBA73),0)</f>
        <v>0</v>
      </c>
      <c r="OAU73" s="204" t="s">
        <v>39</v>
      </c>
      <c r="OAV73" s="205"/>
      <c r="OAW73" s="205"/>
      <c r="OAX73" s="205"/>
      <c r="OAY73" s="205"/>
      <c r="OAZ73" s="205"/>
      <c r="OBA73" s="14"/>
      <c r="OBB73" s="16"/>
      <c r="OBC73" s="16"/>
      <c r="OBD73" s="68">
        <f>IF(OBD38=5,0,OBJ73)</f>
        <v>0</v>
      </c>
      <c r="OBE73" s="18"/>
      <c r="OBF73" s="214"/>
      <c r="OBG73" s="18"/>
      <c r="OBH73" s="214"/>
      <c r="OBI73" s="18"/>
      <c r="OBJ73" s="69">
        <f>IFERROR(IF(OBL24/OBL23 &lt; 0.1,0,OBQ73),0)</f>
        <v>0</v>
      </c>
      <c r="OBK73" s="204" t="s">
        <v>39</v>
      </c>
      <c r="OBL73" s="205"/>
      <c r="OBM73" s="205"/>
      <c r="OBN73" s="205"/>
      <c r="OBO73" s="205"/>
      <c r="OBP73" s="205"/>
      <c r="OBQ73" s="14"/>
      <c r="OBR73" s="16"/>
      <c r="OBS73" s="16"/>
      <c r="OBT73" s="68">
        <f>IF(OBT38=5,0,OBZ73)</f>
        <v>0</v>
      </c>
      <c r="OBU73" s="18"/>
      <c r="OBV73" s="214"/>
      <c r="OBW73" s="18"/>
      <c r="OBX73" s="214"/>
      <c r="OBY73" s="18"/>
      <c r="OBZ73" s="69">
        <f>IFERROR(IF(OCB24/OCB23 &lt; 0.1,0,OCG73),0)</f>
        <v>0</v>
      </c>
      <c r="OCA73" s="204" t="s">
        <v>39</v>
      </c>
      <c r="OCB73" s="205"/>
      <c r="OCC73" s="205"/>
      <c r="OCD73" s="205"/>
      <c r="OCE73" s="205"/>
      <c r="OCF73" s="205"/>
      <c r="OCG73" s="14"/>
      <c r="OCH73" s="16"/>
      <c r="OCI73" s="16"/>
      <c r="OCJ73" s="68">
        <f>IF(OCJ38=5,0,OCP73)</f>
        <v>0</v>
      </c>
      <c r="OCK73" s="18"/>
      <c r="OCL73" s="214"/>
      <c r="OCM73" s="18"/>
      <c r="OCN73" s="214"/>
      <c r="OCO73" s="18"/>
      <c r="OCP73" s="69">
        <f>IFERROR(IF(OCR24/OCR23 &lt; 0.1,0,OCW73),0)</f>
        <v>0</v>
      </c>
      <c r="OCQ73" s="204" t="s">
        <v>39</v>
      </c>
      <c r="OCR73" s="205"/>
      <c r="OCS73" s="205"/>
      <c r="OCT73" s="205"/>
      <c r="OCU73" s="205"/>
      <c r="OCV73" s="205"/>
      <c r="OCW73" s="14"/>
      <c r="OCX73" s="16"/>
      <c r="OCY73" s="16"/>
      <c r="OCZ73" s="68">
        <f>IF(OCZ38=5,0,ODF73)</f>
        <v>0</v>
      </c>
      <c r="ODA73" s="18"/>
      <c r="ODB73" s="214"/>
      <c r="ODC73" s="18"/>
      <c r="ODD73" s="214"/>
      <c r="ODE73" s="18"/>
      <c r="ODF73" s="69">
        <f>IFERROR(IF(ODH24/ODH23 &lt; 0.1,0,ODM73),0)</f>
        <v>0</v>
      </c>
      <c r="ODG73" s="204" t="s">
        <v>39</v>
      </c>
      <c r="ODH73" s="205"/>
      <c r="ODI73" s="205"/>
      <c r="ODJ73" s="205"/>
      <c r="ODK73" s="205"/>
      <c r="ODL73" s="205"/>
      <c r="ODM73" s="14"/>
      <c r="ODN73" s="16"/>
      <c r="ODO73" s="16"/>
      <c r="ODP73" s="68">
        <f>IF(ODP38=5,0,ODV73)</f>
        <v>0</v>
      </c>
      <c r="ODQ73" s="18"/>
      <c r="ODR73" s="214"/>
      <c r="ODS73" s="18"/>
      <c r="ODT73" s="214"/>
      <c r="ODU73" s="18"/>
      <c r="ODV73" s="69">
        <f>IFERROR(IF(ODX24/ODX23 &lt; 0.1,0,OEC73),0)</f>
        <v>0</v>
      </c>
      <c r="ODW73" s="204" t="s">
        <v>39</v>
      </c>
      <c r="ODX73" s="205"/>
      <c r="ODY73" s="205"/>
      <c r="ODZ73" s="205"/>
      <c r="OEA73" s="205"/>
      <c r="OEB73" s="205"/>
      <c r="OEC73" s="14"/>
      <c r="OED73" s="16"/>
      <c r="OEE73" s="16"/>
      <c r="OEF73" s="68">
        <f>IF(OEF38=5,0,OEL73)</f>
        <v>0</v>
      </c>
      <c r="OEG73" s="18"/>
      <c r="OEH73" s="214"/>
      <c r="OEI73" s="18"/>
      <c r="OEJ73" s="214"/>
      <c r="OEK73" s="18"/>
      <c r="OEL73" s="69">
        <f>IFERROR(IF(OEN24/OEN23 &lt; 0.1,0,OES73),0)</f>
        <v>0</v>
      </c>
      <c r="OEM73" s="204" t="s">
        <v>39</v>
      </c>
      <c r="OEN73" s="205"/>
      <c r="OEO73" s="205"/>
      <c r="OEP73" s="205"/>
      <c r="OEQ73" s="205"/>
      <c r="OER73" s="205"/>
      <c r="OES73" s="14"/>
      <c r="OET73" s="16"/>
      <c r="OEU73" s="16"/>
      <c r="OEV73" s="68">
        <f>IF(OEV38=5,0,OFB73)</f>
        <v>0</v>
      </c>
      <c r="OEW73" s="18"/>
      <c r="OEX73" s="214"/>
      <c r="OEY73" s="18"/>
      <c r="OEZ73" s="214"/>
      <c r="OFA73" s="18"/>
      <c r="OFB73" s="69">
        <f>IFERROR(IF(OFD24/OFD23 &lt; 0.1,0,OFI73),0)</f>
        <v>0</v>
      </c>
      <c r="OFC73" s="204" t="s">
        <v>39</v>
      </c>
      <c r="OFD73" s="205"/>
      <c r="OFE73" s="205"/>
      <c r="OFF73" s="205"/>
      <c r="OFG73" s="205"/>
      <c r="OFH73" s="205"/>
      <c r="OFI73" s="14"/>
      <c r="OFJ73" s="16"/>
      <c r="OFK73" s="16"/>
      <c r="OFL73" s="68">
        <f>IF(OFL38=5,0,OFR73)</f>
        <v>0</v>
      </c>
      <c r="OFM73" s="18"/>
      <c r="OFN73" s="214"/>
      <c r="OFO73" s="18"/>
      <c r="OFP73" s="214"/>
      <c r="OFQ73" s="18"/>
      <c r="OFR73" s="69">
        <f>IFERROR(IF(OFT24/OFT23 &lt; 0.1,0,OFY73),0)</f>
        <v>0</v>
      </c>
      <c r="OFS73" s="204" t="s">
        <v>39</v>
      </c>
      <c r="OFT73" s="205"/>
      <c r="OFU73" s="205"/>
      <c r="OFV73" s="205"/>
      <c r="OFW73" s="205"/>
      <c r="OFX73" s="205"/>
      <c r="OFY73" s="14"/>
      <c r="OFZ73" s="16"/>
      <c r="OGA73" s="16"/>
      <c r="OGB73" s="68">
        <f>IF(OGB38=5,0,OGH73)</f>
        <v>0</v>
      </c>
      <c r="OGC73" s="18"/>
      <c r="OGD73" s="214"/>
      <c r="OGE73" s="18"/>
      <c r="OGF73" s="214"/>
      <c r="OGG73" s="18"/>
      <c r="OGH73" s="69">
        <f>IFERROR(IF(OGJ24/OGJ23 &lt; 0.1,0,OGO73),0)</f>
        <v>0</v>
      </c>
      <c r="OGI73" s="204" t="s">
        <v>39</v>
      </c>
      <c r="OGJ73" s="205"/>
      <c r="OGK73" s="205"/>
      <c r="OGL73" s="205"/>
      <c r="OGM73" s="205"/>
      <c r="OGN73" s="205"/>
      <c r="OGO73" s="14"/>
      <c r="OGP73" s="16"/>
      <c r="OGQ73" s="16"/>
      <c r="OGR73" s="68">
        <f>IF(OGR38=5,0,OGX73)</f>
        <v>0</v>
      </c>
      <c r="OGS73" s="18"/>
      <c r="OGT73" s="214"/>
      <c r="OGU73" s="18"/>
      <c r="OGV73" s="214"/>
      <c r="OGW73" s="18"/>
      <c r="OGX73" s="69">
        <f>IFERROR(IF(OGZ24/OGZ23 &lt; 0.1,0,OHE73),0)</f>
        <v>0</v>
      </c>
      <c r="OGY73" s="204" t="s">
        <v>39</v>
      </c>
      <c r="OGZ73" s="205"/>
      <c r="OHA73" s="205"/>
      <c r="OHB73" s="205"/>
      <c r="OHC73" s="205"/>
      <c r="OHD73" s="205"/>
      <c r="OHE73" s="14"/>
      <c r="OHF73" s="16"/>
      <c r="OHG73" s="16"/>
      <c r="OHH73" s="68">
        <f>IF(OHH38=5,0,OHN73)</f>
        <v>0</v>
      </c>
      <c r="OHI73" s="18"/>
      <c r="OHJ73" s="214"/>
      <c r="OHK73" s="18"/>
      <c r="OHL73" s="214"/>
      <c r="OHM73" s="18"/>
      <c r="OHN73" s="69">
        <f>IFERROR(IF(OHP24/OHP23 &lt; 0.1,0,OHU73),0)</f>
        <v>0</v>
      </c>
      <c r="OHO73" s="204" t="s">
        <v>39</v>
      </c>
      <c r="OHP73" s="205"/>
      <c r="OHQ73" s="205"/>
      <c r="OHR73" s="205"/>
      <c r="OHS73" s="205"/>
      <c r="OHT73" s="205"/>
      <c r="OHU73" s="14"/>
      <c r="OHV73" s="16"/>
      <c r="OHW73" s="16"/>
      <c r="OHX73" s="68">
        <f>IF(OHX38=5,0,OID73)</f>
        <v>0</v>
      </c>
      <c r="OHY73" s="18"/>
      <c r="OHZ73" s="214"/>
      <c r="OIA73" s="18"/>
      <c r="OIB73" s="214"/>
      <c r="OIC73" s="18"/>
      <c r="OID73" s="69">
        <f>IFERROR(IF(OIF24/OIF23 &lt; 0.1,0,OIK73),0)</f>
        <v>0</v>
      </c>
      <c r="OIE73" s="204" t="s">
        <v>39</v>
      </c>
      <c r="OIF73" s="205"/>
      <c r="OIG73" s="205"/>
      <c r="OIH73" s="205"/>
      <c r="OII73" s="205"/>
      <c r="OIJ73" s="205"/>
      <c r="OIK73" s="14"/>
      <c r="OIL73" s="16"/>
      <c r="OIM73" s="16"/>
      <c r="OIN73" s="68">
        <f>IF(OIN38=5,0,OIT73)</f>
        <v>0</v>
      </c>
      <c r="OIO73" s="18"/>
      <c r="OIP73" s="214"/>
      <c r="OIQ73" s="18"/>
      <c r="OIR73" s="214"/>
      <c r="OIS73" s="18"/>
      <c r="OIT73" s="69">
        <f>IFERROR(IF(OIV24/OIV23 &lt; 0.1,0,OJA73),0)</f>
        <v>0</v>
      </c>
      <c r="OIU73" s="204" t="s">
        <v>39</v>
      </c>
      <c r="OIV73" s="205"/>
      <c r="OIW73" s="205"/>
      <c r="OIX73" s="205"/>
      <c r="OIY73" s="205"/>
      <c r="OIZ73" s="205"/>
      <c r="OJA73" s="14"/>
      <c r="OJB73" s="16"/>
      <c r="OJC73" s="16"/>
      <c r="OJD73" s="68">
        <f>IF(OJD38=5,0,OJJ73)</f>
        <v>0</v>
      </c>
      <c r="OJE73" s="18"/>
      <c r="OJF73" s="214"/>
      <c r="OJG73" s="18"/>
      <c r="OJH73" s="214"/>
      <c r="OJI73" s="18"/>
      <c r="OJJ73" s="69">
        <f>IFERROR(IF(OJL24/OJL23 &lt; 0.1,0,OJQ73),0)</f>
        <v>0</v>
      </c>
      <c r="OJK73" s="204" t="s">
        <v>39</v>
      </c>
      <c r="OJL73" s="205"/>
      <c r="OJM73" s="205"/>
      <c r="OJN73" s="205"/>
      <c r="OJO73" s="205"/>
      <c r="OJP73" s="205"/>
      <c r="OJQ73" s="14"/>
      <c r="OJR73" s="16"/>
      <c r="OJS73" s="16"/>
      <c r="OJT73" s="68">
        <f>IF(OJT38=5,0,OJZ73)</f>
        <v>0</v>
      </c>
      <c r="OJU73" s="18"/>
      <c r="OJV73" s="214"/>
      <c r="OJW73" s="18"/>
      <c r="OJX73" s="214"/>
      <c r="OJY73" s="18"/>
      <c r="OJZ73" s="69">
        <f>IFERROR(IF(OKB24/OKB23 &lt; 0.1,0,OKG73),0)</f>
        <v>0</v>
      </c>
      <c r="OKA73" s="204" t="s">
        <v>39</v>
      </c>
      <c r="OKB73" s="205"/>
      <c r="OKC73" s="205"/>
      <c r="OKD73" s="205"/>
      <c r="OKE73" s="205"/>
      <c r="OKF73" s="205"/>
      <c r="OKG73" s="14"/>
      <c r="OKH73" s="16"/>
      <c r="OKI73" s="16"/>
      <c r="OKJ73" s="68">
        <f>IF(OKJ38=5,0,OKP73)</f>
        <v>0</v>
      </c>
      <c r="OKK73" s="18"/>
      <c r="OKL73" s="214"/>
      <c r="OKM73" s="18"/>
      <c r="OKN73" s="214"/>
      <c r="OKO73" s="18"/>
      <c r="OKP73" s="69">
        <f>IFERROR(IF(OKR24/OKR23 &lt; 0.1,0,OKW73),0)</f>
        <v>0</v>
      </c>
      <c r="OKQ73" s="204" t="s">
        <v>39</v>
      </c>
      <c r="OKR73" s="205"/>
      <c r="OKS73" s="205"/>
      <c r="OKT73" s="205"/>
      <c r="OKU73" s="205"/>
      <c r="OKV73" s="205"/>
      <c r="OKW73" s="14"/>
      <c r="OKX73" s="16"/>
      <c r="OKY73" s="16"/>
      <c r="OKZ73" s="68">
        <f>IF(OKZ38=5,0,OLF73)</f>
        <v>0</v>
      </c>
      <c r="OLA73" s="18"/>
      <c r="OLB73" s="214"/>
      <c r="OLC73" s="18"/>
      <c r="OLD73" s="214"/>
      <c r="OLE73" s="18"/>
      <c r="OLF73" s="69">
        <f>IFERROR(IF(OLH24/OLH23 &lt; 0.1,0,OLM73),0)</f>
        <v>0</v>
      </c>
      <c r="OLG73" s="204" t="s">
        <v>39</v>
      </c>
      <c r="OLH73" s="205"/>
      <c r="OLI73" s="205"/>
      <c r="OLJ73" s="205"/>
      <c r="OLK73" s="205"/>
      <c r="OLL73" s="205"/>
      <c r="OLM73" s="14"/>
      <c r="OLN73" s="16"/>
      <c r="OLO73" s="16"/>
      <c r="OLP73" s="68">
        <f>IF(OLP38=5,0,OLV73)</f>
        <v>0</v>
      </c>
      <c r="OLQ73" s="18"/>
      <c r="OLR73" s="214"/>
      <c r="OLS73" s="18"/>
      <c r="OLT73" s="214"/>
      <c r="OLU73" s="18"/>
      <c r="OLV73" s="69">
        <f>IFERROR(IF(OLX24/OLX23 &lt; 0.1,0,OMC73),0)</f>
        <v>0</v>
      </c>
      <c r="OLW73" s="204" t="s">
        <v>39</v>
      </c>
      <c r="OLX73" s="205"/>
      <c r="OLY73" s="205"/>
      <c r="OLZ73" s="205"/>
      <c r="OMA73" s="205"/>
      <c r="OMB73" s="205"/>
      <c r="OMC73" s="14"/>
      <c r="OMD73" s="16"/>
      <c r="OME73" s="16"/>
      <c r="OMF73" s="68">
        <f>IF(OMF38=5,0,OML73)</f>
        <v>0</v>
      </c>
      <c r="OMG73" s="18"/>
      <c r="OMH73" s="214"/>
      <c r="OMI73" s="18"/>
      <c r="OMJ73" s="214"/>
      <c r="OMK73" s="18"/>
      <c r="OML73" s="69">
        <f>IFERROR(IF(OMN24/OMN23 &lt; 0.1,0,OMS73),0)</f>
        <v>0</v>
      </c>
      <c r="OMM73" s="204" t="s">
        <v>39</v>
      </c>
      <c r="OMN73" s="205"/>
      <c r="OMO73" s="205"/>
      <c r="OMP73" s="205"/>
      <c r="OMQ73" s="205"/>
      <c r="OMR73" s="205"/>
      <c r="OMS73" s="14"/>
      <c r="OMT73" s="16"/>
      <c r="OMU73" s="16"/>
      <c r="OMV73" s="68">
        <f>IF(OMV38=5,0,ONB73)</f>
        <v>0</v>
      </c>
      <c r="OMW73" s="18"/>
      <c r="OMX73" s="214"/>
      <c r="OMY73" s="18"/>
      <c r="OMZ73" s="214"/>
      <c r="ONA73" s="18"/>
      <c r="ONB73" s="69">
        <f>IFERROR(IF(OND24/OND23 &lt; 0.1,0,ONI73),0)</f>
        <v>0</v>
      </c>
      <c r="ONC73" s="204" t="s">
        <v>39</v>
      </c>
      <c r="OND73" s="205"/>
      <c r="ONE73" s="205"/>
      <c r="ONF73" s="205"/>
      <c r="ONG73" s="205"/>
      <c r="ONH73" s="205"/>
      <c r="ONI73" s="14"/>
      <c r="ONJ73" s="16"/>
      <c r="ONK73" s="16"/>
      <c r="ONL73" s="68">
        <f>IF(ONL38=5,0,ONR73)</f>
        <v>0</v>
      </c>
      <c r="ONM73" s="18"/>
      <c r="ONN73" s="214"/>
      <c r="ONO73" s="18"/>
      <c r="ONP73" s="214"/>
      <c r="ONQ73" s="18"/>
      <c r="ONR73" s="69">
        <f>IFERROR(IF(ONT24/ONT23 &lt; 0.1,0,ONY73),0)</f>
        <v>0</v>
      </c>
      <c r="ONS73" s="204" t="s">
        <v>39</v>
      </c>
      <c r="ONT73" s="205"/>
      <c r="ONU73" s="205"/>
      <c r="ONV73" s="205"/>
      <c r="ONW73" s="205"/>
      <c r="ONX73" s="205"/>
      <c r="ONY73" s="14"/>
      <c r="ONZ73" s="16"/>
      <c r="OOA73" s="16"/>
      <c r="OOB73" s="68">
        <f>IF(OOB38=5,0,OOH73)</f>
        <v>0</v>
      </c>
      <c r="OOC73" s="18"/>
      <c r="OOD73" s="214"/>
      <c r="OOE73" s="18"/>
      <c r="OOF73" s="214"/>
      <c r="OOG73" s="18"/>
      <c r="OOH73" s="69">
        <f>IFERROR(IF(OOJ24/OOJ23 &lt; 0.1,0,OOO73),0)</f>
        <v>0</v>
      </c>
      <c r="OOI73" s="204" t="s">
        <v>39</v>
      </c>
      <c r="OOJ73" s="205"/>
      <c r="OOK73" s="205"/>
      <c r="OOL73" s="205"/>
      <c r="OOM73" s="205"/>
      <c r="OON73" s="205"/>
      <c r="OOO73" s="14"/>
      <c r="OOP73" s="16"/>
      <c r="OOQ73" s="16"/>
      <c r="OOR73" s="68">
        <f>IF(OOR38=5,0,OOX73)</f>
        <v>0</v>
      </c>
      <c r="OOS73" s="18"/>
      <c r="OOT73" s="214"/>
      <c r="OOU73" s="18"/>
      <c r="OOV73" s="214"/>
      <c r="OOW73" s="18"/>
      <c r="OOX73" s="69">
        <f>IFERROR(IF(OOZ24/OOZ23 &lt; 0.1,0,OPE73),0)</f>
        <v>0</v>
      </c>
      <c r="OOY73" s="204" t="s">
        <v>39</v>
      </c>
      <c r="OOZ73" s="205"/>
      <c r="OPA73" s="205"/>
      <c r="OPB73" s="205"/>
      <c r="OPC73" s="205"/>
      <c r="OPD73" s="205"/>
      <c r="OPE73" s="14"/>
      <c r="OPF73" s="16"/>
      <c r="OPG73" s="16"/>
      <c r="OPH73" s="68">
        <f>IF(OPH38=5,0,OPN73)</f>
        <v>0</v>
      </c>
      <c r="OPI73" s="18"/>
      <c r="OPJ73" s="214"/>
      <c r="OPK73" s="18"/>
      <c r="OPL73" s="214"/>
      <c r="OPM73" s="18"/>
      <c r="OPN73" s="69">
        <f>IFERROR(IF(OPP24/OPP23 &lt; 0.1,0,OPU73),0)</f>
        <v>0</v>
      </c>
      <c r="OPO73" s="204" t="s">
        <v>39</v>
      </c>
      <c r="OPP73" s="205"/>
      <c r="OPQ73" s="205"/>
      <c r="OPR73" s="205"/>
      <c r="OPS73" s="205"/>
      <c r="OPT73" s="205"/>
      <c r="OPU73" s="14"/>
      <c r="OPV73" s="16"/>
      <c r="OPW73" s="16"/>
      <c r="OPX73" s="68">
        <f>IF(OPX38=5,0,OQD73)</f>
        <v>0</v>
      </c>
      <c r="OPY73" s="18"/>
      <c r="OPZ73" s="214"/>
      <c r="OQA73" s="18"/>
      <c r="OQB73" s="214"/>
      <c r="OQC73" s="18"/>
      <c r="OQD73" s="69">
        <f>IFERROR(IF(OQF24/OQF23 &lt; 0.1,0,OQK73),0)</f>
        <v>0</v>
      </c>
      <c r="OQE73" s="204" t="s">
        <v>39</v>
      </c>
      <c r="OQF73" s="205"/>
      <c r="OQG73" s="205"/>
      <c r="OQH73" s="205"/>
      <c r="OQI73" s="205"/>
      <c r="OQJ73" s="205"/>
      <c r="OQK73" s="14"/>
      <c r="OQL73" s="16"/>
      <c r="OQM73" s="16"/>
      <c r="OQN73" s="68">
        <f>IF(OQN38=5,0,OQT73)</f>
        <v>0</v>
      </c>
      <c r="OQO73" s="18"/>
      <c r="OQP73" s="214"/>
      <c r="OQQ73" s="18"/>
      <c r="OQR73" s="214"/>
      <c r="OQS73" s="18"/>
      <c r="OQT73" s="69">
        <f>IFERROR(IF(OQV24/OQV23 &lt; 0.1,0,ORA73),0)</f>
        <v>0</v>
      </c>
      <c r="OQU73" s="204" t="s">
        <v>39</v>
      </c>
      <c r="OQV73" s="205"/>
      <c r="OQW73" s="205"/>
      <c r="OQX73" s="205"/>
      <c r="OQY73" s="205"/>
      <c r="OQZ73" s="205"/>
      <c r="ORA73" s="14"/>
      <c r="ORB73" s="16"/>
      <c r="ORC73" s="16"/>
      <c r="ORD73" s="68">
        <f>IF(ORD38=5,0,ORJ73)</f>
        <v>0</v>
      </c>
      <c r="ORE73" s="18"/>
      <c r="ORF73" s="214"/>
      <c r="ORG73" s="18"/>
      <c r="ORH73" s="214"/>
      <c r="ORI73" s="18"/>
      <c r="ORJ73" s="69">
        <f>IFERROR(IF(ORL24/ORL23 &lt; 0.1,0,ORQ73),0)</f>
        <v>0</v>
      </c>
      <c r="ORK73" s="204" t="s">
        <v>39</v>
      </c>
      <c r="ORL73" s="205"/>
      <c r="ORM73" s="205"/>
      <c r="ORN73" s="205"/>
      <c r="ORO73" s="205"/>
      <c r="ORP73" s="205"/>
      <c r="ORQ73" s="14"/>
      <c r="ORR73" s="16"/>
      <c r="ORS73" s="16"/>
      <c r="ORT73" s="68">
        <f>IF(ORT38=5,0,ORZ73)</f>
        <v>0</v>
      </c>
      <c r="ORU73" s="18"/>
      <c r="ORV73" s="214"/>
      <c r="ORW73" s="18"/>
      <c r="ORX73" s="214"/>
      <c r="ORY73" s="18"/>
      <c r="ORZ73" s="69">
        <f>IFERROR(IF(OSB24/OSB23 &lt; 0.1,0,OSG73),0)</f>
        <v>0</v>
      </c>
      <c r="OSA73" s="204" t="s">
        <v>39</v>
      </c>
      <c r="OSB73" s="205"/>
      <c r="OSC73" s="205"/>
      <c r="OSD73" s="205"/>
      <c r="OSE73" s="205"/>
      <c r="OSF73" s="205"/>
      <c r="OSG73" s="14"/>
      <c r="OSH73" s="16"/>
      <c r="OSI73" s="16"/>
      <c r="OSJ73" s="68">
        <f>IF(OSJ38=5,0,OSP73)</f>
        <v>0</v>
      </c>
      <c r="OSK73" s="18"/>
      <c r="OSL73" s="214"/>
      <c r="OSM73" s="18"/>
      <c r="OSN73" s="214"/>
      <c r="OSO73" s="18"/>
      <c r="OSP73" s="69">
        <f>IFERROR(IF(OSR24/OSR23 &lt; 0.1,0,OSW73),0)</f>
        <v>0</v>
      </c>
      <c r="OSQ73" s="204" t="s">
        <v>39</v>
      </c>
      <c r="OSR73" s="205"/>
      <c r="OSS73" s="205"/>
      <c r="OST73" s="205"/>
      <c r="OSU73" s="205"/>
      <c r="OSV73" s="205"/>
      <c r="OSW73" s="14"/>
      <c r="OSX73" s="16"/>
      <c r="OSY73" s="16"/>
      <c r="OSZ73" s="68">
        <f>IF(OSZ38=5,0,OTF73)</f>
        <v>0</v>
      </c>
      <c r="OTA73" s="18"/>
      <c r="OTB73" s="214"/>
      <c r="OTC73" s="18"/>
      <c r="OTD73" s="214"/>
      <c r="OTE73" s="18"/>
      <c r="OTF73" s="69">
        <f>IFERROR(IF(OTH24/OTH23 &lt; 0.1,0,OTM73),0)</f>
        <v>0</v>
      </c>
      <c r="OTG73" s="204" t="s">
        <v>39</v>
      </c>
      <c r="OTH73" s="205"/>
      <c r="OTI73" s="205"/>
      <c r="OTJ73" s="205"/>
      <c r="OTK73" s="205"/>
      <c r="OTL73" s="205"/>
      <c r="OTM73" s="14"/>
      <c r="OTN73" s="16"/>
      <c r="OTO73" s="16"/>
      <c r="OTP73" s="68">
        <f>IF(OTP38=5,0,OTV73)</f>
        <v>0</v>
      </c>
      <c r="OTQ73" s="18"/>
      <c r="OTR73" s="214"/>
      <c r="OTS73" s="18"/>
      <c r="OTT73" s="214"/>
      <c r="OTU73" s="18"/>
      <c r="OTV73" s="69">
        <f>IFERROR(IF(OTX24/OTX23 &lt; 0.1,0,OUC73),0)</f>
        <v>0</v>
      </c>
      <c r="OTW73" s="204" t="s">
        <v>39</v>
      </c>
      <c r="OTX73" s="205"/>
      <c r="OTY73" s="205"/>
      <c r="OTZ73" s="205"/>
      <c r="OUA73" s="205"/>
      <c r="OUB73" s="205"/>
      <c r="OUC73" s="14"/>
      <c r="OUD73" s="16"/>
      <c r="OUE73" s="16"/>
      <c r="OUF73" s="68">
        <f>IF(OUF38=5,0,OUL73)</f>
        <v>0</v>
      </c>
      <c r="OUG73" s="18"/>
      <c r="OUH73" s="214"/>
      <c r="OUI73" s="18"/>
      <c r="OUJ73" s="214"/>
      <c r="OUK73" s="18"/>
      <c r="OUL73" s="69">
        <f>IFERROR(IF(OUN24/OUN23 &lt; 0.1,0,OUS73),0)</f>
        <v>0</v>
      </c>
      <c r="OUM73" s="204" t="s">
        <v>39</v>
      </c>
      <c r="OUN73" s="205"/>
      <c r="OUO73" s="205"/>
      <c r="OUP73" s="205"/>
      <c r="OUQ73" s="205"/>
      <c r="OUR73" s="205"/>
      <c r="OUS73" s="14"/>
      <c r="OUT73" s="16"/>
      <c r="OUU73" s="16"/>
      <c r="OUV73" s="68">
        <f>IF(OUV38=5,0,OVB73)</f>
        <v>0</v>
      </c>
      <c r="OUW73" s="18"/>
      <c r="OUX73" s="214"/>
      <c r="OUY73" s="18"/>
      <c r="OUZ73" s="214"/>
      <c r="OVA73" s="18"/>
      <c r="OVB73" s="69">
        <f>IFERROR(IF(OVD24/OVD23 &lt; 0.1,0,OVI73),0)</f>
        <v>0</v>
      </c>
      <c r="OVC73" s="204" t="s">
        <v>39</v>
      </c>
      <c r="OVD73" s="205"/>
      <c r="OVE73" s="205"/>
      <c r="OVF73" s="205"/>
      <c r="OVG73" s="205"/>
      <c r="OVH73" s="205"/>
      <c r="OVI73" s="14"/>
      <c r="OVJ73" s="16"/>
      <c r="OVK73" s="16"/>
      <c r="OVL73" s="68">
        <f>IF(OVL38=5,0,OVR73)</f>
        <v>0</v>
      </c>
      <c r="OVM73" s="18"/>
      <c r="OVN73" s="214"/>
      <c r="OVO73" s="18"/>
      <c r="OVP73" s="214"/>
      <c r="OVQ73" s="18"/>
      <c r="OVR73" s="69">
        <f>IFERROR(IF(OVT24/OVT23 &lt; 0.1,0,OVY73),0)</f>
        <v>0</v>
      </c>
      <c r="OVS73" s="204" t="s">
        <v>39</v>
      </c>
      <c r="OVT73" s="205"/>
      <c r="OVU73" s="205"/>
      <c r="OVV73" s="205"/>
      <c r="OVW73" s="205"/>
      <c r="OVX73" s="205"/>
      <c r="OVY73" s="14"/>
      <c r="OVZ73" s="16"/>
      <c r="OWA73" s="16"/>
      <c r="OWB73" s="68">
        <f>IF(OWB38=5,0,OWH73)</f>
        <v>0</v>
      </c>
      <c r="OWC73" s="18"/>
      <c r="OWD73" s="214"/>
      <c r="OWE73" s="18"/>
      <c r="OWF73" s="214"/>
      <c r="OWG73" s="18"/>
      <c r="OWH73" s="69">
        <f>IFERROR(IF(OWJ24/OWJ23 &lt; 0.1,0,OWO73),0)</f>
        <v>0</v>
      </c>
      <c r="OWI73" s="204" t="s">
        <v>39</v>
      </c>
      <c r="OWJ73" s="205"/>
      <c r="OWK73" s="205"/>
      <c r="OWL73" s="205"/>
      <c r="OWM73" s="205"/>
      <c r="OWN73" s="205"/>
      <c r="OWO73" s="14"/>
      <c r="OWP73" s="16"/>
      <c r="OWQ73" s="16"/>
      <c r="OWR73" s="68">
        <f>IF(OWR38=5,0,OWX73)</f>
        <v>0</v>
      </c>
      <c r="OWS73" s="18"/>
      <c r="OWT73" s="214"/>
      <c r="OWU73" s="18"/>
      <c r="OWV73" s="214"/>
      <c r="OWW73" s="18"/>
      <c r="OWX73" s="69">
        <f>IFERROR(IF(OWZ24/OWZ23 &lt; 0.1,0,OXE73),0)</f>
        <v>0</v>
      </c>
      <c r="OWY73" s="204" t="s">
        <v>39</v>
      </c>
      <c r="OWZ73" s="205"/>
      <c r="OXA73" s="205"/>
      <c r="OXB73" s="205"/>
      <c r="OXC73" s="205"/>
      <c r="OXD73" s="205"/>
      <c r="OXE73" s="14"/>
      <c r="OXF73" s="16"/>
      <c r="OXG73" s="16"/>
      <c r="OXH73" s="68">
        <f>IF(OXH38=5,0,OXN73)</f>
        <v>0</v>
      </c>
      <c r="OXI73" s="18"/>
      <c r="OXJ73" s="214"/>
      <c r="OXK73" s="18"/>
      <c r="OXL73" s="214"/>
      <c r="OXM73" s="18"/>
      <c r="OXN73" s="69">
        <f>IFERROR(IF(OXP24/OXP23 &lt; 0.1,0,OXU73),0)</f>
        <v>0</v>
      </c>
      <c r="OXO73" s="204" t="s">
        <v>39</v>
      </c>
      <c r="OXP73" s="205"/>
      <c r="OXQ73" s="205"/>
      <c r="OXR73" s="205"/>
      <c r="OXS73" s="205"/>
      <c r="OXT73" s="205"/>
      <c r="OXU73" s="14"/>
      <c r="OXV73" s="16"/>
      <c r="OXW73" s="16"/>
      <c r="OXX73" s="68">
        <f>IF(OXX38=5,0,OYD73)</f>
        <v>0</v>
      </c>
      <c r="OXY73" s="18"/>
      <c r="OXZ73" s="214"/>
      <c r="OYA73" s="18"/>
      <c r="OYB73" s="214"/>
      <c r="OYC73" s="18"/>
      <c r="OYD73" s="69">
        <f>IFERROR(IF(OYF24/OYF23 &lt; 0.1,0,OYK73),0)</f>
        <v>0</v>
      </c>
      <c r="OYE73" s="204" t="s">
        <v>39</v>
      </c>
      <c r="OYF73" s="205"/>
      <c r="OYG73" s="205"/>
      <c r="OYH73" s="205"/>
      <c r="OYI73" s="205"/>
      <c r="OYJ73" s="205"/>
      <c r="OYK73" s="14"/>
      <c r="OYL73" s="16"/>
      <c r="OYM73" s="16"/>
      <c r="OYN73" s="68">
        <f>IF(OYN38=5,0,OYT73)</f>
        <v>0</v>
      </c>
      <c r="OYO73" s="18"/>
      <c r="OYP73" s="214"/>
      <c r="OYQ73" s="18"/>
      <c r="OYR73" s="214"/>
      <c r="OYS73" s="18"/>
      <c r="OYT73" s="69">
        <f>IFERROR(IF(OYV24/OYV23 &lt; 0.1,0,OZA73),0)</f>
        <v>0</v>
      </c>
      <c r="OYU73" s="204" t="s">
        <v>39</v>
      </c>
      <c r="OYV73" s="205"/>
      <c r="OYW73" s="205"/>
      <c r="OYX73" s="205"/>
      <c r="OYY73" s="205"/>
      <c r="OYZ73" s="205"/>
      <c r="OZA73" s="14"/>
      <c r="OZB73" s="16"/>
      <c r="OZC73" s="16"/>
      <c r="OZD73" s="68">
        <f>IF(OZD38=5,0,OZJ73)</f>
        <v>0</v>
      </c>
      <c r="OZE73" s="18"/>
      <c r="OZF73" s="214"/>
      <c r="OZG73" s="18"/>
      <c r="OZH73" s="214"/>
      <c r="OZI73" s="18"/>
      <c r="OZJ73" s="69">
        <f>IFERROR(IF(OZL24/OZL23 &lt; 0.1,0,OZQ73),0)</f>
        <v>0</v>
      </c>
      <c r="OZK73" s="204" t="s">
        <v>39</v>
      </c>
      <c r="OZL73" s="205"/>
      <c r="OZM73" s="205"/>
      <c r="OZN73" s="205"/>
      <c r="OZO73" s="205"/>
      <c r="OZP73" s="205"/>
      <c r="OZQ73" s="14"/>
      <c r="OZR73" s="16"/>
      <c r="OZS73" s="16"/>
      <c r="OZT73" s="68">
        <f>IF(OZT38=5,0,OZZ73)</f>
        <v>0</v>
      </c>
      <c r="OZU73" s="18"/>
      <c r="OZV73" s="214"/>
      <c r="OZW73" s="18"/>
      <c r="OZX73" s="214"/>
      <c r="OZY73" s="18"/>
      <c r="OZZ73" s="69">
        <f>IFERROR(IF(PAB24/PAB23 &lt; 0.1,0,PAG73),0)</f>
        <v>0</v>
      </c>
      <c r="PAA73" s="204" t="s">
        <v>39</v>
      </c>
      <c r="PAB73" s="205"/>
      <c r="PAC73" s="205"/>
      <c r="PAD73" s="205"/>
      <c r="PAE73" s="205"/>
      <c r="PAF73" s="205"/>
      <c r="PAG73" s="14"/>
      <c r="PAH73" s="16"/>
      <c r="PAI73" s="16"/>
      <c r="PAJ73" s="68">
        <f>IF(PAJ38=5,0,PAP73)</f>
        <v>0</v>
      </c>
      <c r="PAK73" s="18"/>
      <c r="PAL73" s="214"/>
      <c r="PAM73" s="18"/>
      <c r="PAN73" s="214"/>
      <c r="PAO73" s="18"/>
      <c r="PAP73" s="69">
        <f>IFERROR(IF(PAR24/PAR23 &lt; 0.1,0,PAW73),0)</f>
        <v>0</v>
      </c>
      <c r="PAQ73" s="204" t="s">
        <v>39</v>
      </c>
      <c r="PAR73" s="205"/>
      <c r="PAS73" s="205"/>
      <c r="PAT73" s="205"/>
      <c r="PAU73" s="205"/>
      <c r="PAV73" s="205"/>
      <c r="PAW73" s="14"/>
      <c r="PAX73" s="16"/>
      <c r="PAY73" s="16"/>
      <c r="PAZ73" s="68">
        <f>IF(PAZ38=5,0,PBF73)</f>
        <v>0</v>
      </c>
      <c r="PBA73" s="18"/>
      <c r="PBB73" s="214"/>
      <c r="PBC73" s="18"/>
      <c r="PBD73" s="214"/>
      <c r="PBE73" s="18"/>
      <c r="PBF73" s="69">
        <f>IFERROR(IF(PBH24/PBH23 &lt; 0.1,0,PBM73),0)</f>
        <v>0</v>
      </c>
      <c r="PBG73" s="204" t="s">
        <v>39</v>
      </c>
      <c r="PBH73" s="205"/>
      <c r="PBI73" s="205"/>
      <c r="PBJ73" s="205"/>
      <c r="PBK73" s="205"/>
      <c r="PBL73" s="205"/>
      <c r="PBM73" s="14"/>
      <c r="PBN73" s="16"/>
      <c r="PBO73" s="16"/>
      <c r="PBP73" s="68">
        <f>IF(PBP38=5,0,PBV73)</f>
        <v>0</v>
      </c>
      <c r="PBQ73" s="18"/>
      <c r="PBR73" s="214"/>
      <c r="PBS73" s="18"/>
      <c r="PBT73" s="214"/>
      <c r="PBU73" s="18"/>
      <c r="PBV73" s="69">
        <f>IFERROR(IF(PBX24/PBX23 &lt; 0.1,0,PCC73),0)</f>
        <v>0</v>
      </c>
      <c r="PBW73" s="204" t="s">
        <v>39</v>
      </c>
      <c r="PBX73" s="205"/>
      <c r="PBY73" s="205"/>
      <c r="PBZ73" s="205"/>
      <c r="PCA73" s="205"/>
      <c r="PCB73" s="205"/>
      <c r="PCC73" s="14"/>
      <c r="PCD73" s="16"/>
      <c r="PCE73" s="16"/>
      <c r="PCF73" s="68">
        <f>IF(PCF38=5,0,PCL73)</f>
        <v>0</v>
      </c>
      <c r="PCG73" s="18"/>
      <c r="PCH73" s="214"/>
      <c r="PCI73" s="18"/>
      <c r="PCJ73" s="214"/>
      <c r="PCK73" s="18"/>
      <c r="PCL73" s="69">
        <f>IFERROR(IF(PCN24/PCN23 &lt; 0.1,0,PCS73),0)</f>
        <v>0</v>
      </c>
      <c r="PCM73" s="204" t="s">
        <v>39</v>
      </c>
      <c r="PCN73" s="205"/>
      <c r="PCO73" s="205"/>
      <c r="PCP73" s="205"/>
      <c r="PCQ73" s="205"/>
      <c r="PCR73" s="205"/>
      <c r="PCS73" s="14"/>
      <c r="PCT73" s="16"/>
      <c r="PCU73" s="16"/>
      <c r="PCV73" s="68">
        <f>IF(PCV38=5,0,PDB73)</f>
        <v>0</v>
      </c>
      <c r="PCW73" s="18"/>
      <c r="PCX73" s="214"/>
      <c r="PCY73" s="18"/>
      <c r="PCZ73" s="214"/>
      <c r="PDA73" s="18"/>
      <c r="PDB73" s="69">
        <f>IFERROR(IF(PDD24/PDD23 &lt; 0.1,0,PDI73),0)</f>
        <v>0</v>
      </c>
      <c r="PDC73" s="204" t="s">
        <v>39</v>
      </c>
      <c r="PDD73" s="205"/>
      <c r="PDE73" s="205"/>
      <c r="PDF73" s="205"/>
      <c r="PDG73" s="205"/>
      <c r="PDH73" s="205"/>
      <c r="PDI73" s="14"/>
      <c r="PDJ73" s="16"/>
      <c r="PDK73" s="16"/>
      <c r="PDL73" s="68">
        <f>IF(PDL38=5,0,PDR73)</f>
        <v>0</v>
      </c>
      <c r="PDM73" s="18"/>
      <c r="PDN73" s="214"/>
      <c r="PDO73" s="18"/>
      <c r="PDP73" s="214"/>
      <c r="PDQ73" s="18"/>
      <c r="PDR73" s="69">
        <f>IFERROR(IF(PDT24/PDT23 &lt; 0.1,0,PDY73),0)</f>
        <v>0</v>
      </c>
      <c r="PDS73" s="204" t="s">
        <v>39</v>
      </c>
      <c r="PDT73" s="205"/>
      <c r="PDU73" s="205"/>
      <c r="PDV73" s="205"/>
      <c r="PDW73" s="205"/>
      <c r="PDX73" s="205"/>
      <c r="PDY73" s="14"/>
      <c r="PDZ73" s="16"/>
      <c r="PEA73" s="16"/>
      <c r="PEB73" s="68">
        <f>IF(PEB38=5,0,PEH73)</f>
        <v>0</v>
      </c>
      <c r="PEC73" s="18"/>
      <c r="PED73" s="214"/>
      <c r="PEE73" s="18"/>
      <c r="PEF73" s="214"/>
      <c r="PEG73" s="18"/>
      <c r="PEH73" s="69">
        <f>IFERROR(IF(PEJ24/PEJ23 &lt; 0.1,0,PEO73),0)</f>
        <v>0</v>
      </c>
      <c r="PEI73" s="204" t="s">
        <v>39</v>
      </c>
      <c r="PEJ73" s="205"/>
      <c r="PEK73" s="205"/>
      <c r="PEL73" s="205"/>
      <c r="PEM73" s="205"/>
      <c r="PEN73" s="205"/>
      <c r="PEO73" s="14"/>
      <c r="PEP73" s="16"/>
      <c r="PEQ73" s="16"/>
      <c r="PER73" s="68">
        <f>IF(PER38=5,0,PEX73)</f>
        <v>0</v>
      </c>
      <c r="PES73" s="18"/>
      <c r="PET73" s="214"/>
      <c r="PEU73" s="18"/>
      <c r="PEV73" s="214"/>
      <c r="PEW73" s="18"/>
      <c r="PEX73" s="69">
        <f>IFERROR(IF(PEZ24/PEZ23 &lt; 0.1,0,PFE73),0)</f>
        <v>0</v>
      </c>
      <c r="PEY73" s="204" t="s">
        <v>39</v>
      </c>
      <c r="PEZ73" s="205"/>
      <c r="PFA73" s="205"/>
      <c r="PFB73" s="205"/>
      <c r="PFC73" s="205"/>
      <c r="PFD73" s="205"/>
      <c r="PFE73" s="14"/>
      <c r="PFF73" s="16"/>
      <c r="PFG73" s="16"/>
      <c r="PFH73" s="68">
        <f>IF(PFH38=5,0,PFN73)</f>
        <v>0</v>
      </c>
      <c r="PFI73" s="18"/>
      <c r="PFJ73" s="214"/>
      <c r="PFK73" s="18"/>
      <c r="PFL73" s="214"/>
      <c r="PFM73" s="18"/>
      <c r="PFN73" s="69">
        <f>IFERROR(IF(PFP24/PFP23 &lt; 0.1,0,PFU73),0)</f>
        <v>0</v>
      </c>
      <c r="PFO73" s="204" t="s">
        <v>39</v>
      </c>
      <c r="PFP73" s="205"/>
      <c r="PFQ73" s="205"/>
      <c r="PFR73" s="205"/>
      <c r="PFS73" s="205"/>
      <c r="PFT73" s="205"/>
      <c r="PFU73" s="14"/>
      <c r="PFV73" s="16"/>
      <c r="PFW73" s="16"/>
      <c r="PFX73" s="68">
        <f>IF(PFX38=5,0,PGD73)</f>
        <v>0</v>
      </c>
      <c r="PFY73" s="18"/>
      <c r="PFZ73" s="214"/>
      <c r="PGA73" s="18"/>
      <c r="PGB73" s="214"/>
      <c r="PGC73" s="18"/>
      <c r="PGD73" s="69">
        <f>IFERROR(IF(PGF24/PGF23 &lt; 0.1,0,PGK73),0)</f>
        <v>0</v>
      </c>
      <c r="PGE73" s="204" t="s">
        <v>39</v>
      </c>
      <c r="PGF73" s="205"/>
      <c r="PGG73" s="205"/>
      <c r="PGH73" s="205"/>
      <c r="PGI73" s="205"/>
      <c r="PGJ73" s="205"/>
      <c r="PGK73" s="14"/>
      <c r="PGL73" s="16"/>
      <c r="PGM73" s="16"/>
      <c r="PGN73" s="68">
        <f>IF(PGN38=5,0,PGT73)</f>
        <v>0</v>
      </c>
      <c r="PGO73" s="18"/>
      <c r="PGP73" s="214"/>
      <c r="PGQ73" s="18"/>
      <c r="PGR73" s="214"/>
      <c r="PGS73" s="18"/>
      <c r="PGT73" s="69">
        <f>IFERROR(IF(PGV24/PGV23 &lt; 0.1,0,PHA73),0)</f>
        <v>0</v>
      </c>
      <c r="PGU73" s="204" t="s">
        <v>39</v>
      </c>
      <c r="PGV73" s="205"/>
      <c r="PGW73" s="205"/>
      <c r="PGX73" s="205"/>
      <c r="PGY73" s="205"/>
      <c r="PGZ73" s="205"/>
      <c r="PHA73" s="14"/>
      <c r="PHB73" s="16"/>
      <c r="PHC73" s="16"/>
      <c r="PHD73" s="68">
        <f>IF(PHD38=5,0,PHJ73)</f>
        <v>0</v>
      </c>
      <c r="PHE73" s="18"/>
      <c r="PHF73" s="214"/>
      <c r="PHG73" s="18"/>
      <c r="PHH73" s="214"/>
      <c r="PHI73" s="18"/>
      <c r="PHJ73" s="69">
        <f>IFERROR(IF(PHL24/PHL23 &lt; 0.1,0,PHQ73),0)</f>
        <v>0</v>
      </c>
      <c r="PHK73" s="204" t="s">
        <v>39</v>
      </c>
      <c r="PHL73" s="205"/>
      <c r="PHM73" s="205"/>
      <c r="PHN73" s="205"/>
      <c r="PHO73" s="205"/>
      <c r="PHP73" s="205"/>
      <c r="PHQ73" s="14"/>
      <c r="PHR73" s="16"/>
      <c r="PHS73" s="16"/>
      <c r="PHT73" s="68">
        <f>IF(PHT38=5,0,PHZ73)</f>
        <v>0</v>
      </c>
      <c r="PHU73" s="18"/>
      <c r="PHV73" s="214"/>
      <c r="PHW73" s="18"/>
      <c r="PHX73" s="214"/>
      <c r="PHY73" s="18"/>
      <c r="PHZ73" s="69">
        <f>IFERROR(IF(PIB24/PIB23 &lt; 0.1,0,PIG73),0)</f>
        <v>0</v>
      </c>
      <c r="PIA73" s="204" t="s">
        <v>39</v>
      </c>
      <c r="PIB73" s="205"/>
      <c r="PIC73" s="205"/>
      <c r="PID73" s="205"/>
      <c r="PIE73" s="205"/>
      <c r="PIF73" s="205"/>
      <c r="PIG73" s="14"/>
      <c r="PIH73" s="16"/>
      <c r="PII73" s="16"/>
      <c r="PIJ73" s="68">
        <f>IF(PIJ38=5,0,PIP73)</f>
        <v>0</v>
      </c>
      <c r="PIK73" s="18"/>
      <c r="PIL73" s="214"/>
      <c r="PIM73" s="18"/>
      <c r="PIN73" s="214"/>
      <c r="PIO73" s="18"/>
      <c r="PIP73" s="69">
        <f>IFERROR(IF(PIR24/PIR23 &lt; 0.1,0,PIW73),0)</f>
        <v>0</v>
      </c>
      <c r="PIQ73" s="204" t="s">
        <v>39</v>
      </c>
      <c r="PIR73" s="205"/>
      <c r="PIS73" s="205"/>
      <c r="PIT73" s="205"/>
      <c r="PIU73" s="205"/>
      <c r="PIV73" s="205"/>
      <c r="PIW73" s="14"/>
      <c r="PIX73" s="16"/>
      <c r="PIY73" s="16"/>
      <c r="PIZ73" s="68">
        <f>IF(PIZ38=5,0,PJF73)</f>
        <v>0</v>
      </c>
      <c r="PJA73" s="18"/>
      <c r="PJB73" s="214"/>
      <c r="PJC73" s="18"/>
      <c r="PJD73" s="214"/>
      <c r="PJE73" s="18"/>
      <c r="PJF73" s="69">
        <f>IFERROR(IF(PJH24/PJH23 &lt; 0.1,0,PJM73),0)</f>
        <v>0</v>
      </c>
      <c r="PJG73" s="204" t="s">
        <v>39</v>
      </c>
      <c r="PJH73" s="205"/>
      <c r="PJI73" s="205"/>
      <c r="PJJ73" s="205"/>
      <c r="PJK73" s="205"/>
      <c r="PJL73" s="205"/>
      <c r="PJM73" s="14"/>
      <c r="PJN73" s="16"/>
      <c r="PJO73" s="16"/>
      <c r="PJP73" s="68">
        <f>IF(PJP38=5,0,PJV73)</f>
        <v>0</v>
      </c>
      <c r="PJQ73" s="18"/>
      <c r="PJR73" s="214"/>
      <c r="PJS73" s="18"/>
      <c r="PJT73" s="214"/>
      <c r="PJU73" s="18"/>
      <c r="PJV73" s="69">
        <f>IFERROR(IF(PJX24/PJX23 &lt; 0.1,0,PKC73),0)</f>
        <v>0</v>
      </c>
      <c r="PJW73" s="204" t="s">
        <v>39</v>
      </c>
      <c r="PJX73" s="205"/>
      <c r="PJY73" s="205"/>
      <c r="PJZ73" s="205"/>
      <c r="PKA73" s="205"/>
      <c r="PKB73" s="205"/>
      <c r="PKC73" s="14"/>
      <c r="PKD73" s="16"/>
      <c r="PKE73" s="16"/>
      <c r="PKF73" s="68">
        <f>IF(PKF38=5,0,PKL73)</f>
        <v>0</v>
      </c>
      <c r="PKG73" s="18"/>
      <c r="PKH73" s="214"/>
      <c r="PKI73" s="18"/>
      <c r="PKJ73" s="214"/>
      <c r="PKK73" s="18"/>
      <c r="PKL73" s="69">
        <f>IFERROR(IF(PKN24/PKN23 &lt; 0.1,0,PKS73),0)</f>
        <v>0</v>
      </c>
      <c r="PKM73" s="204" t="s">
        <v>39</v>
      </c>
      <c r="PKN73" s="205"/>
      <c r="PKO73" s="205"/>
      <c r="PKP73" s="205"/>
      <c r="PKQ73" s="205"/>
      <c r="PKR73" s="205"/>
      <c r="PKS73" s="14"/>
      <c r="PKT73" s="16"/>
      <c r="PKU73" s="16"/>
      <c r="PKV73" s="68">
        <f>IF(PKV38=5,0,PLB73)</f>
        <v>0</v>
      </c>
      <c r="PKW73" s="18"/>
      <c r="PKX73" s="214"/>
      <c r="PKY73" s="18"/>
      <c r="PKZ73" s="214"/>
      <c r="PLA73" s="18"/>
      <c r="PLB73" s="69">
        <f>IFERROR(IF(PLD24/PLD23 &lt; 0.1,0,PLI73),0)</f>
        <v>0</v>
      </c>
      <c r="PLC73" s="204" t="s">
        <v>39</v>
      </c>
      <c r="PLD73" s="205"/>
      <c r="PLE73" s="205"/>
      <c r="PLF73" s="205"/>
      <c r="PLG73" s="205"/>
      <c r="PLH73" s="205"/>
      <c r="PLI73" s="14"/>
      <c r="PLJ73" s="16"/>
      <c r="PLK73" s="16"/>
      <c r="PLL73" s="68">
        <f>IF(PLL38=5,0,PLR73)</f>
        <v>0</v>
      </c>
      <c r="PLM73" s="18"/>
      <c r="PLN73" s="214"/>
      <c r="PLO73" s="18"/>
      <c r="PLP73" s="214"/>
      <c r="PLQ73" s="18"/>
      <c r="PLR73" s="69">
        <f>IFERROR(IF(PLT24/PLT23 &lt; 0.1,0,PLY73),0)</f>
        <v>0</v>
      </c>
      <c r="PLS73" s="204" t="s">
        <v>39</v>
      </c>
      <c r="PLT73" s="205"/>
      <c r="PLU73" s="205"/>
      <c r="PLV73" s="205"/>
      <c r="PLW73" s="205"/>
      <c r="PLX73" s="205"/>
      <c r="PLY73" s="14"/>
      <c r="PLZ73" s="16"/>
      <c r="PMA73" s="16"/>
      <c r="PMB73" s="68">
        <f>IF(PMB38=5,0,PMH73)</f>
        <v>0</v>
      </c>
      <c r="PMC73" s="18"/>
      <c r="PMD73" s="214"/>
      <c r="PME73" s="18"/>
      <c r="PMF73" s="214"/>
      <c r="PMG73" s="18"/>
      <c r="PMH73" s="69">
        <f>IFERROR(IF(PMJ24/PMJ23 &lt; 0.1,0,PMO73),0)</f>
        <v>0</v>
      </c>
      <c r="PMI73" s="204" t="s">
        <v>39</v>
      </c>
      <c r="PMJ73" s="205"/>
      <c r="PMK73" s="205"/>
      <c r="PML73" s="205"/>
      <c r="PMM73" s="205"/>
      <c r="PMN73" s="205"/>
      <c r="PMO73" s="14"/>
      <c r="PMP73" s="16"/>
      <c r="PMQ73" s="16"/>
      <c r="PMR73" s="68">
        <f>IF(PMR38=5,0,PMX73)</f>
        <v>0</v>
      </c>
      <c r="PMS73" s="18"/>
      <c r="PMT73" s="214"/>
      <c r="PMU73" s="18"/>
      <c r="PMV73" s="214"/>
      <c r="PMW73" s="18"/>
      <c r="PMX73" s="69">
        <f>IFERROR(IF(PMZ24/PMZ23 &lt; 0.1,0,PNE73),0)</f>
        <v>0</v>
      </c>
      <c r="PMY73" s="204" t="s">
        <v>39</v>
      </c>
      <c r="PMZ73" s="205"/>
      <c r="PNA73" s="205"/>
      <c r="PNB73" s="205"/>
      <c r="PNC73" s="205"/>
      <c r="PND73" s="205"/>
      <c r="PNE73" s="14"/>
      <c r="PNF73" s="16"/>
      <c r="PNG73" s="16"/>
      <c r="PNH73" s="68">
        <f>IF(PNH38=5,0,PNN73)</f>
        <v>0</v>
      </c>
      <c r="PNI73" s="18"/>
      <c r="PNJ73" s="214"/>
      <c r="PNK73" s="18"/>
      <c r="PNL73" s="214"/>
      <c r="PNM73" s="18"/>
      <c r="PNN73" s="69">
        <f>IFERROR(IF(PNP24/PNP23 &lt; 0.1,0,PNU73),0)</f>
        <v>0</v>
      </c>
      <c r="PNO73" s="204" t="s">
        <v>39</v>
      </c>
      <c r="PNP73" s="205"/>
      <c r="PNQ73" s="205"/>
      <c r="PNR73" s="205"/>
      <c r="PNS73" s="205"/>
      <c r="PNT73" s="205"/>
      <c r="PNU73" s="14"/>
      <c r="PNV73" s="16"/>
      <c r="PNW73" s="16"/>
      <c r="PNX73" s="68">
        <f>IF(PNX38=5,0,POD73)</f>
        <v>0</v>
      </c>
      <c r="PNY73" s="18"/>
      <c r="PNZ73" s="214"/>
      <c r="POA73" s="18"/>
      <c r="POB73" s="214"/>
      <c r="POC73" s="18"/>
      <c r="POD73" s="69">
        <f>IFERROR(IF(POF24/POF23 &lt; 0.1,0,POK73),0)</f>
        <v>0</v>
      </c>
      <c r="POE73" s="204" t="s">
        <v>39</v>
      </c>
      <c r="POF73" s="205"/>
      <c r="POG73" s="205"/>
      <c r="POH73" s="205"/>
      <c r="POI73" s="205"/>
      <c r="POJ73" s="205"/>
      <c r="POK73" s="14"/>
      <c r="POL73" s="16"/>
      <c r="POM73" s="16"/>
      <c r="PON73" s="68">
        <f>IF(PON38=5,0,POT73)</f>
        <v>0</v>
      </c>
      <c r="POO73" s="18"/>
      <c r="POP73" s="214"/>
      <c r="POQ73" s="18"/>
      <c r="POR73" s="214"/>
      <c r="POS73" s="18"/>
      <c r="POT73" s="69">
        <f>IFERROR(IF(POV24/POV23 &lt; 0.1,0,PPA73),0)</f>
        <v>0</v>
      </c>
      <c r="POU73" s="204" t="s">
        <v>39</v>
      </c>
      <c r="POV73" s="205"/>
      <c r="POW73" s="205"/>
      <c r="POX73" s="205"/>
      <c r="POY73" s="205"/>
      <c r="POZ73" s="205"/>
      <c r="PPA73" s="14"/>
      <c r="PPB73" s="16"/>
      <c r="PPC73" s="16"/>
      <c r="PPD73" s="68">
        <f>IF(PPD38=5,0,PPJ73)</f>
        <v>0</v>
      </c>
      <c r="PPE73" s="18"/>
      <c r="PPF73" s="214"/>
      <c r="PPG73" s="18"/>
      <c r="PPH73" s="214"/>
      <c r="PPI73" s="18"/>
      <c r="PPJ73" s="69">
        <f>IFERROR(IF(PPL24/PPL23 &lt; 0.1,0,PPQ73),0)</f>
        <v>0</v>
      </c>
      <c r="PPK73" s="204" t="s">
        <v>39</v>
      </c>
      <c r="PPL73" s="205"/>
      <c r="PPM73" s="205"/>
      <c r="PPN73" s="205"/>
      <c r="PPO73" s="205"/>
      <c r="PPP73" s="205"/>
      <c r="PPQ73" s="14"/>
      <c r="PPR73" s="16"/>
      <c r="PPS73" s="16"/>
      <c r="PPT73" s="68">
        <f>IF(PPT38=5,0,PPZ73)</f>
        <v>0</v>
      </c>
      <c r="PPU73" s="18"/>
      <c r="PPV73" s="214"/>
      <c r="PPW73" s="18"/>
      <c r="PPX73" s="214"/>
      <c r="PPY73" s="18"/>
      <c r="PPZ73" s="69">
        <f>IFERROR(IF(PQB24/PQB23 &lt; 0.1,0,PQG73),0)</f>
        <v>0</v>
      </c>
      <c r="PQA73" s="204" t="s">
        <v>39</v>
      </c>
      <c r="PQB73" s="205"/>
      <c r="PQC73" s="205"/>
      <c r="PQD73" s="205"/>
      <c r="PQE73" s="205"/>
      <c r="PQF73" s="205"/>
      <c r="PQG73" s="14"/>
      <c r="PQH73" s="16"/>
      <c r="PQI73" s="16"/>
      <c r="PQJ73" s="68">
        <f>IF(PQJ38=5,0,PQP73)</f>
        <v>0</v>
      </c>
      <c r="PQK73" s="18"/>
      <c r="PQL73" s="214"/>
      <c r="PQM73" s="18"/>
      <c r="PQN73" s="214"/>
      <c r="PQO73" s="18"/>
      <c r="PQP73" s="69">
        <f>IFERROR(IF(PQR24/PQR23 &lt; 0.1,0,PQW73),0)</f>
        <v>0</v>
      </c>
      <c r="PQQ73" s="204" t="s">
        <v>39</v>
      </c>
      <c r="PQR73" s="205"/>
      <c r="PQS73" s="205"/>
      <c r="PQT73" s="205"/>
      <c r="PQU73" s="205"/>
      <c r="PQV73" s="205"/>
      <c r="PQW73" s="14"/>
      <c r="PQX73" s="16"/>
      <c r="PQY73" s="16"/>
      <c r="PQZ73" s="68">
        <f>IF(PQZ38=5,0,PRF73)</f>
        <v>0</v>
      </c>
      <c r="PRA73" s="18"/>
      <c r="PRB73" s="214"/>
      <c r="PRC73" s="18"/>
      <c r="PRD73" s="214"/>
      <c r="PRE73" s="18"/>
      <c r="PRF73" s="69">
        <f>IFERROR(IF(PRH24/PRH23 &lt; 0.1,0,PRM73),0)</f>
        <v>0</v>
      </c>
      <c r="PRG73" s="204" t="s">
        <v>39</v>
      </c>
      <c r="PRH73" s="205"/>
      <c r="PRI73" s="205"/>
      <c r="PRJ73" s="205"/>
      <c r="PRK73" s="205"/>
      <c r="PRL73" s="205"/>
      <c r="PRM73" s="14"/>
      <c r="PRN73" s="16"/>
      <c r="PRO73" s="16"/>
      <c r="PRP73" s="68">
        <f>IF(PRP38=5,0,PRV73)</f>
        <v>0</v>
      </c>
      <c r="PRQ73" s="18"/>
      <c r="PRR73" s="214"/>
      <c r="PRS73" s="18"/>
      <c r="PRT73" s="214"/>
      <c r="PRU73" s="18"/>
      <c r="PRV73" s="69">
        <f>IFERROR(IF(PRX24/PRX23 &lt; 0.1,0,PSC73),0)</f>
        <v>0</v>
      </c>
      <c r="PRW73" s="204" t="s">
        <v>39</v>
      </c>
      <c r="PRX73" s="205"/>
      <c r="PRY73" s="205"/>
      <c r="PRZ73" s="205"/>
      <c r="PSA73" s="205"/>
      <c r="PSB73" s="205"/>
      <c r="PSC73" s="14"/>
      <c r="PSD73" s="16"/>
      <c r="PSE73" s="16"/>
      <c r="PSF73" s="68">
        <f>IF(PSF38=5,0,PSL73)</f>
        <v>0</v>
      </c>
      <c r="PSG73" s="18"/>
      <c r="PSH73" s="214"/>
      <c r="PSI73" s="18"/>
      <c r="PSJ73" s="214"/>
      <c r="PSK73" s="18"/>
      <c r="PSL73" s="69">
        <f>IFERROR(IF(PSN24/PSN23 &lt; 0.1,0,PSS73),0)</f>
        <v>0</v>
      </c>
      <c r="PSM73" s="204" t="s">
        <v>39</v>
      </c>
      <c r="PSN73" s="205"/>
      <c r="PSO73" s="205"/>
      <c r="PSP73" s="205"/>
      <c r="PSQ73" s="205"/>
      <c r="PSR73" s="205"/>
      <c r="PSS73" s="14"/>
      <c r="PST73" s="16"/>
      <c r="PSU73" s="16"/>
      <c r="PSV73" s="68">
        <f>IF(PSV38=5,0,PTB73)</f>
        <v>0</v>
      </c>
      <c r="PSW73" s="18"/>
      <c r="PSX73" s="214"/>
      <c r="PSY73" s="18"/>
      <c r="PSZ73" s="214"/>
      <c r="PTA73" s="18"/>
      <c r="PTB73" s="69">
        <f>IFERROR(IF(PTD24/PTD23 &lt; 0.1,0,PTI73),0)</f>
        <v>0</v>
      </c>
      <c r="PTC73" s="204" t="s">
        <v>39</v>
      </c>
      <c r="PTD73" s="205"/>
      <c r="PTE73" s="205"/>
      <c r="PTF73" s="205"/>
      <c r="PTG73" s="205"/>
      <c r="PTH73" s="205"/>
      <c r="PTI73" s="14"/>
      <c r="PTJ73" s="16"/>
      <c r="PTK73" s="16"/>
      <c r="PTL73" s="68">
        <f>IF(PTL38=5,0,PTR73)</f>
        <v>0</v>
      </c>
      <c r="PTM73" s="18"/>
      <c r="PTN73" s="214"/>
      <c r="PTO73" s="18"/>
      <c r="PTP73" s="214"/>
      <c r="PTQ73" s="18"/>
      <c r="PTR73" s="69">
        <f>IFERROR(IF(PTT24/PTT23 &lt; 0.1,0,PTY73),0)</f>
        <v>0</v>
      </c>
      <c r="PTS73" s="204" t="s">
        <v>39</v>
      </c>
      <c r="PTT73" s="205"/>
      <c r="PTU73" s="205"/>
      <c r="PTV73" s="205"/>
      <c r="PTW73" s="205"/>
      <c r="PTX73" s="205"/>
      <c r="PTY73" s="14"/>
      <c r="PTZ73" s="16"/>
      <c r="PUA73" s="16"/>
      <c r="PUB73" s="68">
        <f>IF(PUB38=5,0,PUH73)</f>
        <v>0</v>
      </c>
      <c r="PUC73" s="18"/>
      <c r="PUD73" s="214"/>
      <c r="PUE73" s="18"/>
      <c r="PUF73" s="214"/>
      <c r="PUG73" s="18"/>
      <c r="PUH73" s="69">
        <f>IFERROR(IF(PUJ24/PUJ23 &lt; 0.1,0,PUO73),0)</f>
        <v>0</v>
      </c>
      <c r="PUI73" s="204" t="s">
        <v>39</v>
      </c>
      <c r="PUJ73" s="205"/>
      <c r="PUK73" s="205"/>
      <c r="PUL73" s="205"/>
      <c r="PUM73" s="205"/>
      <c r="PUN73" s="205"/>
      <c r="PUO73" s="14"/>
      <c r="PUP73" s="16"/>
      <c r="PUQ73" s="16"/>
      <c r="PUR73" s="68">
        <f>IF(PUR38=5,0,PUX73)</f>
        <v>0</v>
      </c>
      <c r="PUS73" s="18"/>
      <c r="PUT73" s="214"/>
      <c r="PUU73" s="18"/>
      <c r="PUV73" s="214"/>
      <c r="PUW73" s="18"/>
      <c r="PUX73" s="69">
        <f>IFERROR(IF(PUZ24/PUZ23 &lt; 0.1,0,PVE73),0)</f>
        <v>0</v>
      </c>
      <c r="PUY73" s="204" t="s">
        <v>39</v>
      </c>
      <c r="PUZ73" s="205"/>
      <c r="PVA73" s="205"/>
      <c r="PVB73" s="205"/>
      <c r="PVC73" s="205"/>
      <c r="PVD73" s="205"/>
      <c r="PVE73" s="14"/>
      <c r="PVF73" s="16"/>
      <c r="PVG73" s="16"/>
      <c r="PVH73" s="68">
        <f>IF(PVH38=5,0,PVN73)</f>
        <v>0</v>
      </c>
      <c r="PVI73" s="18"/>
      <c r="PVJ73" s="214"/>
      <c r="PVK73" s="18"/>
      <c r="PVL73" s="214"/>
      <c r="PVM73" s="18"/>
      <c r="PVN73" s="69">
        <f>IFERROR(IF(PVP24/PVP23 &lt; 0.1,0,PVU73),0)</f>
        <v>0</v>
      </c>
      <c r="PVO73" s="204" t="s">
        <v>39</v>
      </c>
      <c r="PVP73" s="205"/>
      <c r="PVQ73" s="205"/>
      <c r="PVR73" s="205"/>
      <c r="PVS73" s="205"/>
      <c r="PVT73" s="205"/>
      <c r="PVU73" s="14"/>
      <c r="PVV73" s="16"/>
      <c r="PVW73" s="16"/>
      <c r="PVX73" s="68">
        <f>IF(PVX38=5,0,PWD73)</f>
        <v>0</v>
      </c>
      <c r="PVY73" s="18"/>
      <c r="PVZ73" s="214"/>
      <c r="PWA73" s="18"/>
      <c r="PWB73" s="214"/>
      <c r="PWC73" s="18"/>
      <c r="PWD73" s="69">
        <f>IFERROR(IF(PWF24/PWF23 &lt; 0.1,0,PWK73),0)</f>
        <v>0</v>
      </c>
      <c r="PWE73" s="204" t="s">
        <v>39</v>
      </c>
      <c r="PWF73" s="205"/>
      <c r="PWG73" s="205"/>
      <c r="PWH73" s="205"/>
      <c r="PWI73" s="205"/>
      <c r="PWJ73" s="205"/>
      <c r="PWK73" s="14"/>
      <c r="PWL73" s="16"/>
      <c r="PWM73" s="16"/>
      <c r="PWN73" s="68">
        <f>IF(PWN38=5,0,PWT73)</f>
        <v>0</v>
      </c>
      <c r="PWO73" s="18"/>
      <c r="PWP73" s="214"/>
      <c r="PWQ73" s="18"/>
      <c r="PWR73" s="214"/>
      <c r="PWS73" s="18"/>
      <c r="PWT73" s="69">
        <f>IFERROR(IF(PWV24/PWV23 &lt; 0.1,0,PXA73),0)</f>
        <v>0</v>
      </c>
      <c r="PWU73" s="204" t="s">
        <v>39</v>
      </c>
      <c r="PWV73" s="205"/>
      <c r="PWW73" s="205"/>
      <c r="PWX73" s="205"/>
      <c r="PWY73" s="205"/>
      <c r="PWZ73" s="205"/>
      <c r="PXA73" s="14"/>
      <c r="PXB73" s="16"/>
      <c r="PXC73" s="16"/>
      <c r="PXD73" s="68">
        <f>IF(PXD38=5,0,PXJ73)</f>
        <v>0</v>
      </c>
      <c r="PXE73" s="18"/>
      <c r="PXF73" s="214"/>
      <c r="PXG73" s="18"/>
      <c r="PXH73" s="214"/>
      <c r="PXI73" s="18"/>
      <c r="PXJ73" s="69">
        <f>IFERROR(IF(PXL24/PXL23 &lt; 0.1,0,PXQ73),0)</f>
        <v>0</v>
      </c>
      <c r="PXK73" s="204" t="s">
        <v>39</v>
      </c>
      <c r="PXL73" s="205"/>
      <c r="PXM73" s="205"/>
      <c r="PXN73" s="205"/>
      <c r="PXO73" s="205"/>
      <c r="PXP73" s="205"/>
      <c r="PXQ73" s="14"/>
      <c r="PXR73" s="16"/>
      <c r="PXS73" s="16"/>
      <c r="PXT73" s="68">
        <f>IF(PXT38=5,0,PXZ73)</f>
        <v>0</v>
      </c>
      <c r="PXU73" s="18"/>
      <c r="PXV73" s="214"/>
      <c r="PXW73" s="18"/>
      <c r="PXX73" s="214"/>
      <c r="PXY73" s="18"/>
      <c r="PXZ73" s="69">
        <f>IFERROR(IF(PYB24/PYB23 &lt; 0.1,0,PYG73),0)</f>
        <v>0</v>
      </c>
      <c r="PYA73" s="204" t="s">
        <v>39</v>
      </c>
      <c r="PYB73" s="205"/>
      <c r="PYC73" s="205"/>
      <c r="PYD73" s="205"/>
      <c r="PYE73" s="205"/>
      <c r="PYF73" s="205"/>
      <c r="PYG73" s="14"/>
      <c r="PYH73" s="16"/>
      <c r="PYI73" s="16"/>
      <c r="PYJ73" s="68">
        <f>IF(PYJ38=5,0,PYP73)</f>
        <v>0</v>
      </c>
      <c r="PYK73" s="18"/>
      <c r="PYL73" s="214"/>
      <c r="PYM73" s="18"/>
      <c r="PYN73" s="214"/>
      <c r="PYO73" s="18"/>
      <c r="PYP73" s="69">
        <f>IFERROR(IF(PYR24/PYR23 &lt; 0.1,0,PYW73),0)</f>
        <v>0</v>
      </c>
      <c r="PYQ73" s="204" t="s">
        <v>39</v>
      </c>
      <c r="PYR73" s="205"/>
      <c r="PYS73" s="205"/>
      <c r="PYT73" s="205"/>
      <c r="PYU73" s="205"/>
      <c r="PYV73" s="205"/>
      <c r="PYW73" s="14"/>
      <c r="PYX73" s="16"/>
      <c r="PYY73" s="16"/>
      <c r="PYZ73" s="68">
        <f>IF(PYZ38=5,0,PZF73)</f>
        <v>0</v>
      </c>
      <c r="PZA73" s="18"/>
      <c r="PZB73" s="214"/>
      <c r="PZC73" s="18"/>
      <c r="PZD73" s="214"/>
      <c r="PZE73" s="18"/>
      <c r="PZF73" s="69">
        <f>IFERROR(IF(PZH24/PZH23 &lt; 0.1,0,PZM73),0)</f>
        <v>0</v>
      </c>
      <c r="PZG73" s="204" t="s">
        <v>39</v>
      </c>
      <c r="PZH73" s="205"/>
      <c r="PZI73" s="205"/>
      <c r="PZJ73" s="205"/>
      <c r="PZK73" s="205"/>
      <c r="PZL73" s="205"/>
      <c r="PZM73" s="14"/>
      <c r="PZN73" s="16"/>
      <c r="PZO73" s="16"/>
      <c r="PZP73" s="68">
        <f>IF(PZP38=5,0,PZV73)</f>
        <v>0</v>
      </c>
      <c r="PZQ73" s="18"/>
      <c r="PZR73" s="214"/>
      <c r="PZS73" s="18"/>
      <c r="PZT73" s="214"/>
      <c r="PZU73" s="18"/>
      <c r="PZV73" s="69">
        <f>IFERROR(IF(PZX24/PZX23 &lt; 0.1,0,QAC73),0)</f>
        <v>0</v>
      </c>
      <c r="PZW73" s="204" t="s">
        <v>39</v>
      </c>
      <c r="PZX73" s="205"/>
      <c r="PZY73" s="205"/>
      <c r="PZZ73" s="205"/>
      <c r="QAA73" s="205"/>
      <c r="QAB73" s="205"/>
      <c r="QAC73" s="14"/>
      <c r="QAD73" s="16"/>
      <c r="QAE73" s="16"/>
      <c r="QAF73" s="68">
        <f>IF(QAF38=5,0,QAL73)</f>
        <v>0</v>
      </c>
      <c r="QAG73" s="18"/>
      <c r="QAH73" s="214"/>
      <c r="QAI73" s="18"/>
      <c r="QAJ73" s="214"/>
      <c r="QAK73" s="18"/>
      <c r="QAL73" s="69">
        <f>IFERROR(IF(QAN24/QAN23 &lt; 0.1,0,QAS73),0)</f>
        <v>0</v>
      </c>
      <c r="QAM73" s="204" t="s">
        <v>39</v>
      </c>
      <c r="QAN73" s="205"/>
      <c r="QAO73" s="205"/>
      <c r="QAP73" s="205"/>
      <c r="QAQ73" s="205"/>
      <c r="QAR73" s="205"/>
      <c r="QAS73" s="14"/>
      <c r="QAT73" s="16"/>
      <c r="QAU73" s="16"/>
      <c r="QAV73" s="68">
        <f>IF(QAV38=5,0,QBB73)</f>
        <v>0</v>
      </c>
      <c r="QAW73" s="18"/>
      <c r="QAX73" s="214"/>
      <c r="QAY73" s="18"/>
      <c r="QAZ73" s="214"/>
      <c r="QBA73" s="18"/>
      <c r="QBB73" s="69">
        <f>IFERROR(IF(QBD24/QBD23 &lt; 0.1,0,QBI73),0)</f>
        <v>0</v>
      </c>
      <c r="QBC73" s="204" t="s">
        <v>39</v>
      </c>
      <c r="QBD73" s="205"/>
      <c r="QBE73" s="205"/>
      <c r="QBF73" s="205"/>
      <c r="QBG73" s="205"/>
      <c r="QBH73" s="205"/>
      <c r="QBI73" s="14"/>
      <c r="QBJ73" s="16"/>
      <c r="QBK73" s="16"/>
      <c r="QBL73" s="68">
        <f>IF(QBL38=5,0,QBR73)</f>
        <v>0</v>
      </c>
      <c r="QBM73" s="18"/>
      <c r="QBN73" s="214"/>
      <c r="QBO73" s="18"/>
      <c r="QBP73" s="214"/>
      <c r="QBQ73" s="18"/>
      <c r="QBR73" s="69">
        <f>IFERROR(IF(QBT24/QBT23 &lt; 0.1,0,QBY73),0)</f>
        <v>0</v>
      </c>
      <c r="QBS73" s="204" t="s">
        <v>39</v>
      </c>
      <c r="QBT73" s="205"/>
      <c r="QBU73" s="205"/>
      <c r="QBV73" s="205"/>
      <c r="QBW73" s="205"/>
      <c r="QBX73" s="205"/>
      <c r="QBY73" s="14"/>
      <c r="QBZ73" s="16"/>
      <c r="QCA73" s="16"/>
      <c r="QCB73" s="68">
        <f>IF(QCB38=5,0,QCH73)</f>
        <v>0</v>
      </c>
      <c r="QCC73" s="18"/>
      <c r="QCD73" s="214"/>
      <c r="QCE73" s="18"/>
      <c r="QCF73" s="214"/>
      <c r="QCG73" s="18"/>
      <c r="QCH73" s="69">
        <f>IFERROR(IF(QCJ24/QCJ23 &lt; 0.1,0,QCO73),0)</f>
        <v>0</v>
      </c>
      <c r="QCI73" s="204" t="s">
        <v>39</v>
      </c>
      <c r="QCJ73" s="205"/>
      <c r="QCK73" s="205"/>
      <c r="QCL73" s="205"/>
      <c r="QCM73" s="205"/>
      <c r="QCN73" s="205"/>
      <c r="QCO73" s="14"/>
      <c r="QCP73" s="16"/>
      <c r="QCQ73" s="16"/>
      <c r="QCR73" s="68">
        <f>IF(QCR38=5,0,QCX73)</f>
        <v>0</v>
      </c>
      <c r="QCS73" s="18"/>
      <c r="QCT73" s="214"/>
      <c r="QCU73" s="18"/>
      <c r="QCV73" s="214"/>
      <c r="QCW73" s="18"/>
      <c r="QCX73" s="69">
        <f>IFERROR(IF(QCZ24/QCZ23 &lt; 0.1,0,QDE73),0)</f>
        <v>0</v>
      </c>
      <c r="QCY73" s="204" t="s">
        <v>39</v>
      </c>
      <c r="QCZ73" s="205"/>
      <c r="QDA73" s="205"/>
      <c r="QDB73" s="205"/>
      <c r="QDC73" s="205"/>
      <c r="QDD73" s="205"/>
      <c r="QDE73" s="14"/>
      <c r="QDF73" s="16"/>
      <c r="QDG73" s="16"/>
      <c r="QDH73" s="68">
        <f>IF(QDH38=5,0,QDN73)</f>
        <v>0</v>
      </c>
      <c r="QDI73" s="18"/>
      <c r="QDJ73" s="214"/>
      <c r="QDK73" s="18"/>
      <c r="QDL73" s="214"/>
      <c r="QDM73" s="18"/>
      <c r="QDN73" s="69">
        <f>IFERROR(IF(QDP24/QDP23 &lt; 0.1,0,QDU73),0)</f>
        <v>0</v>
      </c>
      <c r="QDO73" s="204" t="s">
        <v>39</v>
      </c>
      <c r="QDP73" s="205"/>
      <c r="QDQ73" s="205"/>
      <c r="QDR73" s="205"/>
      <c r="QDS73" s="205"/>
      <c r="QDT73" s="205"/>
      <c r="QDU73" s="14"/>
      <c r="QDV73" s="16"/>
      <c r="QDW73" s="16"/>
      <c r="QDX73" s="68">
        <f>IF(QDX38=5,0,QED73)</f>
        <v>0</v>
      </c>
      <c r="QDY73" s="18"/>
      <c r="QDZ73" s="214"/>
      <c r="QEA73" s="18"/>
      <c r="QEB73" s="214"/>
      <c r="QEC73" s="18"/>
      <c r="QED73" s="69">
        <f>IFERROR(IF(QEF24/QEF23 &lt; 0.1,0,QEK73),0)</f>
        <v>0</v>
      </c>
      <c r="QEE73" s="204" t="s">
        <v>39</v>
      </c>
      <c r="QEF73" s="205"/>
      <c r="QEG73" s="205"/>
      <c r="QEH73" s="205"/>
      <c r="QEI73" s="205"/>
      <c r="QEJ73" s="205"/>
      <c r="QEK73" s="14"/>
      <c r="QEL73" s="16"/>
      <c r="QEM73" s="16"/>
      <c r="QEN73" s="68">
        <f>IF(QEN38=5,0,QET73)</f>
        <v>0</v>
      </c>
      <c r="QEO73" s="18"/>
      <c r="QEP73" s="214"/>
      <c r="QEQ73" s="18"/>
      <c r="QER73" s="214"/>
      <c r="QES73" s="18"/>
      <c r="QET73" s="69">
        <f>IFERROR(IF(QEV24/QEV23 &lt; 0.1,0,QFA73),0)</f>
        <v>0</v>
      </c>
      <c r="QEU73" s="204" t="s">
        <v>39</v>
      </c>
      <c r="QEV73" s="205"/>
      <c r="QEW73" s="205"/>
      <c r="QEX73" s="205"/>
      <c r="QEY73" s="205"/>
      <c r="QEZ73" s="205"/>
      <c r="QFA73" s="14"/>
      <c r="QFB73" s="16"/>
      <c r="QFC73" s="16"/>
      <c r="QFD73" s="68">
        <f>IF(QFD38=5,0,QFJ73)</f>
        <v>0</v>
      </c>
      <c r="QFE73" s="18"/>
      <c r="QFF73" s="214"/>
      <c r="QFG73" s="18"/>
      <c r="QFH73" s="214"/>
      <c r="QFI73" s="18"/>
      <c r="QFJ73" s="69">
        <f>IFERROR(IF(QFL24/QFL23 &lt; 0.1,0,QFQ73),0)</f>
        <v>0</v>
      </c>
      <c r="QFK73" s="204" t="s">
        <v>39</v>
      </c>
      <c r="QFL73" s="205"/>
      <c r="QFM73" s="205"/>
      <c r="QFN73" s="205"/>
      <c r="QFO73" s="205"/>
      <c r="QFP73" s="205"/>
      <c r="QFQ73" s="14"/>
      <c r="QFR73" s="16"/>
      <c r="QFS73" s="16"/>
      <c r="QFT73" s="68">
        <f>IF(QFT38=5,0,QFZ73)</f>
        <v>0</v>
      </c>
      <c r="QFU73" s="18"/>
      <c r="QFV73" s="214"/>
      <c r="QFW73" s="18"/>
      <c r="QFX73" s="214"/>
      <c r="QFY73" s="18"/>
      <c r="QFZ73" s="69">
        <f>IFERROR(IF(QGB24/QGB23 &lt; 0.1,0,QGG73),0)</f>
        <v>0</v>
      </c>
      <c r="QGA73" s="204" t="s">
        <v>39</v>
      </c>
      <c r="QGB73" s="205"/>
      <c r="QGC73" s="205"/>
      <c r="QGD73" s="205"/>
      <c r="QGE73" s="205"/>
      <c r="QGF73" s="205"/>
      <c r="QGG73" s="14"/>
      <c r="QGH73" s="16"/>
      <c r="QGI73" s="16"/>
      <c r="QGJ73" s="68">
        <f>IF(QGJ38=5,0,QGP73)</f>
        <v>0</v>
      </c>
      <c r="QGK73" s="18"/>
      <c r="QGL73" s="214"/>
      <c r="QGM73" s="18"/>
      <c r="QGN73" s="214"/>
      <c r="QGO73" s="18"/>
      <c r="QGP73" s="69">
        <f>IFERROR(IF(QGR24/QGR23 &lt; 0.1,0,QGW73),0)</f>
        <v>0</v>
      </c>
      <c r="QGQ73" s="204" t="s">
        <v>39</v>
      </c>
      <c r="QGR73" s="205"/>
      <c r="QGS73" s="205"/>
      <c r="QGT73" s="205"/>
      <c r="QGU73" s="205"/>
      <c r="QGV73" s="205"/>
      <c r="QGW73" s="14"/>
      <c r="QGX73" s="16"/>
      <c r="QGY73" s="16"/>
      <c r="QGZ73" s="68">
        <f>IF(QGZ38=5,0,QHF73)</f>
        <v>0</v>
      </c>
      <c r="QHA73" s="18"/>
      <c r="QHB73" s="214"/>
      <c r="QHC73" s="18"/>
      <c r="QHD73" s="214"/>
      <c r="QHE73" s="18"/>
      <c r="QHF73" s="69">
        <f>IFERROR(IF(QHH24/QHH23 &lt; 0.1,0,QHM73),0)</f>
        <v>0</v>
      </c>
      <c r="QHG73" s="204" t="s">
        <v>39</v>
      </c>
      <c r="QHH73" s="205"/>
      <c r="QHI73" s="205"/>
      <c r="QHJ73" s="205"/>
      <c r="QHK73" s="205"/>
      <c r="QHL73" s="205"/>
      <c r="QHM73" s="14"/>
      <c r="QHN73" s="16"/>
      <c r="QHO73" s="16"/>
      <c r="QHP73" s="68">
        <f>IF(QHP38=5,0,QHV73)</f>
        <v>0</v>
      </c>
      <c r="QHQ73" s="18"/>
      <c r="QHR73" s="214"/>
      <c r="QHS73" s="18"/>
      <c r="QHT73" s="214"/>
      <c r="QHU73" s="18"/>
      <c r="QHV73" s="69">
        <f>IFERROR(IF(QHX24/QHX23 &lt; 0.1,0,QIC73),0)</f>
        <v>0</v>
      </c>
      <c r="QHW73" s="204" t="s">
        <v>39</v>
      </c>
      <c r="QHX73" s="205"/>
      <c r="QHY73" s="205"/>
      <c r="QHZ73" s="205"/>
      <c r="QIA73" s="205"/>
      <c r="QIB73" s="205"/>
      <c r="QIC73" s="14"/>
      <c r="QID73" s="16"/>
      <c r="QIE73" s="16"/>
      <c r="QIF73" s="68">
        <f>IF(QIF38=5,0,QIL73)</f>
        <v>0</v>
      </c>
      <c r="QIG73" s="18"/>
      <c r="QIH73" s="214"/>
      <c r="QII73" s="18"/>
      <c r="QIJ73" s="214"/>
      <c r="QIK73" s="18"/>
      <c r="QIL73" s="69">
        <f>IFERROR(IF(QIN24/QIN23 &lt; 0.1,0,QIS73),0)</f>
        <v>0</v>
      </c>
      <c r="QIM73" s="204" t="s">
        <v>39</v>
      </c>
      <c r="QIN73" s="205"/>
      <c r="QIO73" s="205"/>
      <c r="QIP73" s="205"/>
      <c r="QIQ73" s="205"/>
      <c r="QIR73" s="205"/>
      <c r="QIS73" s="14"/>
      <c r="QIT73" s="16"/>
      <c r="QIU73" s="16"/>
      <c r="QIV73" s="68">
        <f>IF(QIV38=5,0,QJB73)</f>
        <v>0</v>
      </c>
      <c r="QIW73" s="18"/>
      <c r="QIX73" s="214"/>
      <c r="QIY73" s="18"/>
      <c r="QIZ73" s="214"/>
      <c r="QJA73" s="18"/>
      <c r="QJB73" s="69">
        <f>IFERROR(IF(QJD24/QJD23 &lt; 0.1,0,QJI73),0)</f>
        <v>0</v>
      </c>
      <c r="QJC73" s="204" t="s">
        <v>39</v>
      </c>
      <c r="QJD73" s="205"/>
      <c r="QJE73" s="205"/>
      <c r="QJF73" s="205"/>
      <c r="QJG73" s="205"/>
      <c r="QJH73" s="205"/>
      <c r="QJI73" s="14"/>
      <c r="QJJ73" s="16"/>
      <c r="QJK73" s="16"/>
      <c r="QJL73" s="68">
        <f>IF(QJL38=5,0,QJR73)</f>
        <v>0</v>
      </c>
      <c r="QJM73" s="18"/>
      <c r="QJN73" s="214"/>
      <c r="QJO73" s="18"/>
      <c r="QJP73" s="214"/>
      <c r="QJQ73" s="18"/>
      <c r="QJR73" s="69">
        <f>IFERROR(IF(QJT24/QJT23 &lt; 0.1,0,QJY73),0)</f>
        <v>0</v>
      </c>
      <c r="QJS73" s="204" t="s">
        <v>39</v>
      </c>
      <c r="QJT73" s="205"/>
      <c r="QJU73" s="205"/>
      <c r="QJV73" s="205"/>
      <c r="QJW73" s="205"/>
      <c r="QJX73" s="205"/>
      <c r="QJY73" s="14"/>
      <c r="QJZ73" s="16"/>
      <c r="QKA73" s="16"/>
      <c r="QKB73" s="68">
        <f>IF(QKB38=5,0,QKH73)</f>
        <v>0</v>
      </c>
      <c r="QKC73" s="18"/>
      <c r="QKD73" s="214"/>
      <c r="QKE73" s="18"/>
      <c r="QKF73" s="214"/>
      <c r="QKG73" s="18"/>
      <c r="QKH73" s="69">
        <f>IFERROR(IF(QKJ24/QKJ23 &lt; 0.1,0,QKO73),0)</f>
        <v>0</v>
      </c>
      <c r="QKI73" s="204" t="s">
        <v>39</v>
      </c>
      <c r="QKJ73" s="205"/>
      <c r="QKK73" s="205"/>
      <c r="QKL73" s="205"/>
      <c r="QKM73" s="205"/>
      <c r="QKN73" s="205"/>
      <c r="QKO73" s="14"/>
      <c r="QKP73" s="16"/>
      <c r="QKQ73" s="16"/>
      <c r="QKR73" s="68">
        <f>IF(QKR38=5,0,QKX73)</f>
        <v>0</v>
      </c>
      <c r="QKS73" s="18"/>
      <c r="QKT73" s="214"/>
      <c r="QKU73" s="18"/>
      <c r="QKV73" s="214"/>
      <c r="QKW73" s="18"/>
      <c r="QKX73" s="69">
        <f>IFERROR(IF(QKZ24/QKZ23 &lt; 0.1,0,QLE73),0)</f>
        <v>0</v>
      </c>
      <c r="QKY73" s="204" t="s">
        <v>39</v>
      </c>
      <c r="QKZ73" s="205"/>
      <c r="QLA73" s="205"/>
      <c r="QLB73" s="205"/>
      <c r="QLC73" s="205"/>
      <c r="QLD73" s="205"/>
      <c r="QLE73" s="14"/>
      <c r="QLF73" s="16"/>
      <c r="QLG73" s="16"/>
      <c r="QLH73" s="68">
        <f>IF(QLH38=5,0,QLN73)</f>
        <v>0</v>
      </c>
      <c r="QLI73" s="18"/>
      <c r="QLJ73" s="214"/>
      <c r="QLK73" s="18"/>
      <c r="QLL73" s="214"/>
      <c r="QLM73" s="18"/>
      <c r="QLN73" s="69">
        <f>IFERROR(IF(QLP24/QLP23 &lt; 0.1,0,QLU73),0)</f>
        <v>0</v>
      </c>
      <c r="QLO73" s="204" t="s">
        <v>39</v>
      </c>
      <c r="QLP73" s="205"/>
      <c r="QLQ73" s="205"/>
      <c r="QLR73" s="205"/>
      <c r="QLS73" s="205"/>
      <c r="QLT73" s="205"/>
      <c r="QLU73" s="14"/>
      <c r="QLV73" s="16"/>
      <c r="QLW73" s="16"/>
      <c r="QLX73" s="68">
        <f>IF(QLX38=5,0,QMD73)</f>
        <v>0</v>
      </c>
      <c r="QLY73" s="18"/>
      <c r="QLZ73" s="214"/>
      <c r="QMA73" s="18"/>
      <c r="QMB73" s="214"/>
      <c r="QMC73" s="18"/>
      <c r="QMD73" s="69">
        <f>IFERROR(IF(QMF24/QMF23 &lt; 0.1,0,QMK73),0)</f>
        <v>0</v>
      </c>
      <c r="QME73" s="204" t="s">
        <v>39</v>
      </c>
      <c r="QMF73" s="205"/>
      <c r="QMG73" s="205"/>
      <c r="QMH73" s="205"/>
      <c r="QMI73" s="205"/>
      <c r="QMJ73" s="205"/>
      <c r="QMK73" s="14"/>
      <c r="QML73" s="16"/>
      <c r="QMM73" s="16"/>
      <c r="QMN73" s="68">
        <f>IF(QMN38=5,0,QMT73)</f>
        <v>0</v>
      </c>
      <c r="QMO73" s="18"/>
      <c r="QMP73" s="214"/>
      <c r="QMQ73" s="18"/>
      <c r="QMR73" s="214"/>
      <c r="QMS73" s="18"/>
      <c r="QMT73" s="69">
        <f>IFERROR(IF(QMV24/QMV23 &lt; 0.1,0,QNA73),0)</f>
        <v>0</v>
      </c>
      <c r="QMU73" s="204" t="s">
        <v>39</v>
      </c>
      <c r="QMV73" s="205"/>
      <c r="QMW73" s="205"/>
      <c r="QMX73" s="205"/>
      <c r="QMY73" s="205"/>
      <c r="QMZ73" s="205"/>
      <c r="QNA73" s="14"/>
      <c r="QNB73" s="16"/>
      <c r="QNC73" s="16"/>
      <c r="QND73" s="68">
        <f>IF(QND38=5,0,QNJ73)</f>
        <v>0</v>
      </c>
      <c r="QNE73" s="18"/>
      <c r="QNF73" s="214"/>
      <c r="QNG73" s="18"/>
      <c r="QNH73" s="214"/>
      <c r="QNI73" s="18"/>
      <c r="QNJ73" s="69">
        <f>IFERROR(IF(QNL24/QNL23 &lt; 0.1,0,QNQ73),0)</f>
        <v>0</v>
      </c>
      <c r="QNK73" s="204" t="s">
        <v>39</v>
      </c>
      <c r="QNL73" s="205"/>
      <c r="QNM73" s="205"/>
      <c r="QNN73" s="205"/>
      <c r="QNO73" s="205"/>
      <c r="QNP73" s="205"/>
      <c r="QNQ73" s="14"/>
      <c r="QNR73" s="16"/>
      <c r="QNS73" s="16"/>
      <c r="QNT73" s="68">
        <f>IF(QNT38=5,0,QNZ73)</f>
        <v>0</v>
      </c>
      <c r="QNU73" s="18"/>
      <c r="QNV73" s="214"/>
      <c r="QNW73" s="18"/>
      <c r="QNX73" s="214"/>
      <c r="QNY73" s="18"/>
      <c r="QNZ73" s="69">
        <f>IFERROR(IF(QOB24/QOB23 &lt; 0.1,0,QOG73),0)</f>
        <v>0</v>
      </c>
      <c r="QOA73" s="204" t="s">
        <v>39</v>
      </c>
      <c r="QOB73" s="205"/>
      <c r="QOC73" s="205"/>
      <c r="QOD73" s="205"/>
      <c r="QOE73" s="205"/>
      <c r="QOF73" s="205"/>
      <c r="QOG73" s="14"/>
      <c r="QOH73" s="16"/>
      <c r="QOI73" s="16"/>
      <c r="QOJ73" s="68">
        <f>IF(QOJ38=5,0,QOP73)</f>
        <v>0</v>
      </c>
      <c r="QOK73" s="18"/>
      <c r="QOL73" s="214"/>
      <c r="QOM73" s="18"/>
      <c r="QON73" s="214"/>
      <c r="QOO73" s="18"/>
      <c r="QOP73" s="69">
        <f>IFERROR(IF(QOR24/QOR23 &lt; 0.1,0,QOW73),0)</f>
        <v>0</v>
      </c>
      <c r="QOQ73" s="204" t="s">
        <v>39</v>
      </c>
      <c r="QOR73" s="205"/>
      <c r="QOS73" s="205"/>
      <c r="QOT73" s="205"/>
      <c r="QOU73" s="205"/>
      <c r="QOV73" s="205"/>
      <c r="QOW73" s="14"/>
      <c r="QOX73" s="16"/>
      <c r="QOY73" s="16"/>
      <c r="QOZ73" s="68">
        <f>IF(QOZ38=5,0,QPF73)</f>
        <v>0</v>
      </c>
      <c r="QPA73" s="18"/>
      <c r="QPB73" s="214"/>
      <c r="QPC73" s="18"/>
      <c r="QPD73" s="214"/>
      <c r="QPE73" s="18"/>
      <c r="QPF73" s="69">
        <f>IFERROR(IF(QPH24/QPH23 &lt; 0.1,0,QPM73),0)</f>
        <v>0</v>
      </c>
      <c r="QPG73" s="204" t="s">
        <v>39</v>
      </c>
      <c r="QPH73" s="205"/>
      <c r="QPI73" s="205"/>
      <c r="QPJ73" s="205"/>
      <c r="QPK73" s="205"/>
      <c r="QPL73" s="205"/>
      <c r="QPM73" s="14"/>
      <c r="QPN73" s="16"/>
      <c r="QPO73" s="16"/>
      <c r="QPP73" s="68">
        <f>IF(QPP38=5,0,QPV73)</f>
        <v>0</v>
      </c>
      <c r="QPQ73" s="18"/>
      <c r="QPR73" s="214"/>
      <c r="QPS73" s="18"/>
      <c r="QPT73" s="214"/>
      <c r="QPU73" s="18"/>
      <c r="QPV73" s="69">
        <f>IFERROR(IF(QPX24/QPX23 &lt; 0.1,0,QQC73),0)</f>
        <v>0</v>
      </c>
      <c r="QPW73" s="204" t="s">
        <v>39</v>
      </c>
      <c r="QPX73" s="205"/>
      <c r="QPY73" s="205"/>
      <c r="QPZ73" s="205"/>
      <c r="QQA73" s="205"/>
      <c r="QQB73" s="205"/>
      <c r="QQC73" s="14"/>
      <c r="QQD73" s="16"/>
      <c r="QQE73" s="16"/>
      <c r="QQF73" s="68">
        <f>IF(QQF38=5,0,QQL73)</f>
        <v>0</v>
      </c>
      <c r="QQG73" s="18"/>
      <c r="QQH73" s="214"/>
      <c r="QQI73" s="18"/>
      <c r="QQJ73" s="214"/>
      <c r="QQK73" s="18"/>
      <c r="QQL73" s="69">
        <f>IFERROR(IF(QQN24/QQN23 &lt; 0.1,0,QQS73),0)</f>
        <v>0</v>
      </c>
      <c r="QQM73" s="204" t="s">
        <v>39</v>
      </c>
      <c r="QQN73" s="205"/>
      <c r="QQO73" s="205"/>
      <c r="QQP73" s="205"/>
      <c r="QQQ73" s="205"/>
      <c r="QQR73" s="205"/>
      <c r="QQS73" s="14"/>
      <c r="QQT73" s="16"/>
      <c r="QQU73" s="16"/>
      <c r="QQV73" s="68">
        <f>IF(QQV38=5,0,QRB73)</f>
        <v>0</v>
      </c>
      <c r="QQW73" s="18"/>
      <c r="QQX73" s="214"/>
      <c r="QQY73" s="18"/>
      <c r="QQZ73" s="214"/>
      <c r="QRA73" s="18"/>
      <c r="QRB73" s="69">
        <f>IFERROR(IF(QRD24/QRD23 &lt; 0.1,0,QRI73),0)</f>
        <v>0</v>
      </c>
      <c r="QRC73" s="204" t="s">
        <v>39</v>
      </c>
      <c r="QRD73" s="205"/>
      <c r="QRE73" s="205"/>
      <c r="QRF73" s="205"/>
      <c r="QRG73" s="205"/>
      <c r="QRH73" s="205"/>
      <c r="QRI73" s="14"/>
      <c r="QRJ73" s="16"/>
      <c r="QRK73" s="16"/>
      <c r="QRL73" s="68">
        <f>IF(QRL38=5,0,QRR73)</f>
        <v>0</v>
      </c>
      <c r="QRM73" s="18"/>
      <c r="QRN73" s="214"/>
      <c r="QRO73" s="18"/>
      <c r="QRP73" s="214"/>
      <c r="QRQ73" s="18"/>
      <c r="QRR73" s="69">
        <f>IFERROR(IF(QRT24/QRT23 &lt; 0.1,0,QRY73),0)</f>
        <v>0</v>
      </c>
      <c r="QRS73" s="204" t="s">
        <v>39</v>
      </c>
      <c r="QRT73" s="205"/>
      <c r="QRU73" s="205"/>
      <c r="QRV73" s="205"/>
      <c r="QRW73" s="205"/>
      <c r="QRX73" s="205"/>
      <c r="QRY73" s="14"/>
      <c r="QRZ73" s="16"/>
      <c r="QSA73" s="16"/>
      <c r="QSB73" s="68">
        <f>IF(QSB38=5,0,QSH73)</f>
        <v>0</v>
      </c>
      <c r="QSC73" s="18"/>
      <c r="QSD73" s="214"/>
      <c r="QSE73" s="18"/>
      <c r="QSF73" s="214"/>
      <c r="QSG73" s="18"/>
      <c r="QSH73" s="69">
        <f>IFERROR(IF(QSJ24/QSJ23 &lt; 0.1,0,QSO73),0)</f>
        <v>0</v>
      </c>
      <c r="QSI73" s="204" t="s">
        <v>39</v>
      </c>
      <c r="QSJ73" s="205"/>
      <c r="QSK73" s="205"/>
      <c r="QSL73" s="205"/>
      <c r="QSM73" s="205"/>
      <c r="QSN73" s="205"/>
      <c r="QSO73" s="14"/>
      <c r="QSP73" s="16"/>
      <c r="QSQ73" s="16"/>
      <c r="QSR73" s="68">
        <f>IF(QSR38=5,0,QSX73)</f>
        <v>0</v>
      </c>
      <c r="QSS73" s="18"/>
      <c r="QST73" s="214"/>
      <c r="QSU73" s="18"/>
      <c r="QSV73" s="214"/>
      <c r="QSW73" s="18"/>
      <c r="QSX73" s="69">
        <f>IFERROR(IF(QSZ24/QSZ23 &lt; 0.1,0,QTE73),0)</f>
        <v>0</v>
      </c>
      <c r="QSY73" s="204" t="s">
        <v>39</v>
      </c>
      <c r="QSZ73" s="205"/>
      <c r="QTA73" s="205"/>
      <c r="QTB73" s="205"/>
      <c r="QTC73" s="205"/>
      <c r="QTD73" s="205"/>
      <c r="QTE73" s="14"/>
      <c r="QTF73" s="16"/>
      <c r="QTG73" s="16"/>
      <c r="QTH73" s="68">
        <f>IF(QTH38=5,0,QTN73)</f>
        <v>0</v>
      </c>
      <c r="QTI73" s="18"/>
      <c r="QTJ73" s="214"/>
      <c r="QTK73" s="18"/>
      <c r="QTL73" s="214"/>
      <c r="QTM73" s="18"/>
      <c r="QTN73" s="69">
        <f>IFERROR(IF(QTP24/QTP23 &lt; 0.1,0,QTU73),0)</f>
        <v>0</v>
      </c>
      <c r="QTO73" s="204" t="s">
        <v>39</v>
      </c>
      <c r="QTP73" s="205"/>
      <c r="QTQ73" s="205"/>
      <c r="QTR73" s="205"/>
      <c r="QTS73" s="205"/>
      <c r="QTT73" s="205"/>
      <c r="QTU73" s="14"/>
      <c r="QTV73" s="16"/>
      <c r="QTW73" s="16"/>
      <c r="QTX73" s="68">
        <f>IF(QTX38=5,0,QUD73)</f>
        <v>0</v>
      </c>
      <c r="QTY73" s="18"/>
      <c r="QTZ73" s="214"/>
      <c r="QUA73" s="18"/>
      <c r="QUB73" s="214"/>
      <c r="QUC73" s="18"/>
      <c r="QUD73" s="69">
        <f>IFERROR(IF(QUF24/QUF23 &lt; 0.1,0,QUK73),0)</f>
        <v>0</v>
      </c>
      <c r="QUE73" s="204" t="s">
        <v>39</v>
      </c>
      <c r="QUF73" s="205"/>
      <c r="QUG73" s="205"/>
      <c r="QUH73" s="205"/>
      <c r="QUI73" s="205"/>
      <c r="QUJ73" s="205"/>
      <c r="QUK73" s="14"/>
      <c r="QUL73" s="16"/>
      <c r="QUM73" s="16"/>
      <c r="QUN73" s="68">
        <f>IF(QUN38=5,0,QUT73)</f>
        <v>0</v>
      </c>
      <c r="QUO73" s="18"/>
      <c r="QUP73" s="214"/>
      <c r="QUQ73" s="18"/>
      <c r="QUR73" s="214"/>
      <c r="QUS73" s="18"/>
      <c r="QUT73" s="69">
        <f>IFERROR(IF(QUV24/QUV23 &lt; 0.1,0,QVA73),0)</f>
        <v>0</v>
      </c>
      <c r="QUU73" s="204" t="s">
        <v>39</v>
      </c>
      <c r="QUV73" s="205"/>
      <c r="QUW73" s="205"/>
      <c r="QUX73" s="205"/>
      <c r="QUY73" s="205"/>
      <c r="QUZ73" s="205"/>
      <c r="QVA73" s="14"/>
      <c r="QVB73" s="16"/>
      <c r="QVC73" s="16"/>
      <c r="QVD73" s="68">
        <f>IF(QVD38=5,0,QVJ73)</f>
        <v>0</v>
      </c>
      <c r="QVE73" s="18"/>
      <c r="QVF73" s="214"/>
      <c r="QVG73" s="18"/>
      <c r="QVH73" s="214"/>
      <c r="QVI73" s="18"/>
      <c r="QVJ73" s="69">
        <f>IFERROR(IF(QVL24/QVL23 &lt; 0.1,0,QVQ73),0)</f>
        <v>0</v>
      </c>
      <c r="QVK73" s="204" t="s">
        <v>39</v>
      </c>
      <c r="QVL73" s="205"/>
      <c r="QVM73" s="205"/>
      <c r="QVN73" s="205"/>
      <c r="QVO73" s="205"/>
      <c r="QVP73" s="205"/>
      <c r="QVQ73" s="14"/>
      <c r="QVR73" s="16"/>
      <c r="QVS73" s="16"/>
      <c r="QVT73" s="68">
        <f>IF(QVT38=5,0,QVZ73)</f>
        <v>0</v>
      </c>
      <c r="QVU73" s="18"/>
      <c r="QVV73" s="214"/>
      <c r="QVW73" s="18"/>
      <c r="QVX73" s="214"/>
      <c r="QVY73" s="18"/>
      <c r="QVZ73" s="69">
        <f>IFERROR(IF(QWB24/QWB23 &lt; 0.1,0,QWG73),0)</f>
        <v>0</v>
      </c>
      <c r="QWA73" s="204" t="s">
        <v>39</v>
      </c>
      <c r="QWB73" s="205"/>
      <c r="QWC73" s="205"/>
      <c r="QWD73" s="205"/>
      <c r="QWE73" s="205"/>
      <c r="QWF73" s="205"/>
      <c r="QWG73" s="14"/>
      <c r="QWH73" s="16"/>
      <c r="QWI73" s="16"/>
      <c r="QWJ73" s="68">
        <f>IF(QWJ38=5,0,QWP73)</f>
        <v>0</v>
      </c>
      <c r="QWK73" s="18"/>
      <c r="QWL73" s="214"/>
      <c r="QWM73" s="18"/>
      <c r="QWN73" s="214"/>
      <c r="QWO73" s="18"/>
      <c r="QWP73" s="69">
        <f>IFERROR(IF(QWR24/QWR23 &lt; 0.1,0,QWW73),0)</f>
        <v>0</v>
      </c>
      <c r="QWQ73" s="204" t="s">
        <v>39</v>
      </c>
      <c r="QWR73" s="205"/>
      <c r="QWS73" s="205"/>
      <c r="QWT73" s="205"/>
      <c r="QWU73" s="205"/>
      <c r="QWV73" s="205"/>
      <c r="QWW73" s="14"/>
      <c r="QWX73" s="16"/>
      <c r="QWY73" s="16"/>
      <c r="QWZ73" s="68">
        <f>IF(QWZ38=5,0,QXF73)</f>
        <v>0</v>
      </c>
      <c r="QXA73" s="18"/>
      <c r="QXB73" s="214"/>
      <c r="QXC73" s="18"/>
      <c r="QXD73" s="214"/>
      <c r="QXE73" s="18"/>
      <c r="QXF73" s="69">
        <f>IFERROR(IF(QXH24/QXH23 &lt; 0.1,0,QXM73),0)</f>
        <v>0</v>
      </c>
      <c r="QXG73" s="204" t="s">
        <v>39</v>
      </c>
      <c r="QXH73" s="205"/>
      <c r="QXI73" s="205"/>
      <c r="QXJ73" s="205"/>
      <c r="QXK73" s="205"/>
      <c r="QXL73" s="205"/>
      <c r="QXM73" s="14"/>
      <c r="QXN73" s="16"/>
      <c r="QXO73" s="16"/>
      <c r="QXP73" s="68">
        <f>IF(QXP38=5,0,QXV73)</f>
        <v>0</v>
      </c>
      <c r="QXQ73" s="18"/>
      <c r="QXR73" s="214"/>
      <c r="QXS73" s="18"/>
      <c r="QXT73" s="214"/>
      <c r="QXU73" s="18"/>
      <c r="QXV73" s="69">
        <f>IFERROR(IF(QXX24/QXX23 &lt; 0.1,0,QYC73),0)</f>
        <v>0</v>
      </c>
      <c r="QXW73" s="204" t="s">
        <v>39</v>
      </c>
      <c r="QXX73" s="205"/>
      <c r="QXY73" s="205"/>
      <c r="QXZ73" s="205"/>
      <c r="QYA73" s="205"/>
      <c r="QYB73" s="205"/>
      <c r="QYC73" s="14"/>
      <c r="QYD73" s="16"/>
      <c r="QYE73" s="16"/>
      <c r="QYF73" s="68">
        <f>IF(QYF38=5,0,QYL73)</f>
        <v>0</v>
      </c>
      <c r="QYG73" s="18"/>
      <c r="QYH73" s="214"/>
      <c r="QYI73" s="18"/>
      <c r="QYJ73" s="214"/>
      <c r="QYK73" s="18"/>
      <c r="QYL73" s="69">
        <f>IFERROR(IF(QYN24/QYN23 &lt; 0.1,0,QYS73),0)</f>
        <v>0</v>
      </c>
      <c r="QYM73" s="204" t="s">
        <v>39</v>
      </c>
      <c r="QYN73" s="205"/>
      <c r="QYO73" s="205"/>
      <c r="QYP73" s="205"/>
      <c r="QYQ73" s="205"/>
      <c r="QYR73" s="205"/>
      <c r="QYS73" s="14"/>
      <c r="QYT73" s="16"/>
      <c r="QYU73" s="16"/>
      <c r="QYV73" s="68">
        <f>IF(QYV38=5,0,QZB73)</f>
        <v>0</v>
      </c>
      <c r="QYW73" s="18"/>
      <c r="QYX73" s="214"/>
      <c r="QYY73" s="18"/>
      <c r="QYZ73" s="214"/>
      <c r="QZA73" s="18"/>
      <c r="QZB73" s="69">
        <f>IFERROR(IF(QZD24/QZD23 &lt; 0.1,0,QZI73),0)</f>
        <v>0</v>
      </c>
      <c r="QZC73" s="204" t="s">
        <v>39</v>
      </c>
      <c r="QZD73" s="205"/>
      <c r="QZE73" s="205"/>
      <c r="QZF73" s="205"/>
      <c r="QZG73" s="205"/>
      <c r="QZH73" s="205"/>
      <c r="QZI73" s="14"/>
      <c r="QZJ73" s="16"/>
      <c r="QZK73" s="16"/>
      <c r="QZL73" s="68">
        <f>IF(QZL38=5,0,QZR73)</f>
        <v>0</v>
      </c>
      <c r="QZM73" s="18"/>
      <c r="QZN73" s="214"/>
      <c r="QZO73" s="18"/>
      <c r="QZP73" s="214"/>
      <c r="QZQ73" s="18"/>
      <c r="QZR73" s="69">
        <f>IFERROR(IF(QZT24/QZT23 &lt; 0.1,0,QZY73),0)</f>
        <v>0</v>
      </c>
      <c r="QZS73" s="204" t="s">
        <v>39</v>
      </c>
      <c r="QZT73" s="205"/>
      <c r="QZU73" s="205"/>
      <c r="QZV73" s="205"/>
      <c r="QZW73" s="205"/>
      <c r="QZX73" s="205"/>
      <c r="QZY73" s="14"/>
      <c r="QZZ73" s="16"/>
      <c r="RAA73" s="16"/>
      <c r="RAB73" s="68">
        <f>IF(RAB38=5,0,RAH73)</f>
        <v>0</v>
      </c>
      <c r="RAC73" s="18"/>
      <c r="RAD73" s="214"/>
      <c r="RAE73" s="18"/>
      <c r="RAF73" s="214"/>
      <c r="RAG73" s="18"/>
      <c r="RAH73" s="69">
        <f>IFERROR(IF(RAJ24/RAJ23 &lt; 0.1,0,RAO73),0)</f>
        <v>0</v>
      </c>
      <c r="RAI73" s="204" t="s">
        <v>39</v>
      </c>
      <c r="RAJ73" s="205"/>
      <c r="RAK73" s="205"/>
      <c r="RAL73" s="205"/>
      <c r="RAM73" s="205"/>
      <c r="RAN73" s="205"/>
      <c r="RAO73" s="14"/>
      <c r="RAP73" s="16"/>
      <c r="RAQ73" s="16"/>
      <c r="RAR73" s="68">
        <f>IF(RAR38=5,0,RAX73)</f>
        <v>0</v>
      </c>
      <c r="RAS73" s="18"/>
      <c r="RAT73" s="214"/>
      <c r="RAU73" s="18"/>
      <c r="RAV73" s="214"/>
      <c r="RAW73" s="18"/>
      <c r="RAX73" s="69">
        <f>IFERROR(IF(RAZ24/RAZ23 &lt; 0.1,0,RBE73),0)</f>
        <v>0</v>
      </c>
      <c r="RAY73" s="204" t="s">
        <v>39</v>
      </c>
      <c r="RAZ73" s="205"/>
      <c r="RBA73" s="205"/>
      <c r="RBB73" s="205"/>
      <c r="RBC73" s="205"/>
      <c r="RBD73" s="205"/>
      <c r="RBE73" s="14"/>
      <c r="RBF73" s="16"/>
      <c r="RBG73" s="16"/>
      <c r="RBH73" s="68">
        <f>IF(RBH38=5,0,RBN73)</f>
        <v>0</v>
      </c>
      <c r="RBI73" s="18"/>
      <c r="RBJ73" s="214"/>
      <c r="RBK73" s="18"/>
      <c r="RBL73" s="214"/>
      <c r="RBM73" s="18"/>
      <c r="RBN73" s="69">
        <f>IFERROR(IF(RBP24/RBP23 &lt; 0.1,0,RBU73),0)</f>
        <v>0</v>
      </c>
      <c r="RBO73" s="204" t="s">
        <v>39</v>
      </c>
      <c r="RBP73" s="205"/>
      <c r="RBQ73" s="205"/>
      <c r="RBR73" s="205"/>
      <c r="RBS73" s="205"/>
      <c r="RBT73" s="205"/>
      <c r="RBU73" s="14"/>
      <c r="RBV73" s="16"/>
      <c r="RBW73" s="16"/>
      <c r="RBX73" s="68">
        <f>IF(RBX38=5,0,RCD73)</f>
        <v>0</v>
      </c>
      <c r="RBY73" s="18"/>
      <c r="RBZ73" s="214"/>
      <c r="RCA73" s="18"/>
      <c r="RCB73" s="214"/>
      <c r="RCC73" s="18"/>
      <c r="RCD73" s="69">
        <f>IFERROR(IF(RCF24/RCF23 &lt; 0.1,0,RCK73),0)</f>
        <v>0</v>
      </c>
      <c r="RCE73" s="204" t="s">
        <v>39</v>
      </c>
      <c r="RCF73" s="205"/>
      <c r="RCG73" s="205"/>
      <c r="RCH73" s="205"/>
      <c r="RCI73" s="205"/>
      <c r="RCJ73" s="205"/>
      <c r="RCK73" s="14"/>
      <c r="RCL73" s="16"/>
      <c r="RCM73" s="16"/>
      <c r="RCN73" s="68">
        <f>IF(RCN38=5,0,RCT73)</f>
        <v>0</v>
      </c>
      <c r="RCO73" s="18"/>
      <c r="RCP73" s="214"/>
      <c r="RCQ73" s="18"/>
      <c r="RCR73" s="214"/>
      <c r="RCS73" s="18"/>
      <c r="RCT73" s="69">
        <f>IFERROR(IF(RCV24/RCV23 &lt; 0.1,0,RDA73),0)</f>
        <v>0</v>
      </c>
      <c r="RCU73" s="204" t="s">
        <v>39</v>
      </c>
      <c r="RCV73" s="205"/>
      <c r="RCW73" s="205"/>
      <c r="RCX73" s="205"/>
      <c r="RCY73" s="205"/>
      <c r="RCZ73" s="205"/>
      <c r="RDA73" s="14"/>
      <c r="RDB73" s="16"/>
      <c r="RDC73" s="16"/>
      <c r="RDD73" s="68">
        <f>IF(RDD38=5,0,RDJ73)</f>
        <v>0</v>
      </c>
      <c r="RDE73" s="18"/>
      <c r="RDF73" s="214"/>
      <c r="RDG73" s="18"/>
      <c r="RDH73" s="214"/>
      <c r="RDI73" s="18"/>
      <c r="RDJ73" s="69">
        <f>IFERROR(IF(RDL24/RDL23 &lt; 0.1,0,RDQ73),0)</f>
        <v>0</v>
      </c>
      <c r="RDK73" s="204" t="s">
        <v>39</v>
      </c>
      <c r="RDL73" s="205"/>
      <c r="RDM73" s="205"/>
      <c r="RDN73" s="205"/>
      <c r="RDO73" s="205"/>
      <c r="RDP73" s="205"/>
      <c r="RDQ73" s="14"/>
      <c r="RDR73" s="16"/>
      <c r="RDS73" s="16"/>
      <c r="RDT73" s="68">
        <f>IF(RDT38=5,0,RDZ73)</f>
        <v>0</v>
      </c>
      <c r="RDU73" s="18"/>
      <c r="RDV73" s="214"/>
      <c r="RDW73" s="18"/>
      <c r="RDX73" s="214"/>
      <c r="RDY73" s="18"/>
      <c r="RDZ73" s="69">
        <f>IFERROR(IF(REB24/REB23 &lt; 0.1,0,REG73),0)</f>
        <v>0</v>
      </c>
      <c r="REA73" s="204" t="s">
        <v>39</v>
      </c>
      <c r="REB73" s="205"/>
      <c r="REC73" s="205"/>
      <c r="RED73" s="205"/>
      <c r="REE73" s="205"/>
      <c r="REF73" s="205"/>
      <c r="REG73" s="14"/>
      <c r="REH73" s="16"/>
      <c r="REI73" s="16"/>
      <c r="REJ73" s="68">
        <f>IF(REJ38=5,0,REP73)</f>
        <v>0</v>
      </c>
      <c r="REK73" s="18"/>
      <c r="REL73" s="214"/>
      <c r="REM73" s="18"/>
      <c r="REN73" s="214"/>
      <c r="REO73" s="18"/>
      <c r="REP73" s="69">
        <f>IFERROR(IF(RER24/RER23 &lt; 0.1,0,REW73),0)</f>
        <v>0</v>
      </c>
      <c r="REQ73" s="204" t="s">
        <v>39</v>
      </c>
      <c r="RER73" s="205"/>
      <c r="RES73" s="205"/>
      <c r="RET73" s="205"/>
      <c r="REU73" s="205"/>
      <c r="REV73" s="205"/>
      <c r="REW73" s="14"/>
      <c r="REX73" s="16"/>
      <c r="REY73" s="16"/>
      <c r="REZ73" s="68">
        <f>IF(REZ38=5,0,RFF73)</f>
        <v>0</v>
      </c>
      <c r="RFA73" s="18"/>
      <c r="RFB73" s="214"/>
      <c r="RFC73" s="18"/>
      <c r="RFD73" s="214"/>
      <c r="RFE73" s="18"/>
      <c r="RFF73" s="69">
        <f>IFERROR(IF(RFH24/RFH23 &lt; 0.1,0,RFM73),0)</f>
        <v>0</v>
      </c>
      <c r="RFG73" s="204" t="s">
        <v>39</v>
      </c>
      <c r="RFH73" s="205"/>
      <c r="RFI73" s="205"/>
      <c r="RFJ73" s="205"/>
      <c r="RFK73" s="205"/>
      <c r="RFL73" s="205"/>
      <c r="RFM73" s="14"/>
      <c r="RFN73" s="16"/>
      <c r="RFO73" s="16"/>
      <c r="RFP73" s="68">
        <f>IF(RFP38=5,0,RFV73)</f>
        <v>0</v>
      </c>
      <c r="RFQ73" s="18"/>
      <c r="RFR73" s="214"/>
      <c r="RFS73" s="18"/>
      <c r="RFT73" s="214"/>
      <c r="RFU73" s="18"/>
      <c r="RFV73" s="69">
        <f>IFERROR(IF(RFX24/RFX23 &lt; 0.1,0,RGC73),0)</f>
        <v>0</v>
      </c>
      <c r="RFW73" s="204" t="s">
        <v>39</v>
      </c>
      <c r="RFX73" s="205"/>
      <c r="RFY73" s="205"/>
      <c r="RFZ73" s="205"/>
      <c r="RGA73" s="205"/>
      <c r="RGB73" s="205"/>
      <c r="RGC73" s="14"/>
      <c r="RGD73" s="16"/>
      <c r="RGE73" s="16"/>
      <c r="RGF73" s="68">
        <f>IF(RGF38=5,0,RGL73)</f>
        <v>0</v>
      </c>
      <c r="RGG73" s="18"/>
      <c r="RGH73" s="214"/>
      <c r="RGI73" s="18"/>
      <c r="RGJ73" s="214"/>
      <c r="RGK73" s="18"/>
      <c r="RGL73" s="69">
        <f>IFERROR(IF(RGN24/RGN23 &lt; 0.1,0,RGS73),0)</f>
        <v>0</v>
      </c>
      <c r="RGM73" s="204" t="s">
        <v>39</v>
      </c>
      <c r="RGN73" s="205"/>
      <c r="RGO73" s="205"/>
      <c r="RGP73" s="205"/>
      <c r="RGQ73" s="205"/>
      <c r="RGR73" s="205"/>
      <c r="RGS73" s="14"/>
      <c r="RGT73" s="16"/>
      <c r="RGU73" s="16"/>
      <c r="RGV73" s="68">
        <f>IF(RGV38=5,0,RHB73)</f>
        <v>0</v>
      </c>
      <c r="RGW73" s="18"/>
      <c r="RGX73" s="214"/>
      <c r="RGY73" s="18"/>
      <c r="RGZ73" s="214"/>
      <c r="RHA73" s="18"/>
      <c r="RHB73" s="69">
        <f>IFERROR(IF(RHD24/RHD23 &lt; 0.1,0,RHI73),0)</f>
        <v>0</v>
      </c>
      <c r="RHC73" s="204" t="s">
        <v>39</v>
      </c>
      <c r="RHD73" s="205"/>
      <c r="RHE73" s="205"/>
      <c r="RHF73" s="205"/>
      <c r="RHG73" s="205"/>
      <c r="RHH73" s="205"/>
      <c r="RHI73" s="14"/>
      <c r="RHJ73" s="16"/>
      <c r="RHK73" s="16"/>
      <c r="RHL73" s="68">
        <f>IF(RHL38=5,0,RHR73)</f>
        <v>0</v>
      </c>
      <c r="RHM73" s="18"/>
      <c r="RHN73" s="214"/>
      <c r="RHO73" s="18"/>
      <c r="RHP73" s="214"/>
      <c r="RHQ73" s="18"/>
      <c r="RHR73" s="69">
        <f>IFERROR(IF(RHT24/RHT23 &lt; 0.1,0,RHY73),0)</f>
        <v>0</v>
      </c>
      <c r="RHS73" s="204" t="s">
        <v>39</v>
      </c>
      <c r="RHT73" s="205"/>
      <c r="RHU73" s="205"/>
      <c r="RHV73" s="205"/>
      <c r="RHW73" s="205"/>
      <c r="RHX73" s="205"/>
      <c r="RHY73" s="14"/>
      <c r="RHZ73" s="16"/>
      <c r="RIA73" s="16"/>
      <c r="RIB73" s="68">
        <f>IF(RIB38=5,0,RIH73)</f>
        <v>0</v>
      </c>
      <c r="RIC73" s="18"/>
      <c r="RID73" s="214"/>
      <c r="RIE73" s="18"/>
      <c r="RIF73" s="214"/>
      <c r="RIG73" s="18"/>
      <c r="RIH73" s="69">
        <f>IFERROR(IF(RIJ24/RIJ23 &lt; 0.1,0,RIO73),0)</f>
        <v>0</v>
      </c>
      <c r="RII73" s="204" t="s">
        <v>39</v>
      </c>
      <c r="RIJ73" s="205"/>
      <c r="RIK73" s="205"/>
      <c r="RIL73" s="205"/>
      <c r="RIM73" s="205"/>
      <c r="RIN73" s="205"/>
      <c r="RIO73" s="14"/>
      <c r="RIP73" s="16"/>
      <c r="RIQ73" s="16"/>
      <c r="RIR73" s="68">
        <f>IF(RIR38=5,0,RIX73)</f>
        <v>0</v>
      </c>
      <c r="RIS73" s="18"/>
      <c r="RIT73" s="214"/>
      <c r="RIU73" s="18"/>
      <c r="RIV73" s="214"/>
      <c r="RIW73" s="18"/>
      <c r="RIX73" s="69">
        <f>IFERROR(IF(RIZ24/RIZ23 &lt; 0.1,0,RJE73),0)</f>
        <v>0</v>
      </c>
      <c r="RIY73" s="204" t="s">
        <v>39</v>
      </c>
      <c r="RIZ73" s="205"/>
      <c r="RJA73" s="205"/>
      <c r="RJB73" s="205"/>
      <c r="RJC73" s="205"/>
      <c r="RJD73" s="205"/>
      <c r="RJE73" s="14"/>
      <c r="RJF73" s="16"/>
      <c r="RJG73" s="16"/>
      <c r="RJH73" s="68">
        <f>IF(RJH38=5,0,RJN73)</f>
        <v>0</v>
      </c>
      <c r="RJI73" s="18"/>
      <c r="RJJ73" s="214"/>
      <c r="RJK73" s="18"/>
      <c r="RJL73" s="214"/>
      <c r="RJM73" s="18"/>
      <c r="RJN73" s="69">
        <f>IFERROR(IF(RJP24/RJP23 &lt; 0.1,0,RJU73),0)</f>
        <v>0</v>
      </c>
      <c r="RJO73" s="204" t="s">
        <v>39</v>
      </c>
      <c r="RJP73" s="205"/>
      <c r="RJQ73" s="205"/>
      <c r="RJR73" s="205"/>
      <c r="RJS73" s="205"/>
      <c r="RJT73" s="205"/>
      <c r="RJU73" s="14"/>
      <c r="RJV73" s="16"/>
      <c r="RJW73" s="16"/>
      <c r="RJX73" s="68">
        <f>IF(RJX38=5,0,RKD73)</f>
        <v>0</v>
      </c>
      <c r="RJY73" s="18"/>
      <c r="RJZ73" s="214"/>
      <c r="RKA73" s="18"/>
      <c r="RKB73" s="214"/>
      <c r="RKC73" s="18"/>
      <c r="RKD73" s="69">
        <f>IFERROR(IF(RKF24/RKF23 &lt; 0.1,0,RKK73),0)</f>
        <v>0</v>
      </c>
      <c r="RKE73" s="204" t="s">
        <v>39</v>
      </c>
      <c r="RKF73" s="205"/>
      <c r="RKG73" s="205"/>
      <c r="RKH73" s="205"/>
      <c r="RKI73" s="205"/>
      <c r="RKJ73" s="205"/>
      <c r="RKK73" s="14"/>
      <c r="RKL73" s="16"/>
      <c r="RKM73" s="16"/>
      <c r="RKN73" s="68">
        <f>IF(RKN38=5,0,RKT73)</f>
        <v>0</v>
      </c>
      <c r="RKO73" s="18"/>
      <c r="RKP73" s="214"/>
      <c r="RKQ73" s="18"/>
      <c r="RKR73" s="214"/>
      <c r="RKS73" s="18"/>
      <c r="RKT73" s="69">
        <f>IFERROR(IF(RKV24/RKV23 &lt; 0.1,0,RLA73),0)</f>
        <v>0</v>
      </c>
      <c r="RKU73" s="204" t="s">
        <v>39</v>
      </c>
      <c r="RKV73" s="205"/>
      <c r="RKW73" s="205"/>
      <c r="RKX73" s="205"/>
      <c r="RKY73" s="205"/>
      <c r="RKZ73" s="205"/>
      <c r="RLA73" s="14"/>
      <c r="RLB73" s="16"/>
      <c r="RLC73" s="16"/>
      <c r="RLD73" s="68">
        <f>IF(RLD38=5,0,RLJ73)</f>
        <v>0</v>
      </c>
      <c r="RLE73" s="18"/>
      <c r="RLF73" s="214"/>
      <c r="RLG73" s="18"/>
      <c r="RLH73" s="214"/>
      <c r="RLI73" s="18"/>
      <c r="RLJ73" s="69">
        <f>IFERROR(IF(RLL24/RLL23 &lt; 0.1,0,RLQ73),0)</f>
        <v>0</v>
      </c>
      <c r="RLK73" s="204" t="s">
        <v>39</v>
      </c>
      <c r="RLL73" s="205"/>
      <c r="RLM73" s="205"/>
      <c r="RLN73" s="205"/>
      <c r="RLO73" s="205"/>
      <c r="RLP73" s="205"/>
      <c r="RLQ73" s="14"/>
      <c r="RLR73" s="16"/>
      <c r="RLS73" s="16"/>
      <c r="RLT73" s="68">
        <f>IF(RLT38=5,0,RLZ73)</f>
        <v>0</v>
      </c>
      <c r="RLU73" s="18"/>
      <c r="RLV73" s="214"/>
      <c r="RLW73" s="18"/>
      <c r="RLX73" s="214"/>
      <c r="RLY73" s="18"/>
      <c r="RLZ73" s="69">
        <f>IFERROR(IF(RMB24/RMB23 &lt; 0.1,0,RMG73),0)</f>
        <v>0</v>
      </c>
      <c r="RMA73" s="204" t="s">
        <v>39</v>
      </c>
      <c r="RMB73" s="205"/>
      <c r="RMC73" s="205"/>
      <c r="RMD73" s="205"/>
      <c r="RME73" s="205"/>
      <c r="RMF73" s="205"/>
      <c r="RMG73" s="14"/>
      <c r="RMH73" s="16"/>
      <c r="RMI73" s="16"/>
      <c r="RMJ73" s="68">
        <f>IF(RMJ38=5,0,RMP73)</f>
        <v>0</v>
      </c>
      <c r="RMK73" s="18"/>
      <c r="RML73" s="214"/>
      <c r="RMM73" s="18"/>
      <c r="RMN73" s="214"/>
      <c r="RMO73" s="18"/>
      <c r="RMP73" s="69">
        <f>IFERROR(IF(RMR24/RMR23 &lt; 0.1,0,RMW73),0)</f>
        <v>0</v>
      </c>
      <c r="RMQ73" s="204" t="s">
        <v>39</v>
      </c>
      <c r="RMR73" s="205"/>
      <c r="RMS73" s="205"/>
      <c r="RMT73" s="205"/>
      <c r="RMU73" s="205"/>
      <c r="RMV73" s="205"/>
      <c r="RMW73" s="14"/>
      <c r="RMX73" s="16"/>
      <c r="RMY73" s="16"/>
      <c r="RMZ73" s="68">
        <f>IF(RMZ38=5,0,RNF73)</f>
        <v>0</v>
      </c>
      <c r="RNA73" s="18"/>
      <c r="RNB73" s="214"/>
      <c r="RNC73" s="18"/>
      <c r="RND73" s="214"/>
      <c r="RNE73" s="18"/>
      <c r="RNF73" s="69">
        <f>IFERROR(IF(RNH24/RNH23 &lt; 0.1,0,RNM73),0)</f>
        <v>0</v>
      </c>
      <c r="RNG73" s="204" t="s">
        <v>39</v>
      </c>
      <c r="RNH73" s="205"/>
      <c r="RNI73" s="205"/>
      <c r="RNJ73" s="205"/>
      <c r="RNK73" s="205"/>
      <c r="RNL73" s="205"/>
      <c r="RNM73" s="14"/>
      <c r="RNN73" s="16"/>
      <c r="RNO73" s="16"/>
      <c r="RNP73" s="68">
        <f>IF(RNP38=5,0,RNV73)</f>
        <v>0</v>
      </c>
      <c r="RNQ73" s="18"/>
      <c r="RNR73" s="214"/>
      <c r="RNS73" s="18"/>
      <c r="RNT73" s="214"/>
      <c r="RNU73" s="18"/>
      <c r="RNV73" s="69">
        <f>IFERROR(IF(RNX24/RNX23 &lt; 0.1,0,ROC73),0)</f>
        <v>0</v>
      </c>
      <c r="RNW73" s="204" t="s">
        <v>39</v>
      </c>
      <c r="RNX73" s="205"/>
      <c r="RNY73" s="205"/>
      <c r="RNZ73" s="205"/>
      <c r="ROA73" s="205"/>
      <c r="ROB73" s="205"/>
      <c r="ROC73" s="14"/>
      <c r="ROD73" s="16"/>
      <c r="ROE73" s="16"/>
      <c r="ROF73" s="68">
        <f>IF(ROF38=5,0,ROL73)</f>
        <v>0</v>
      </c>
      <c r="ROG73" s="18"/>
      <c r="ROH73" s="214"/>
      <c r="ROI73" s="18"/>
      <c r="ROJ73" s="214"/>
      <c r="ROK73" s="18"/>
      <c r="ROL73" s="69">
        <f>IFERROR(IF(RON24/RON23 &lt; 0.1,0,ROS73),0)</f>
        <v>0</v>
      </c>
      <c r="ROM73" s="204" t="s">
        <v>39</v>
      </c>
      <c r="RON73" s="205"/>
      <c r="ROO73" s="205"/>
      <c r="ROP73" s="205"/>
      <c r="ROQ73" s="205"/>
      <c r="ROR73" s="205"/>
      <c r="ROS73" s="14"/>
      <c r="ROT73" s="16"/>
      <c r="ROU73" s="16"/>
      <c r="ROV73" s="68">
        <f>IF(ROV38=5,0,RPB73)</f>
        <v>0</v>
      </c>
      <c r="ROW73" s="18"/>
      <c r="ROX73" s="214"/>
      <c r="ROY73" s="18"/>
      <c r="ROZ73" s="214"/>
      <c r="RPA73" s="18"/>
      <c r="RPB73" s="69">
        <f>IFERROR(IF(RPD24/RPD23 &lt; 0.1,0,RPI73),0)</f>
        <v>0</v>
      </c>
      <c r="RPC73" s="204" t="s">
        <v>39</v>
      </c>
      <c r="RPD73" s="205"/>
      <c r="RPE73" s="205"/>
      <c r="RPF73" s="205"/>
      <c r="RPG73" s="205"/>
      <c r="RPH73" s="205"/>
      <c r="RPI73" s="14"/>
      <c r="RPJ73" s="16"/>
      <c r="RPK73" s="16"/>
      <c r="RPL73" s="68">
        <f>IF(RPL38=5,0,RPR73)</f>
        <v>0</v>
      </c>
      <c r="RPM73" s="18"/>
      <c r="RPN73" s="214"/>
      <c r="RPO73" s="18"/>
      <c r="RPP73" s="214"/>
      <c r="RPQ73" s="18"/>
      <c r="RPR73" s="69">
        <f>IFERROR(IF(RPT24/RPT23 &lt; 0.1,0,RPY73),0)</f>
        <v>0</v>
      </c>
      <c r="RPS73" s="204" t="s">
        <v>39</v>
      </c>
      <c r="RPT73" s="205"/>
      <c r="RPU73" s="205"/>
      <c r="RPV73" s="205"/>
      <c r="RPW73" s="205"/>
      <c r="RPX73" s="205"/>
      <c r="RPY73" s="14"/>
      <c r="RPZ73" s="16"/>
      <c r="RQA73" s="16"/>
      <c r="RQB73" s="68">
        <f>IF(RQB38=5,0,RQH73)</f>
        <v>0</v>
      </c>
      <c r="RQC73" s="18"/>
      <c r="RQD73" s="214"/>
      <c r="RQE73" s="18"/>
      <c r="RQF73" s="214"/>
      <c r="RQG73" s="18"/>
      <c r="RQH73" s="69">
        <f>IFERROR(IF(RQJ24/RQJ23 &lt; 0.1,0,RQO73),0)</f>
        <v>0</v>
      </c>
      <c r="RQI73" s="204" t="s">
        <v>39</v>
      </c>
      <c r="RQJ73" s="205"/>
      <c r="RQK73" s="205"/>
      <c r="RQL73" s="205"/>
      <c r="RQM73" s="205"/>
      <c r="RQN73" s="205"/>
      <c r="RQO73" s="14"/>
      <c r="RQP73" s="16"/>
      <c r="RQQ73" s="16"/>
      <c r="RQR73" s="68">
        <f>IF(RQR38=5,0,RQX73)</f>
        <v>0</v>
      </c>
      <c r="RQS73" s="18"/>
      <c r="RQT73" s="214"/>
      <c r="RQU73" s="18"/>
      <c r="RQV73" s="214"/>
      <c r="RQW73" s="18"/>
      <c r="RQX73" s="69">
        <f>IFERROR(IF(RQZ24/RQZ23 &lt; 0.1,0,RRE73),0)</f>
        <v>0</v>
      </c>
      <c r="RQY73" s="204" t="s">
        <v>39</v>
      </c>
      <c r="RQZ73" s="205"/>
      <c r="RRA73" s="205"/>
      <c r="RRB73" s="205"/>
      <c r="RRC73" s="205"/>
      <c r="RRD73" s="205"/>
      <c r="RRE73" s="14"/>
      <c r="RRF73" s="16"/>
      <c r="RRG73" s="16"/>
      <c r="RRH73" s="68">
        <f>IF(RRH38=5,0,RRN73)</f>
        <v>0</v>
      </c>
      <c r="RRI73" s="18"/>
      <c r="RRJ73" s="214"/>
      <c r="RRK73" s="18"/>
      <c r="RRL73" s="214"/>
      <c r="RRM73" s="18"/>
      <c r="RRN73" s="69">
        <f>IFERROR(IF(RRP24/RRP23 &lt; 0.1,0,RRU73),0)</f>
        <v>0</v>
      </c>
      <c r="RRO73" s="204" t="s">
        <v>39</v>
      </c>
      <c r="RRP73" s="205"/>
      <c r="RRQ73" s="205"/>
      <c r="RRR73" s="205"/>
      <c r="RRS73" s="205"/>
      <c r="RRT73" s="205"/>
      <c r="RRU73" s="14"/>
      <c r="RRV73" s="16"/>
      <c r="RRW73" s="16"/>
      <c r="RRX73" s="68">
        <f>IF(RRX38=5,0,RSD73)</f>
        <v>0</v>
      </c>
      <c r="RRY73" s="18"/>
      <c r="RRZ73" s="214"/>
      <c r="RSA73" s="18"/>
      <c r="RSB73" s="214"/>
      <c r="RSC73" s="18"/>
      <c r="RSD73" s="69">
        <f>IFERROR(IF(RSF24/RSF23 &lt; 0.1,0,RSK73),0)</f>
        <v>0</v>
      </c>
      <c r="RSE73" s="204" t="s">
        <v>39</v>
      </c>
      <c r="RSF73" s="205"/>
      <c r="RSG73" s="205"/>
      <c r="RSH73" s="205"/>
      <c r="RSI73" s="205"/>
      <c r="RSJ73" s="205"/>
      <c r="RSK73" s="14"/>
      <c r="RSL73" s="16"/>
      <c r="RSM73" s="16"/>
      <c r="RSN73" s="68">
        <f>IF(RSN38=5,0,RST73)</f>
        <v>0</v>
      </c>
      <c r="RSO73" s="18"/>
      <c r="RSP73" s="214"/>
      <c r="RSQ73" s="18"/>
      <c r="RSR73" s="214"/>
      <c r="RSS73" s="18"/>
      <c r="RST73" s="69">
        <f>IFERROR(IF(RSV24/RSV23 &lt; 0.1,0,RTA73),0)</f>
        <v>0</v>
      </c>
      <c r="RSU73" s="204" t="s">
        <v>39</v>
      </c>
      <c r="RSV73" s="205"/>
      <c r="RSW73" s="205"/>
      <c r="RSX73" s="205"/>
      <c r="RSY73" s="205"/>
      <c r="RSZ73" s="205"/>
      <c r="RTA73" s="14"/>
      <c r="RTB73" s="16"/>
      <c r="RTC73" s="16"/>
      <c r="RTD73" s="68">
        <f>IF(RTD38=5,0,RTJ73)</f>
        <v>0</v>
      </c>
      <c r="RTE73" s="18"/>
      <c r="RTF73" s="214"/>
      <c r="RTG73" s="18"/>
      <c r="RTH73" s="214"/>
      <c r="RTI73" s="18"/>
      <c r="RTJ73" s="69">
        <f>IFERROR(IF(RTL24/RTL23 &lt; 0.1,0,RTQ73),0)</f>
        <v>0</v>
      </c>
      <c r="RTK73" s="204" t="s">
        <v>39</v>
      </c>
      <c r="RTL73" s="205"/>
      <c r="RTM73" s="205"/>
      <c r="RTN73" s="205"/>
      <c r="RTO73" s="205"/>
      <c r="RTP73" s="205"/>
      <c r="RTQ73" s="14"/>
      <c r="RTR73" s="16"/>
      <c r="RTS73" s="16"/>
      <c r="RTT73" s="68">
        <f>IF(RTT38=5,0,RTZ73)</f>
        <v>0</v>
      </c>
      <c r="RTU73" s="18"/>
      <c r="RTV73" s="214"/>
      <c r="RTW73" s="18"/>
      <c r="RTX73" s="214"/>
      <c r="RTY73" s="18"/>
      <c r="RTZ73" s="69">
        <f>IFERROR(IF(RUB24/RUB23 &lt; 0.1,0,RUG73),0)</f>
        <v>0</v>
      </c>
      <c r="RUA73" s="204" t="s">
        <v>39</v>
      </c>
      <c r="RUB73" s="205"/>
      <c r="RUC73" s="205"/>
      <c r="RUD73" s="205"/>
      <c r="RUE73" s="205"/>
      <c r="RUF73" s="205"/>
      <c r="RUG73" s="14"/>
      <c r="RUH73" s="16"/>
      <c r="RUI73" s="16"/>
      <c r="RUJ73" s="68">
        <f>IF(RUJ38=5,0,RUP73)</f>
        <v>0</v>
      </c>
      <c r="RUK73" s="18"/>
      <c r="RUL73" s="214"/>
      <c r="RUM73" s="18"/>
      <c r="RUN73" s="214"/>
      <c r="RUO73" s="18"/>
      <c r="RUP73" s="69">
        <f>IFERROR(IF(RUR24/RUR23 &lt; 0.1,0,RUW73),0)</f>
        <v>0</v>
      </c>
      <c r="RUQ73" s="204" t="s">
        <v>39</v>
      </c>
      <c r="RUR73" s="205"/>
      <c r="RUS73" s="205"/>
      <c r="RUT73" s="205"/>
      <c r="RUU73" s="205"/>
      <c r="RUV73" s="205"/>
      <c r="RUW73" s="14"/>
      <c r="RUX73" s="16"/>
      <c r="RUY73" s="16"/>
      <c r="RUZ73" s="68">
        <f>IF(RUZ38=5,0,RVF73)</f>
        <v>0</v>
      </c>
      <c r="RVA73" s="18"/>
      <c r="RVB73" s="214"/>
      <c r="RVC73" s="18"/>
      <c r="RVD73" s="214"/>
      <c r="RVE73" s="18"/>
      <c r="RVF73" s="69">
        <f>IFERROR(IF(RVH24/RVH23 &lt; 0.1,0,RVM73),0)</f>
        <v>0</v>
      </c>
      <c r="RVG73" s="204" t="s">
        <v>39</v>
      </c>
      <c r="RVH73" s="205"/>
      <c r="RVI73" s="205"/>
      <c r="RVJ73" s="205"/>
      <c r="RVK73" s="205"/>
      <c r="RVL73" s="205"/>
      <c r="RVM73" s="14"/>
      <c r="RVN73" s="16"/>
      <c r="RVO73" s="16"/>
      <c r="RVP73" s="68">
        <f>IF(RVP38=5,0,RVV73)</f>
        <v>0</v>
      </c>
      <c r="RVQ73" s="18"/>
      <c r="RVR73" s="214"/>
      <c r="RVS73" s="18"/>
      <c r="RVT73" s="214"/>
      <c r="RVU73" s="18"/>
      <c r="RVV73" s="69">
        <f>IFERROR(IF(RVX24/RVX23 &lt; 0.1,0,RWC73),0)</f>
        <v>0</v>
      </c>
      <c r="RVW73" s="204" t="s">
        <v>39</v>
      </c>
      <c r="RVX73" s="205"/>
      <c r="RVY73" s="205"/>
      <c r="RVZ73" s="205"/>
      <c r="RWA73" s="205"/>
      <c r="RWB73" s="205"/>
      <c r="RWC73" s="14"/>
      <c r="RWD73" s="16"/>
      <c r="RWE73" s="16"/>
      <c r="RWF73" s="68">
        <f>IF(RWF38=5,0,RWL73)</f>
        <v>0</v>
      </c>
      <c r="RWG73" s="18"/>
      <c r="RWH73" s="214"/>
      <c r="RWI73" s="18"/>
      <c r="RWJ73" s="214"/>
      <c r="RWK73" s="18"/>
      <c r="RWL73" s="69">
        <f>IFERROR(IF(RWN24/RWN23 &lt; 0.1,0,RWS73),0)</f>
        <v>0</v>
      </c>
      <c r="RWM73" s="204" t="s">
        <v>39</v>
      </c>
      <c r="RWN73" s="205"/>
      <c r="RWO73" s="205"/>
      <c r="RWP73" s="205"/>
      <c r="RWQ73" s="205"/>
      <c r="RWR73" s="205"/>
      <c r="RWS73" s="14"/>
      <c r="RWT73" s="16"/>
      <c r="RWU73" s="16"/>
      <c r="RWV73" s="68">
        <f>IF(RWV38=5,0,RXB73)</f>
        <v>0</v>
      </c>
      <c r="RWW73" s="18"/>
      <c r="RWX73" s="214"/>
      <c r="RWY73" s="18"/>
      <c r="RWZ73" s="214"/>
      <c r="RXA73" s="18"/>
      <c r="RXB73" s="69">
        <f>IFERROR(IF(RXD24/RXD23 &lt; 0.1,0,RXI73),0)</f>
        <v>0</v>
      </c>
      <c r="RXC73" s="204" t="s">
        <v>39</v>
      </c>
      <c r="RXD73" s="205"/>
      <c r="RXE73" s="205"/>
      <c r="RXF73" s="205"/>
      <c r="RXG73" s="205"/>
      <c r="RXH73" s="205"/>
      <c r="RXI73" s="14"/>
      <c r="RXJ73" s="16"/>
      <c r="RXK73" s="16"/>
      <c r="RXL73" s="68">
        <f>IF(RXL38=5,0,RXR73)</f>
        <v>0</v>
      </c>
      <c r="RXM73" s="18"/>
      <c r="RXN73" s="214"/>
      <c r="RXO73" s="18"/>
      <c r="RXP73" s="214"/>
      <c r="RXQ73" s="18"/>
      <c r="RXR73" s="69">
        <f>IFERROR(IF(RXT24/RXT23 &lt; 0.1,0,RXY73),0)</f>
        <v>0</v>
      </c>
      <c r="RXS73" s="204" t="s">
        <v>39</v>
      </c>
      <c r="RXT73" s="205"/>
      <c r="RXU73" s="205"/>
      <c r="RXV73" s="205"/>
      <c r="RXW73" s="205"/>
      <c r="RXX73" s="205"/>
      <c r="RXY73" s="14"/>
      <c r="RXZ73" s="16"/>
      <c r="RYA73" s="16"/>
      <c r="RYB73" s="68">
        <f>IF(RYB38=5,0,RYH73)</f>
        <v>0</v>
      </c>
      <c r="RYC73" s="18"/>
      <c r="RYD73" s="214"/>
      <c r="RYE73" s="18"/>
      <c r="RYF73" s="214"/>
      <c r="RYG73" s="18"/>
      <c r="RYH73" s="69">
        <f>IFERROR(IF(RYJ24/RYJ23 &lt; 0.1,0,RYO73),0)</f>
        <v>0</v>
      </c>
      <c r="RYI73" s="204" t="s">
        <v>39</v>
      </c>
      <c r="RYJ73" s="205"/>
      <c r="RYK73" s="205"/>
      <c r="RYL73" s="205"/>
      <c r="RYM73" s="205"/>
      <c r="RYN73" s="205"/>
      <c r="RYO73" s="14"/>
      <c r="RYP73" s="16"/>
      <c r="RYQ73" s="16"/>
      <c r="RYR73" s="68">
        <f>IF(RYR38=5,0,RYX73)</f>
        <v>0</v>
      </c>
      <c r="RYS73" s="18"/>
      <c r="RYT73" s="214"/>
      <c r="RYU73" s="18"/>
      <c r="RYV73" s="214"/>
      <c r="RYW73" s="18"/>
      <c r="RYX73" s="69">
        <f>IFERROR(IF(RYZ24/RYZ23 &lt; 0.1,0,RZE73),0)</f>
        <v>0</v>
      </c>
      <c r="RYY73" s="204" t="s">
        <v>39</v>
      </c>
      <c r="RYZ73" s="205"/>
      <c r="RZA73" s="205"/>
      <c r="RZB73" s="205"/>
      <c r="RZC73" s="205"/>
      <c r="RZD73" s="205"/>
      <c r="RZE73" s="14"/>
      <c r="RZF73" s="16"/>
      <c r="RZG73" s="16"/>
      <c r="RZH73" s="68">
        <f>IF(RZH38=5,0,RZN73)</f>
        <v>0</v>
      </c>
      <c r="RZI73" s="18"/>
      <c r="RZJ73" s="214"/>
      <c r="RZK73" s="18"/>
      <c r="RZL73" s="214"/>
      <c r="RZM73" s="18"/>
      <c r="RZN73" s="69">
        <f>IFERROR(IF(RZP24/RZP23 &lt; 0.1,0,RZU73),0)</f>
        <v>0</v>
      </c>
      <c r="RZO73" s="204" t="s">
        <v>39</v>
      </c>
      <c r="RZP73" s="205"/>
      <c r="RZQ73" s="205"/>
      <c r="RZR73" s="205"/>
      <c r="RZS73" s="205"/>
      <c r="RZT73" s="205"/>
      <c r="RZU73" s="14"/>
      <c r="RZV73" s="16"/>
      <c r="RZW73" s="16"/>
      <c r="RZX73" s="68">
        <f>IF(RZX38=5,0,SAD73)</f>
        <v>0</v>
      </c>
      <c r="RZY73" s="18"/>
      <c r="RZZ73" s="214"/>
      <c r="SAA73" s="18"/>
      <c r="SAB73" s="214"/>
      <c r="SAC73" s="18"/>
      <c r="SAD73" s="69">
        <f>IFERROR(IF(SAF24/SAF23 &lt; 0.1,0,SAK73),0)</f>
        <v>0</v>
      </c>
      <c r="SAE73" s="204" t="s">
        <v>39</v>
      </c>
      <c r="SAF73" s="205"/>
      <c r="SAG73" s="205"/>
      <c r="SAH73" s="205"/>
      <c r="SAI73" s="205"/>
      <c r="SAJ73" s="205"/>
      <c r="SAK73" s="14"/>
      <c r="SAL73" s="16"/>
      <c r="SAM73" s="16"/>
      <c r="SAN73" s="68">
        <f>IF(SAN38=5,0,SAT73)</f>
        <v>0</v>
      </c>
      <c r="SAO73" s="18"/>
      <c r="SAP73" s="214"/>
      <c r="SAQ73" s="18"/>
      <c r="SAR73" s="214"/>
      <c r="SAS73" s="18"/>
      <c r="SAT73" s="69">
        <f>IFERROR(IF(SAV24/SAV23 &lt; 0.1,0,SBA73),0)</f>
        <v>0</v>
      </c>
      <c r="SAU73" s="204" t="s">
        <v>39</v>
      </c>
      <c r="SAV73" s="205"/>
      <c r="SAW73" s="205"/>
      <c r="SAX73" s="205"/>
      <c r="SAY73" s="205"/>
      <c r="SAZ73" s="205"/>
      <c r="SBA73" s="14"/>
      <c r="SBB73" s="16"/>
      <c r="SBC73" s="16"/>
      <c r="SBD73" s="68">
        <f>IF(SBD38=5,0,SBJ73)</f>
        <v>0</v>
      </c>
      <c r="SBE73" s="18"/>
      <c r="SBF73" s="214"/>
      <c r="SBG73" s="18"/>
      <c r="SBH73" s="214"/>
      <c r="SBI73" s="18"/>
      <c r="SBJ73" s="69">
        <f>IFERROR(IF(SBL24/SBL23 &lt; 0.1,0,SBQ73),0)</f>
        <v>0</v>
      </c>
      <c r="SBK73" s="204" t="s">
        <v>39</v>
      </c>
      <c r="SBL73" s="205"/>
      <c r="SBM73" s="205"/>
      <c r="SBN73" s="205"/>
      <c r="SBO73" s="205"/>
      <c r="SBP73" s="205"/>
      <c r="SBQ73" s="14"/>
      <c r="SBR73" s="16"/>
      <c r="SBS73" s="16"/>
      <c r="SBT73" s="68">
        <f>IF(SBT38=5,0,SBZ73)</f>
        <v>0</v>
      </c>
      <c r="SBU73" s="18"/>
      <c r="SBV73" s="214"/>
      <c r="SBW73" s="18"/>
      <c r="SBX73" s="214"/>
      <c r="SBY73" s="18"/>
      <c r="SBZ73" s="69">
        <f>IFERROR(IF(SCB24/SCB23 &lt; 0.1,0,SCG73),0)</f>
        <v>0</v>
      </c>
      <c r="SCA73" s="204" t="s">
        <v>39</v>
      </c>
      <c r="SCB73" s="205"/>
      <c r="SCC73" s="205"/>
      <c r="SCD73" s="205"/>
      <c r="SCE73" s="205"/>
      <c r="SCF73" s="205"/>
      <c r="SCG73" s="14"/>
      <c r="SCH73" s="16"/>
      <c r="SCI73" s="16"/>
      <c r="SCJ73" s="68">
        <f>IF(SCJ38=5,0,SCP73)</f>
        <v>0</v>
      </c>
      <c r="SCK73" s="18"/>
      <c r="SCL73" s="214"/>
      <c r="SCM73" s="18"/>
      <c r="SCN73" s="214"/>
      <c r="SCO73" s="18"/>
      <c r="SCP73" s="69">
        <f>IFERROR(IF(SCR24/SCR23 &lt; 0.1,0,SCW73),0)</f>
        <v>0</v>
      </c>
      <c r="SCQ73" s="204" t="s">
        <v>39</v>
      </c>
      <c r="SCR73" s="205"/>
      <c r="SCS73" s="205"/>
      <c r="SCT73" s="205"/>
      <c r="SCU73" s="205"/>
      <c r="SCV73" s="205"/>
      <c r="SCW73" s="14"/>
      <c r="SCX73" s="16"/>
      <c r="SCY73" s="16"/>
      <c r="SCZ73" s="68">
        <f>IF(SCZ38=5,0,SDF73)</f>
        <v>0</v>
      </c>
      <c r="SDA73" s="18"/>
      <c r="SDB73" s="214"/>
      <c r="SDC73" s="18"/>
      <c r="SDD73" s="214"/>
      <c r="SDE73" s="18"/>
      <c r="SDF73" s="69">
        <f>IFERROR(IF(SDH24/SDH23 &lt; 0.1,0,SDM73),0)</f>
        <v>0</v>
      </c>
      <c r="SDG73" s="204" t="s">
        <v>39</v>
      </c>
      <c r="SDH73" s="205"/>
      <c r="SDI73" s="205"/>
      <c r="SDJ73" s="205"/>
      <c r="SDK73" s="205"/>
      <c r="SDL73" s="205"/>
      <c r="SDM73" s="14"/>
      <c r="SDN73" s="16"/>
      <c r="SDO73" s="16"/>
      <c r="SDP73" s="68">
        <f>IF(SDP38=5,0,SDV73)</f>
        <v>0</v>
      </c>
      <c r="SDQ73" s="18"/>
      <c r="SDR73" s="214"/>
      <c r="SDS73" s="18"/>
      <c r="SDT73" s="214"/>
      <c r="SDU73" s="18"/>
      <c r="SDV73" s="69">
        <f>IFERROR(IF(SDX24/SDX23 &lt; 0.1,0,SEC73),0)</f>
        <v>0</v>
      </c>
      <c r="SDW73" s="204" t="s">
        <v>39</v>
      </c>
      <c r="SDX73" s="205"/>
      <c r="SDY73" s="205"/>
      <c r="SDZ73" s="205"/>
      <c r="SEA73" s="205"/>
      <c r="SEB73" s="205"/>
      <c r="SEC73" s="14"/>
      <c r="SED73" s="16"/>
      <c r="SEE73" s="16"/>
      <c r="SEF73" s="68">
        <f>IF(SEF38=5,0,SEL73)</f>
        <v>0</v>
      </c>
      <c r="SEG73" s="18"/>
      <c r="SEH73" s="214"/>
      <c r="SEI73" s="18"/>
      <c r="SEJ73" s="214"/>
      <c r="SEK73" s="18"/>
      <c r="SEL73" s="69">
        <f>IFERROR(IF(SEN24/SEN23 &lt; 0.1,0,SES73),0)</f>
        <v>0</v>
      </c>
      <c r="SEM73" s="204" t="s">
        <v>39</v>
      </c>
      <c r="SEN73" s="205"/>
      <c r="SEO73" s="205"/>
      <c r="SEP73" s="205"/>
      <c r="SEQ73" s="205"/>
      <c r="SER73" s="205"/>
      <c r="SES73" s="14"/>
      <c r="SET73" s="16"/>
      <c r="SEU73" s="16"/>
      <c r="SEV73" s="68">
        <f>IF(SEV38=5,0,SFB73)</f>
        <v>0</v>
      </c>
      <c r="SEW73" s="18"/>
      <c r="SEX73" s="214"/>
      <c r="SEY73" s="18"/>
      <c r="SEZ73" s="214"/>
      <c r="SFA73" s="18"/>
      <c r="SFB73" s="69">
        <f>IFERROR(IF(SFD24/SFD23 &lt; 0.1,0,SFI73),0)</f>
        <v>0</v>
      </c>
      <c r="SFC73" s="204" t="s">
        <v>39</v>
      </c>
      <c r="SFD73" s="205"/>
      <c r="SFE73" s="205"/>
      <c r="SFF73" s="205"/>
      <c r="SFG73" s="205"/>
      <c r="SFH73" s="205"/>
      <c r="SFI73" s="14"/>
      <c r="SFJ73" s="16"/>
      <c r="SFK73" s="16"/>
      <c r="SFL73" s="68">
        <f>IF(SFL38=5,0,SFR73)</f>
        <v>0</v>
      </c>
      <c r="SFM73" s="18"/>
      <c r="SFN73" s="214"/>
      <c r="SFO73" s="18"/>
      <c r="SFP73" s="214"/>
      <c r="SFQ73" s="18"/>
      <c r="SFR73" s="69">
        <f>IFERROR(IF(SFT24/SFT23 &lt; 0.1,0,SFY73),0)</f>
        <v>0</v>
      </c>
      <c r="SFS73" s="204" t="s">
        <v>39</v>
      </c>
      <c r="SFT73" s="205"/>
      <c r="SFU73" s="205"/>
      <c r="SFV73" s="205"/>
      <c r="SFW73" s="205"/>
      <c r="SFX73" s="205"/>
      <c r="SFY73" s="14"/>
      <c r="SFZ73" s="16"/>
      <c r="SGA73" s="16"/>
      <c r="SGB73" s="68">
        <f>IF(SGB38=5,0,SGH73)</f>
        <v>0</v>
      </c>
      <c r="SGC73" s="18"/>
      <c r="SGD73" s="214"/>
      <c r="SGE73" s="18"/>
      <c r="SGF73" s="214"/>
      <c r="SGG73" s="18"/>
      <c r="SGH73" s="69">
        <f>IFERROR(IF(SGJ24/SGJ23 &lt; 0.1,0,SGO73),0)</f>
        <v>0</v>
      </c>
      <c r="SGI73" s="204" t="s">
        <v>39</v>
      </c>
      <c r="SGJ73" s="205"/>
      <c r="SGK73" s="205"/>
      <c r="SGL73" s="205"/>
      <c r="SGM73" s="205"/>
      <c r="SGN73" s="205"/>
      <c r="SGO73" s="14"/>
      <c r="SGP73" s="16"/>
      <c r="SGQ73" s="16"/>
      <c r="SGR73" s="68">
        <f>IF(SGR38=5,0,SGX73)</f>
        <v>0</v>
      </c>
      <c r="SGS73" s="18"/>
      <c r="SGT73" s="214"/>
      <c r="SGU73" s="18"/>
      <c r="SGV73" s="214"/>
      <c r="SGW73" s="18"/>
      <c r="SGX73" s="69">
        <f>IFERROR(IF(SGZ24/SGZ23 &lt; 0.1,0,SHE73),0)</f>
        <v>0</v>
      </c>
      <c r="SGY73" s="204" t="s">
        <v>39</v>
      </c>
      <c r="SGZ73" s="205"/>
      <c r="SHA73" s="205"/>
      <c r="SHB73" s="205"/>
      <c r="SHC73" s="205"/>
      <c r="SHD73" s="205"/>
      <c r="SHE73" s="14"/>
      <c r="SHF73" s="16"/>
      <c r="SHG73" s="16"/>
      <c r="SHH73" s="68">
        <f>IF(SHH38=5,0,SHN73)</f>
        <v>0</v>
      </c>
      <c r="SHI73" s="18"/>
      <c r="SHJ73" s="214"/>
      <c r="SHK73" s="18"/>
      <c r="SHL73" s="214"/>
      <c r="SHM73" s="18"/>
      <c r="SHN73" s="69">
        <f>IFERROR(IF(SHP24/SHP23 &lt; 0.1,0,SHU73),0)</f>
        <v>0</v>
      </c>
      <c r="SHO73" s="204" t="s">
        <v>39</v>
      </c>
      <c r="SHP73" s="205"/>
      <c r="SHQ73" s="205"/>
      <c r="SHR73" s="205"/>
      <c r="SHS73" s="205"/>
      <c r="SHT73" s="205"/>
      <c r="SHU73" s="14"/>
      <c r="SHV73" s="16"/>
      <c r="SHW73" s="16"/>
      <c r="SHX73" s="68">
        <f>IF(SHX38=5,0,SID73)</f>
        <v>0</v>
      </c>
      <c r="SHY73" s="18"/>
      <c r="SHZ73" s="214"/>
      <c r="SIA73" s="18"/>
      <c r="SIB73" s="214"/>
      <c r="SIC73" s="18"/>
      <c r="SID73" s="69">
        <f>IFERROR(IF(SIF24/SIF23 &lt; 0.1,0,SIK73),0)</f>
        <v>0</v>
      </c>
      <c r="SIE73" s="204" t="s">
        <v>39</v>
      </c>
      <c r="SIF73" s="205"/>
      <c r="SIG73" s="205"/>
      <c r="SIH73" s="205"/>
      <c r="SII73" s="205"/>
      <c r="SIJ73" s="205"/>
      <c r="SIK73" s="14"/>
      <c r="SIL73" s="16"/>
      <c r="SIM73" s="16"/>
      <c r="SIN73" s="68">
        <f>IF(SIN38=5,0,SIT73)</f>
        <v>0</v>
      </c>
      <c r="SIO73" s="18"/>
      <c r="SIP73" s="214"/>
      <c r="SIQ73" s="18"/>
      <c r="SIR73" s="214"/>
      <c r="SIS73" s="18"/>
      <c r="SIT73" s="69">
        <f>IFERROR(IF(SIV24/SIV23 &lt; 0.1,0,SJA73),0)</f>
        <v>0</v>
      </c>
      <c r="SIU73" s="204" t="s">
        <v>39</v>
      </c>
      <c r="SIV73" s="205"/>
      <c r="SIW73" s="205"/>
      <c r="SIX73" s="205"/>
      <c r="SIY73" s="205"/>
      <c r="SIZ73" s="205"/>
      <c r="SJA73" s="14"/>
      <c r="SJB73" s="16"/>
      <c r="SJC73" s="16"/>
      <c r="SJD73" s="68">
        <f>IF(SJD38=5,0,SJJ73)</f>
        <v>0</v>
      </c>
      <c r="SJE73" s="18"/>
      <c r="SJF73" s="214"/>
      <c r="SJG73" s="18"/>
      <c r="SJH73" s="214"/>
      <c r="SJI73" s="18"/>
      <c r="SJJ73" s="69">
        <f>IFERROR(IF(SJL24/SJL23 &lt; 0.1,0,SJQ73),0)</f>
        <v>0</v>
      </c>
      <c r="SJK73" s="204" t="s">
        <v>39</v>
      </c>
      <c r="SJL73" s="205"/>
      <c r="SJM73" s="205"/>
      <c r="SJN73" s="205"/>
      <c r="SJO73" s="205"/>
      <c r="SJP73" s="205"/>
      <c r="SJQ73" s="14"/>
      <c r="SJR73" s="16"/>
      <c r="SJS73" s="16"/>
      <c r="SJT73" s="68">
        <f>IF(SJT38=5,0,SJZ73)</f>
        <v>0</v>
      </c>
      <c r="SJU73" s="18"/>
      <c r="SJV73" s="214"/>
      <c r="SJW73" s="18"/>
      <c r="SJX73" s="214"/>
      <c r="SJY73" s="18"/>
      <c r="SJZ73" s="69">
        <f>IFERROR(IF(SKB24/SKB23 &lt; 0.1,0,SKG73),0)</f>
        <v>0</v>
      </c>
      <c r="SKA73" s="204" t="s">
        <v>39</v>
      </c>
      <c r="SKB73" s="205"/>
      <c r="SKC73" s="205"/>
      <c r="SKD73" s="205"/>
      <c r="SKE73" s="205"/>
      <c r="SKF73" s="205"/>
      <c r="SKG73" s="14"/>
      <c r="SKH73" s="16"/>
      <c r="SKI73" s="16"/>
      <c r="SKJ73" s="68">
        <f>IF(SKJ38=5,0,SKP73)</f>
        <v>0</v>
      </c>
      <c r="SKK73" s="18"/>
      <c r="SKL73" s="214"/>
      <c r="SKM73" s="18"/>
      <c r="SKN73" s="214"/>
      <c r="SKO73" s="18"/>
      <c r="SKP73" s="69">
        <f>IFERROR(IF(SKR24/SKR23 &lt; 0.1,0,SKW73),0)</f>
        <v>0</v>
      </c>
      <c r="SKQ73" s="204" t="s">
        <v>39</v>
      </c>
      <c r="SKR73" s="205"/>
      <c r="SKS73" s="205"/>
      <c r="SKT73" s="205"/>
      <c r="SKU73" s="205"/>
      <c r="SKV73" s="205"/>
      <c r="SKW73" s="14"/>
      <c r="SKX73" s="16"/>
      <c r="SKY73" s="16"/>
      <c r="SKZ73" s="68">
        <f>IF(SKZ38=5,0,SLF73)</f>
        <v>0</v>
      </c>
      <c r="SLA73" s="18"/>
      <c r="SLB73" s="214"/>
      <c r="SLC73" s="18"/>
      <c r="SLD73" s="214"/>
      <c r="SLE73" s="18"/>
      <c r="SLF73" s="69">
        <f>IFERROR(IF(SLH24/SLH23 &lt; 0.1,0,SLM73),0)</f>
        <v>0</v>
      </c>
      <c r="SLG73" s="204" t="s">
        <v>39</v>
      </c>
      <c r="SLH73" s="205"/>
      <c r="SLI73" s="205"/>
      <c r="SLJ73" s="205"/>
      <c r="SLK73" s="205"/>
      <c r="SLL73" s="205"/>
      <c r="SLM73" s="14"/>
      <c r="SLN73" s="16"/>
      <c r="SLO73" s="16"/>
      <c r="SLP73" s="68">
        <f>IF(SLP38=5,0,SLV73)</f>
        <v>0</v>
      </c>
      <c r="SLQ73" s="18"/>
      <c r="SLR73" s="214"/>
      <c r="SLS73" s="18"/>
      <c r="SLT73" s="214"/>
      <c r="SLU73" s="18"/>
      <c r="SLV73" s="69">
        <f>IFERROR(IF(SLX24/SLX23 &lt; 0.1,0,SMC73),0)</f>
        <v>0</v>
      </c>
      <c r="SLW73" s="204" t="s">
        <v>39</v>
      </c>
      <c r="SLX73" s="205"/>
      <c r="SLY73" s="205"/>
      <c r="SLZ73" s="205"/>
      <c r="SMA73" s="205"/>
      <c r="SMB73" s="205"/>
      <c r="SMC73" s="14"/>
      <c r="SMD73" s="16"/>
      <c r="SME73" s="16"/>
      <c r="SMF73" s="68">
        <f>IF(SMF38=5,0,SML73)</f>
        <v>0</v>
      </c>
      <c r="SMG73" s="18"/>
      <c r="SMH73" s="214"/>
      <c r="SMI73" s="18"/>
      <c r="SMJ73" s="214"/>
      <c r="SMK73" s="18"/>
      <c r="SML73" s="69">
        <f>IFERROR(IF(SMN24/SMN23 &lt; 0.1,0,SMS73),0)</f>
        <v>0</v>
      </c>
      <c r="SMM73" s="204" t="s">
        <v>39</v>
      </c>
      <c r="SMN73" s="205"/>
      <c r="SMO73" s="205"/>
      <c r="SMP73" s="205"/>
      <c r="SMQ73" s="205"/>
      <c r="SMR73" s="205"/>
      <c r="SMS73" s="14"/>
      <c r="SMT73" s="16"/>
      <c r="SMU73" s="16"/>
      <c r="SMV73" s="68">
        <f>IF(SMV38=5,0,SNB73)</f>
        <v>0</v>
      </c>
      <c r="SMW73" s="18"/>
      <c r="SMX73" s="214"/>
      <c r="SMY73" s="18"/>
      <c r="SMZ73" s="214"/>
      <c r="SNA73" s="18"/>
      <c r="SNB73" s="69">
        <f>IFERROR(IF(SND24/SND23 &lt; 0.1,0,SNI73),0)</f>
        <v>0</v>
      </c>
      <c r="SNC73" s="204" t="s">
        <v>39</v>
      </c>
      <c r="SND73" s="205"/>
      <c r="SNE73" s="205"/>
      <c r="SNF73" s="205"/>
      <c r="SNG73" s="205"/>
      <c r="SNH73" s="205"/>
      <c r="SNI73" s="14"/>
      <c r="SNJ73" s="16"/>
      <c r="SNK73" s="16"/>
      <c r="SNL73" s="68">
        <f>IF(SNL38=5,0,SNR73)</f>
        <v>0</v>
      </c>
      <c r="SNM73" s="18"/>
      <c r="SNN73" s="214"/>
      <c r="SNO73" s="18"/>
      <c r="SNP73" s="214"/>
      <c r="SNQ73" s="18"/>
      <c r="SNR73" s="69">
        <f>IFERROR(IF(SNT24/SNT23 &lt; 0.1,0,SNY73),0)</f>
        <v>0</v>
      </c>
      <c r="SNS73" s="204" t="s">
        <v>39</v>
      </c>
      <c r="SNT73" s="205"/>
      <c r="SNU73" s="205"/>
      <c r="SNV73" s="205"/>
      <c r="SNW73" s="205"/>
      <c r="SNX73" s="205"/>
      <c r="SNY73" s="14"/>
      <c r="SNZ73" s="16"/>
      <c r="SOA73" s="16"/>
      <c r="SOB73" s="68">
        <f>IF(SOB38=5,0,SOH73)</f>
        <v>0</v>
      </c>
      <c r="SOC73" s="18"/>
      <c r="SOD73" s="214"/>
      <c r="SOE73" s="18"/>
      <c r="SOF73" s="214"/>
      <c r="SOG73" s="18"/>
      <c r="SOH73" s="69">
        <f>IFERROR(IF(SOJ24/SOJ23 &lt; 0.1,0,SOO73),0)</f>
        <v>0</v>
      </c>
      <c r="SOI73" s="204" t="s">
        <v>39</v>
      </c>
      <c r="SOJ73" s="205"/>
      <c r="SOK73" s="205"/>
      <c r="SOL73" s="205"/>
      <c r="SOM73" s="205"/>
      <c r="SON73" s="205"/>
      <c r="SOO73" s="14"/>
      <c r="SOP73" s="16"/>
      <c r="SOQ73" s="16"/>
      <c r="SOR73" s="68">
        <f>IF(SOR38=5,0,SOX73)</f>
        <v>0</v>
      </c>
      <c r="SOS73" s="18"/>
      <c r="SOT73" s="214"/>
      <c r="SOU73" s="18"/>
      <c r="SOV73" s="214"/>
      <c r="SOW73" s="18"/>
      <c r="SOX73" s="69">
        <f>IFERROR(IF(SOZ24/SOZ23 &lt; 0.1,0,SPE73),0)</f>
        <v>0</v>
      </c>
      <c r="SOY73" s="204" t="s">
        <v>39</v>
      </c>
      <c r="SOZ73" s="205"/>
      <c r="SPA73" s="205"/>
      <c r="SPB73" s="205"/>
      <c r="SPC73" s="205"/>
      <c r="SPD73" s="205"/>
      <c r="SPE73" s="14"/>
      <c r="SPF73" s="16"/>
      <c r="SPG73" s="16"/>
      <c r="SPH73" s="68">
        <f>IF(SPH38=5,0,SPN73)</f>
        <v>0</v>
      </c>
      <c r="SPI73" s="18"/>
      <c r="SPJ73" s="214"/>
      <c r="SPK73" s="18"/>
      <c r="SPL73" s="214"/>
      <c r="SPM73" s="18"/>
      <c r="SPN73" s="69">
        <f>IFERROR(IF(SPP24/SPP23 &lt; 0.1,0,SPU73),0)</f>
        <v>0</v>
      </c>
      <c r="SPO73" s="204" t="s">
        <v>39</v>
      </c>
      <c r="SPP73" s="205"/>
      <c r="SPQ73" s="205"/>
      <c r="SPR73" s="205"/>
      <c r="SPS73" s="205"/>
      <c r="SPT73" s="205"/>
      <c r="SPU73" s="14"/>
      <c r="SPV73" s="16"/>
      <c r="SPW73" s="16"/>
      <c r="SPX73" s="68">
        <f>IF(SPX38=5,0,SQD73)</f>
        <v>0</v>
      </c>
      <c r="SPY73" s="18"/>
      <c r="SPZ73" s="214"/>
      <c r="SQA73" s="18"/>
      <c r="SQB73" s="214"/>
      <c r="SQC73" s="18"/>
      <c r="SQD73" s="69">
        <f>IFERROR(IF(SQF24/SQF23 &lt; 0.1,0,SQK73),0)</f>
        <v>0</v>
      </c>
      <c r="SQE73" s="204" t="s">
        <v>39</v>
      </c>
      <c r="SQF73" s="205"/>
      <c r="SQG73" s="205"/>
      <c r="SQH73" s="205"/>
      <c r="SQI73" s="205"/>
      <c r="SQJ73" s="205"/>
      <c r="SQK73" s="14"/>
      <c r="SQL73" s="16"/>
      <c r="SQM73" s="16"/>
      <c r="SQN73" s="68">
        <f>IF(SQN38=5,0,SQT73)</f>
        <v>0</v>
      </c>
      <c r="SQO73" s="18"/>
      <c r="SQP73" s="214"/>
      <c r="SQQ73" s="18"/>
      <c r="SQR73" s="214"/>
      <c r="SQS73" s="18"/>
      <c r="SQT73" s="69">
        <f>IFERROR(IF(SQV24/SQV23 &lt; 0.1,0,SRA73),0)</f>
        <v>0</v>
      </c>
      <c r="SQU73" s="204" t="s">
        <v>39</v>
      </c>
      <c r="SQV73" s="205"/>
      <c r="SQW73" s="205"/>
      <c r="SQX73" s="205"/>
      <c r="SQY73" s="205"/>
      <c r="SQZ73" s="205"/>
      <c r="SRA73" s="14"/>
      <c r="SRB73" s="16"/>
      <c r="SRC73" s="16"/>
      <c r="SRD73" s="68">
        <f>IF(SRD38=5,0,SRJ73)</f>
        <v>0</v>
      </c>
      <c r="SRE73" s="18"/>
      <c r="SRF73" s="214"/>
      <c r="SRG73" s="18"/>
      <c r="SRH73" s="214"/>
      <c r="SRI73" s="18"/>
      <c r="SRJ73" s="69">
        <f>IFERROR(IF(SRL24/SRL23 &lt; 0.1,0,SRQ73),0)</f>
        <v>0</v>
      </c>
      <c r="SRK73" s="204" t="s">
        <v>39</v>
      </c>
      <c r="SRL73" s="205"/>
      <c r="SRM73" s="205"/>
      <c r="SRN73" s="205"/>
      <c r="SRO73" s="205"/>
      <c r="SRP73" s="205"/>
      <c r="SRQ73" s="14"/>
      <c r="SRR73" s="16"/>
      <c r="SRS73" s="16"/>
      <c r="SRT73" s="68">
        <f>IF(SRT38=5,0,SRZ73)</f>
        <v>0</v>
      </c>
      <c r="SRU73" s="18"/>
      <c r="SRV73" s="214"/>
      <c r="SRW73" s="18"/>
      <c r="SRX73" s="214"/>
      <c r="SRY73" s="18"/>
      <c r="SRZ73" s="69">
        <f>IFERROR(IF(SSB24/SSB23 &lt; 0.1,0,SSG73),0)</f>
        <v>0</v>
      </c>
      <c r="SSA73" s="204" t="s">
        <v>39</v>
      </c>
      <c r="SSB73" s="205"/>
      <c r="SSC73" s="205"/>
      <c r="SSD73" s="205"/>
      <c r="SSE73" s="205"/>
      <c r="SSF73" s="205"/>
      <c r="SSG73" s="14"/>
      <c r="SSH73" s="16"/>
      <c r="SSI73" s="16"/>
      <c r="SSJ73" s="68">
        <f>IF(SSJ38=5,0,SSP73)</f>
        <v>0</v>
      </c>
      <c r="SSK73" s="18"/>
      <c r="SSL73" s="214"/>
      <c r="SSM73" s="18"/>
      <c r="SSN73" s="214"/>
      <c r="SSO73" s="18"/>
      <c r="SSP73" s="69">
        <f>IFERROR(IF(SSR24/SSR23 &lt; 0.1,0,SSW73),0)</f>
        <v>0</v>
      </c>
      <c r="SSQ73" s="204" t="s">
        <v>39</v>
      </c>
      <c r="SSR73" s="205"/>
      <c r="SSS73" s="205"/>
      <c r="SST73" s="205"/>
      <c r="SSU73" s="205"/>
      <c r="SSV73" s="205"/>
      <c r="SSW73" s="14"/>
      <c r="SSX73" s="16"/>
      <c r="SSY73" s="16"/>
      <c r="SSZ73" s="68">
        <f>IF(SSZ38=5,0,STF73)</f>
        <v>0</v>
      </c>
      <c r="STA73" s="18"/>
      <c r="STB73" s="214"/>
      <c r="STC73" s="18"/>
      <c r="STD73" s="214"/>
      <c r="STE73" s="18"/>
      <c r="STF73" s="69">
        <f>IFERROR(IF(STH24/STH23 &lt; 0.1,0,STM73),0)</f>
        <v>0</v>
      </c>
      <c r="STG73" s="204" t="s">
        <v>39</v>
      </c>
      <c r="STH73" s="205"/>
      <c r="STI73" s="205"/>
      <c r="STJ73" s="205"/>
      <c r="STK73" s="205"/>
      <c r="STL73" s="205"/>
      <c r="STM73" s="14"/>
      <c r="STN73" s="16"/>
      <c r="STO73" s="16"/>
      <c r="STP73" s="68">
        <f>IF(STP38=5,0,STV73)</f>
        <v>0</v>
      </c>
      <c r="STQ73" s="18"/>
      <c r="STR73" s="214"/>
      <c r="STS73" s="18"/>
      <c r="STT73" s="214"/>
      <c r="STU73" s="18"/>
      <c r="STV73" s="69">
        <f>IFERROR(IF(STX24/STX23 &lt; 0.1,0,SUC73),0)</f>
        <v>0</v>
      </c>
      <c r="STW73" s="204" t="s">
        <v>39</v>
      </c>
      <c r="STX73" s="205"/>
      <c r="STY73" s="205"/>
      <c r="STZ73" s="205"/>
      <c r="SUA73" s="205"/>
      <c r="SUB73" s="205"/>
      <c r="SUC73" s="14"/>
      <c r="SUD73" s="16"/>
      <c r="SUE73" s="16"/>
      <c r="SUF73" s="68">
        <f>IF(SUF38=5,0,SUL73)</f>
        <v>0</v>
      </c>
      <c r="SUG73" s="18"/>
      <c r="SUH73" s="214"/>
      <c r="SUI73" s="18"/>
      <c r="SUJ73" s="214"/>
      <c r="SUK73" s="18"/>
      <c r="SUL73" s="69">
        <f>IFERROR(IF(SUN24/SUN23 &lt; 0.1,0,SUS73),0)</f>
        <v>0</v>
      </c>
      <c r="SUM73" s="204" t="s">
        <v>39</v>
      </c>
      <c r="SUN73" s="205"/>
      <c r="SUO73" s="205"/>
      <c r="SUP73" s="205"/>
      <c r="SUQ73" s="205"/>
      <c r="SUR73" s="205"/>
      <c r="SUS73" s="14"/>
      <c r="SUT73" s="16"/>
      <c r="SUU73" s="16"/>
      <c r="SUV73" s="68">
        <f>IF(SUV38=5,0,SVB73)</f>
        <v>0</v>
      </c>
      <c r="SUW73" s="18"/>
      <c r="SUX73" s="214"/>
      <c r="SUY73" s="18"/>
      <c r="SUZ73" s="214"/>
      <c r="SVA73" s="18"/>
      <c r="SVB73" s="69">
        <f>IFERROR(IF(SVD24/SVD23 &lt; 0.1,0,SVI73),0)</f>
        <v>0</v>
      </c>
      <c r="SVC73" s="204" t="s">
        <v>39</v>
      </c>
      <c r="SVD73" s="205"/>
      <c r="SVE73" s="205"/>
      <c r="SVF73" s="205"/>
      <c r="SVG73" s="205"/>
      <c r="SVH73" s="205"/>
      <c r="SVI73" s="14"/>
      <c r="SVJ73" s="16"/>
      <c r="SVK73" s="16"/>
      <c r="SVL73" s="68">
        <f>IF(SVL38=5,0,SVR73)</f>
        <v>0</v>
      </c>
      <c r="SVM73" s="18"/>
      <c r="SVN73" s="214"/>
      <c r="SVO73" s="18"/>
      <c r="SVP73" s="214"/>
      <c r="SVQ73" s="18"/>
      <c r="SVR73" s="69">
        <f>IFERROR(IF(SVT24/SVT23 &lt; 0.1,0,SVY73),0)</f>
        <v>0</v>
      </c>
      <c r="SVS73" s="204" t="s">
        <v>39</v>
      </c>
      <c r="SVT73" s="205"/>
      <c r="SVU73" s="205"/>
      <c r="SVV73" s="205"/>
      <c r="SVW73" s="205"/>
      <c r="SVX73" s="205"/>
      <c r="SVY73" s="14"/>
      <c r="SVZ73" s="16"/>
      <c r="SWA73" s="16"/>
      <c r="SWB73" s="68">
        <f>IF(SWB38=5,0,SWH73)</f>
        <v>0</v>
      </c>
      <c r="SWC73" s="18"/>
      <c r="SWD73" s="214"/>
      <c r="SWE73" s="18"/>
      <c r="SWF73" s="214"/>
      <c r="SWG73" s="18"/>
      <c r="SWH73" s="69">
        <f>IFERROR(IF(SWJ24/SWJ23 &lt; 0.1,0,SWO73),0)</f>
        <v>0</v>
      </c>
      <c r="SWI73" s="204" t="s">
        <v>39</v>
      </c>
      <c r="SWJ73" s="205"/>
      <c r="SWK73" s="205"/>
      <c r="SWL73" s="205"/>
      <c r="SWM73" s="205"/>
      <c r="SWN73" s="205"/>
      <c r="SWO73" s="14"/>
      <c r="SWP73" s="16"/>
      <c r="SWQ73" s="16"/>
      <c r="SWR73" s="68">
        <f>IF(SWR38=5,0,SWX73)</f>
        <v>0</v>
      </c>
      <c r="SWS73" s="18"/>
      <c r="SWT73" s="214"/>
      <c r="SWU73" s="18"/>
      <c r="SWV73" s="214"/>
      <c r="SWW73" s="18"/>
      <c r="SWX73" s="69">
        <f>IFERROR(IF(SWZ24/SWZ23 &lt; 0.1,0,SXE73),0)</f>
        <v>0</v>
      </c>
      <c r="SWY73" s="204" t="s">
        <v>39</v>
      </c>
      <c r="SWZ73" s="205"/>
      <c r="SXA73" s="205"/>
      <c r="SXB73" s="205"/>
      <c r="SXC73" s="205"/>
      <c r="SXD73" s="205"/>
      <c r="SXE73" s="14"/>
      <c r="SXF73" s="16"/>
      <c r="SXG73" s="16"/>
      <c r="SXH73" s="68">
        <f>IF(SXH38=5,0,SXN73)</f>
        <v>0</v>
      </c>
      <c r="SXI73" s="18"/>
      <c r="SXJ73" s="214"/>
      <c r="SXK73" s="18"/>
      <c r="SXL73" s="214"/>
      <c r="SXM73" s="18"/>
      <c r="SXN73" s="69">
        <f>IFERROR(IF(SXP24/SXP23 &lt; 0.1,0,SXU73),0)</f>
        <v>0</v>
      </c>
      <c r="SXO73" s="204" t="s">
        <v>39</v>
      </c>
      <c r="SXP73" s="205"/>
      <c r="SXQ73" s="205"/>
      <c r="SXR73" s="205"/>
      <c r="SXS73" s="205"/>
      <c r="SXT73" s="205"/>
      <c r="SXU73" s="14"/>
      <c r="SXV73" s="16"/>
      <c r="SXW73" s="16"/>
      <c r="SXX73" s="68">
        <f>IF(SXX38=5,0,SYD73)</f>
        <v>0</v>
      </c>
      <c r="SXY73" s="18"/>
      <c r="SXZ73" s="214"/>
      <c r="SYA73" s="18"/>
      <c r="SYB73" s="214"/>
      <c r="SYC73" s="18"/>
      <c r="SYD73" s="69">
        <f>IFERROR(IF(SYF24/SYF23 &lt; 0.1,0,SYK73),0)</f>
        <v>0</v>
      </c>
      <c r="SYE73" s="204" t="s">
        <v>39</v>
      </c>
      <c r="SYF73" s="205"/>
      <c r="SYG73" s="205"/>
      <c r="SYH73" s="205"/>
      <c r="SYI73" s="205"/>
      <c r="SYJ73" s="205"/>
      <c r="SYK73" s="14"/>
      <c r="SYL73" s="16"/>
      <c r="SYM73" s="16"/>
      <c r="SYN73" s="68">
        <f>IF(SYN38=5,0,SYT73)</f>
        <v>0</v>
      </c>
      <c r="SYO73" s="18"/>
      <c r="SYP73" s="214"/>
      <c r="SYQ73" s="18"/>
      <c r="SYR73" s="214"/>
      <c r="SYS73" s="18"/>
      <c r="SYT73" s="69">
        <f>IFERROR(IF(SYV24/SYV23 &lt; 0.1,0,SZA73),0)</f>
        <v>0</v>
      </c>
      <c r="SYU73" s="204" t="s">
        <v>39</v>
      </c>
      <c r="SYV73" s="205"/>
      <c r="SYW73" s="205"/>
      <c r="SYX73" s="205"/>
      <c r="SYY73" s="205"/>
      <c r="SYZ73" s="205"/>
      <c r="SZA73" s="14"/>
      <c r="SZB73" s="16"/>
      <c r="SZC73" s="16"/>
      <c r="SZD73" s="68">
        <f>IF(SZD38=5,0,SZJ73)</f>
        <v>0</v>
      </c>
      <c r="SZE73" s="18"/>
      <c r="SZF73" s="214"/>
      <c r="SZG73" s="18"/>
      <c r="SZH73" s="214"/>
      <c r="SZI73" s="18"/>
      <c r="SZJ73" s="69">
        <f>IFERROR(IF(SZL24/SZL23 &lt; 0.1,0,SZQ73),0)</f>
        <v>0</v>
      </c>
      <c r="SZK73" s="204" t="s">
        <v>39</v>
      </c>
      <c r="SZL73" s="205"/>
      <c r="SZM73" s="205"/>
      <c r="SZN73" s="205"/>
      <c r="SZO73" s="205"/>
      <c r="SZP73" s="205"/>
      <c r="SZQ73" s="14"/>
      <c r="SZR73" s="16"/>
      <c r="SZS73" s="16"/>
      <c r="SZT73" s="68">
        <f>IF(SZT38=5,0,SZZ73)</f>
        <v>0</v>
      </c>
      <c r="SZU73" s="18"/>
      <c r="SZV73" s="214"/>
      <c r="SZW73" s="18"/>
      <c r="SZX73" s="214"/>
      <c r="SZY73" s="18"/>
      <c r="SZZ73" s="69">
        <f>IFERROR(IF(TAB24/TAB23 &lt; 0.1,0,TAG73),0)</f>
        <v>0</v>
      </c>
      <c r="TAA73" s="204" t="s">
        <v>39</v>
      </c>
      <c r="TAB73" s="205"/>
      <c r="TAC73" s="205"/>
      <c r="TAD73" s="205"/>
      <c r="TAE73" s="205"/>
      <c r="TAF73" s="205"/>
      <c r="TAG73" s="14"/>
      <c r="TAH73" s="16"/>
      <c r="TAI73" s="16"/>
      <c r="TAJ73" s="68">
        <f>IF(TAJ38=5,0,TAP73)</f>
        <v>0</v>
      </c>
      <c r="TAK73" s="18"/>
      <c r="TAL73" s="214"/>
      <c r="TAM73" s="18"/>
      <c r="TAN73" s="214"/>
      <c r="TAO73" s="18"/>
      <c r="TAP73" s="69">
        <f>IFERROR(IF(TAR24/TAR23 &lt; 0.1,0,TAW73),0)</f>
        <v>0</v>
      </c>
      <c r="TAQ73" s="204" t="s">
        <v>39</v>
      </c>
      <c r="TAR73" s="205"/>
      <c r="TAS73" s="205"/>
      <c r="TAT73" s="205"/>
      <c r="TAU73" s="205"/>
      <c r="TAV73" s="205"/>
      <c r="TAW73" s="14"/>
      <c r="TAX73" s="16"/>
      <c r="TAY73" s="16"/>
      <c r="TAZ73" s="68">
        <f>IF(TAZ38=5,0,TBF73)</f>
        <v>0</v>
      </c>
      <c r="TBA73" s="18"/>
      <c r="TBB73" s="214"/>
      <c r="TBC73" s="18"/>
      <c r="TBD73" s="214"/>
      <c r="TBE73" s="18"/>
      <c r="TBF73" s="69">
        <f>IFERROR(IF(TBH24/TBH23 &lt; 0.1,0,TBM73),0)</f>
        <v>0</v>
      </c>
      <c r="TBG73" s="204" t="s">
        <v>39</v>
      </c>
      <c r="TBH73" s="205"/>
      <c r="TBI73" s="205"/>
      <c r="TBJ73" s="205"/>
      <c r="TBK73" s="205"/>
      <c r="TBL73" s="205"/>
      <c r="TBM73" s="14"/>
      <c r="TBN73" s="16"/>
      <c r="TBO73" s="16"/>
      <c r="TBP73" s="68">
        <f>IF(TBP38=5,0,TBV73)</f>
        <v>0</v>
      </c>
      <c r="TBQ73" s="18"/>
      <c r="TBR73" s="214"/>
      <c r="TBS73" s="18"/>
      <c r="TBT73" s="214"/>
      <c r="TBU73" s="18"/>
      <c r="TBV73" s="69">
        <f>IFERROR(IF(TBX24/TBX23 &lt; 0.1,0,TCC73),0)</f>
        <v>0</v>
      </c>
      <c r="TBW73" s="204" t="s">
        <v>39</v>
      </c>
      <c r="TBX73" s="205"/>
      <c r="TBY73" s="205"/>
      <c r="TBZ73" s="205"/>
      <c r="TCA73" s="205"/>
      <c r="TCB73" s="205"/>
      <c r="TCC73" s="14"/>
      <c r="TCD73" s="16"/>
      <c r="TCE73" s="16"/>
      <c r="TCF73" s="68">
        <f>IF(TCF38=5,0,TCL73)</f>
        <v>0</v>
      </c>
      <c r="TCG73" s="18"/>
      <c r="TCH73" s="214"/>
      <c r="TCI73" s="18"/>
      <c r="TCJ73" s="214"/>
      <c r="TCK73" s="18"/>
      <c r="TCL73" s="69">
        <f>IFERROR(IF(TCN24/TCN23 &lt; 0.1,0,TCS73),0)</f>
        <v>0</v>
      </c>
      <c r="TCM73" s="204" t="s">
        <v>39</v>
      </c>
      <c r="TCN73" s="205"/>
      <c r="TCO73" s="205"/>
      <c r="TCP73" s="205"/>
      <c r="TCQ73" s="205"/>
      <c r="TCR73" s="205"/>
      <c r="TCS73" s="14"/>
      <c r="TCT73" s="16"/>
      <c r="TCU73" s="16"/>
      <c r="TCV73" s="68">
        <f>IF(TCV38=5,0,TDB73)</f>
        <v>0</v>
      </c>
      <c r="TCW73" s="18"/>
      <c r="TCX73" s="214"/>
      <c r="TCY73" s="18"/>
      <c r="TCZ73" s="214"/>
      <c r="TDA73" s="18"/>
      <c r="TDB73" s="69">
        <f>IFERROR(IF(TDD24/TDD23 &lt; 0.1,0,TDI73),0)</f>
        <v>0</v>
      </c>
      <c r="TDC73" s="204" t="s">
        <v>39</v>
      </c>
      <c r="TDD73" s="205"/>
      <c r="TDE73" s="205"/>
      <c r="TDF73" s="205"/>
      <c r="TDG73" s="205"/>
      <c r="TDH73" s="205"/>
      <c r="TDI73" s="14"/>
      <c r="TDJ73" s="16"/>
      <c r="TDK73" s="16"/>
      <c r="TDL73" s="68">
        <f>IF(TDL38=5,0,TDR73)</f>
        <v>0</v>
      </c>
      <c r="TDM73" s="18"/>
      <c r="TDN73" s="214"/>
      <c r="TDO73" s="18"/>
      <c r="TDP73" s="214"/>
      <c r="TDQ73" s="18"/>
      <c r="TDR73" s="69">
        <f>IFERROR(IF(TDT24/TDT23 &lt; 0.1,0,TDY73),0)</f>
        <v>0</v>
      </c>
      <c r="TDS73" s="204" t="s">
        <v>39</v>
      </c>
      <c r="TDT73" s="205"/>
      <c r="TDU73" s="205"/>
      <c r="TDV73" s="205"/>
      <c r="TDW73" s="205"/>
      <c r="TDX73" s="205"/>
      <c r="TDY73" s="14"/>
      <c r="TDZ73" s="16"/>
      <c r="TEA73" s="16"/>
      <c r="TEB73" s="68">
        <f>IF(TEB38=5,0,TEH73)</f>
        <v>0</v>
      </c>
      <c r="TEC73" s="18"/>
      <c r="TED73" s="214"/>
      <c r="TEE73" s="18"/>
      <c r="TEF73" s="214"/>
      <c r="TEG73" s="18"/>
      <c r="TEH73" s="69">
        <f>IFERROR(IF(TEJ24/TEJ23 &lt; 0.1,0,TEO73),0)</f>
        <v>0</v>
      </c>
      <c r="TEI73" s="204" t="s">
        <v>39</v>
      </c>
      <c r="TEJ73" s="205"/>
      <c r="TEK73" s="205"/>
      <c r="TEL73" s="205"/>
      <c r="TEM73" s="205"/>
      <c r="TEN73" s="205"/>
      <c r="TEO73" s="14"/>
      <c r="TEP73" s="16"/>
      <c r="TEQ73" s="16"/>
      <c r="TER73" s="68">
        <f>IF(TER38=5,0,TEX73)</f>
        <v>0</v>
      </c>
      <c r="TES73" s="18"/>
      <c r="TET73" s="214"/>
      <c r="TEU73" s="18"/>
      <c r="TEV73" s="214"/>
      <c r="TEW73" s="18"/>
      <c r="TEX73" s="69">
        <f>IFERROR(IF(TEZ24/TEZ23 &lt; 0.1,0,TFE73),0)</f>
        <v>0</v>
      </c>
      <c r="TEY73" s="204" t="s">
        <v>39</v>
      </c>
      <c r="TEZ73" s="205"/>
      <c r="TFA73" s="205"/>
      <c r="TFB73" s="205"/>
      <c r="TFC73" s="205"/>
      <c r="TFD73" s="205"/>
      <c r="TFE73" s="14"/>
      <c r="TFF73" s="16"/>
      <c r="TFG73" s="16"/>
      <c r="TFH73" s="68">
        <f>IF(TFH38=5,0,TFN73)</f>
        <v>0</v>
      </c>
      <c r="TFI73" s="18"/>
      <c r="TFJ73" s="214"/>
      <c r="TFK73" s="18"/>
      <c r="TFL73" s="214"/>
      <c r="TFM73" s="18"/>
      <c r="TFN73" s="69">
        <f>IFERROR(IF(TFP24/TFP23 &lt; 0.1,0,TFU73),0)</f>
        <v>0</v>
      </c>
      <c r="TFO73" s="204" t="s">
        <v>39</v>
      </c>
      <c r="TFP73" s="205"/>
      <c r="TFQ73" s="205"/>
      <c r="TFR73" s="205"/>
      <c r="TFS73" s="205"/>
      <c r="TFT73" s="205"/>
      <c r="TFU73" s="14"/>
      <c r="TFV73" s="16"/>
      <c r="TFW73" s="16"/>
      <c r="TFX73" s="68">
        <f>IF(TFX38=5,0,TGD73)</f>
        <v>0</v>
      </c>
      <c r="TFY73" s="18"/>
      <c r="TFZ73" s="214"/>
      <c r="TGA73" s="18"/>
      <c r="TGB73" s="214"/>
      <c r="TGC73" s="18"/>
      <c r="TGD73" s="69">
        <f>IFERROR(IF(TGF24/TGF23 &lt; 0.1,0,TGK73),0)</f>
        <v>0</v>
      </c>
      <c r="TGE73" s="204" t="s">
        <v>39</v>
      </c>
      <c r="TGF73" s="205"/>
      <c r="TGG73" s="205"/>
      <c r="TGH73" s="205"/>
      <c r="TGI73" s="205"/>
      <c r="TGJ73" s="205"/>
      <c r="TGK73" s="14"/>
      <c r="TGL73" s="16"/>
      <c r="TGM73" s="16"/>
      <c r="TGN73" s="68">
        <f>IF(TGN38=5,0,TGT73)</f>
        <v>0</v>
      </c>
      <c r="TGO73" s="18"/>
      <c r="TGP73" s="214"/>
      <c r="TGQ73" s="18"/>
      <c r="TGR73" s="214"/>
      <c r="TGS73" s="18"/>
      <c r="TGT73" s="69">
        <f>IFERROR(IF(TGV24/TGV23 &lt; 0.1,0,THA73),0)</f>
        <v>0</v>
      </c>
      <c r="TGU73" s="204" t="s">
        <v>39</v>
      </c>
      <c r="TGV73" s="205"/>
      <c r="TGW73" s="205"/>
      <c r="TGX73" s="205"/>
      <c r="TGY73" s="205"/>
      <c r="TGZ73" s="205"/>
      <c r="THA73" s="14"/>
      <c r="THB73" s="16"/>
      <c r="THC73" s="16"/>
      <c r="THD73" s="68">
        <f>IF(THD38=5,0,THJ73)</f>
        <v>0</v>
      </c>
      <c r="THE73" s="18"/>
      <c r="THF73" s="214"/>
      <c r="THG73" s="18"/>
      <c r="THH73" s="214"/>
      <c r="THI73" s="18"/>
      <c r="THJ73" s="69">
        <f>IFERROR(IF(THL24/THL23 &lt; 0.1,0,THQ73),0)</f>
        <v>0</v>
      </c>
      <c r="THK73" s="204" t="s">
        <v>39</v>
      </c>
      <c r="THL73" s="205"/>
      <c r="THM73" s="205"/>
      <c r="THN73" s="205"/>
      <c r="THO73" s="205"/>
      <c r="THP73" s="205"/>
      <c r="THQ73" s="14"/>
      <c r="THR73" s="16"/>
      <c r="THS73" s="16"/>
      <c r="THT73" s="68">
        <f>IF(THT38=5,0,THZ73)</f>
        <v>0</v>
      </c>
      <c r="THU73" s="18"/>
      <c r="THV73" s="214"/>
      <c r="THW73" s="18"/>
      <c r="THX73" s="214"/>
      <c r="THY73" s="18"/>
      <c r="THZ73" s="69">
        <f>IFERROR(IF(TIB24/TIB23 &lt; 0.1,0,TIG73),0)</f>
        <v>0</v>
      </c>
      <c r="TIA73" s="204" t="s">
        <v>39</v>
      </c>
      <c r="TIB73" s="205"/>
      <c r="TIC73" s="205"/>
      <c r="TID73" s="205"/>
      <c r="TIE73" s="205"/>
      <c r="TIF73" s="205"/>
      <c r="TIG73" s="14"/>
      <c r="TIH73" s="16"/>
      <c r="TII73" s="16"/>
      <c r="TIJ73" s="68">
        <f>IF(TIJ38=5,0,TIP73)</f>
        <v>0</v>
      </c>
      <c r="TIK73" s="18"/>
      <c r="TIL73" s="214"/>
      <c r="TIM73" s="18"/>
      <c r="TIN73" s="214"/>
      <c r="TIO73" s="18"/>
      <c r="TIP73" s="69">
        <f>IFERROR(IF(TIR24/TIR23 &lt; 0.1,0,TIW73),0)</f>
        <v>0</v>
      </c>
      <c r="TIQ73" s="204" t="s">
        <v>39</v>
      </c>
      <c r="TIR73" s="205"/>
      <c r="TIS73" s="205"/>
      <c r="TIT73" s="205"/>
      <c r="TIU73" s="205"/>
      <c r="TIV73" s="205"/>
      <c r="TIW73" s="14"/>
      <c r="TIX73" s="16"/>
      <c r="TIY73" s="16"/>
      <c r="TIZ73" s="68">
        <f>IF(TIZ38=5,0,TJF73)</f>
        <v>0</v>
      </c>
      <c r="TJA73" s="18"/>
      <c r="TJB73" s="214"/>
      <c r="TJC73" s="18"/>
      <c r="TJD73" s="214"/>
      <c r="TJE73" s="18"/>
      <c r="TJF73" s="69">
        <f>IFERROR(IF(TJH24/TJH23 &lt; 0.1,0,TJM73),0)</f>
        <v>0</v>
      </c>
      <c r="TJG73" s="204" t="s">
        <v>39</v>
      </c>
      <c r="TJH73" s="205"/>
      <c r="TJI73" s="205"/>
      <c r="TJJ73" s="205"/>
      <c r="TJK73" s="205"/>
      <c r="TJL73" s="205"/>
      <c r="TJM73" s="14"/>
      <c r="TJN73" s="16"/>
      <c r="TJO73" s="16"/>
      <c r="TJP73" s="68">
        <f>IF(TJP38=5,0,TJV73)</f>
        <v>0</v>
      </c>
      <c r="TJQ73" s="18"/>
      <c r="TJR73" s="214"/>
      <c r="TJS73" s="18"/>
      <c r="TJT73" s="214"/>
      <c r="TJU73" s="18"/>
      <c r="TJV73" s="69">
        <f>IFERROR(IF(TJX24/TJX23 &lt; 0.1,0,TKC73),0)</f>
        <v>0</v>
      </c>
      <c r="TJW73" s="204" t="s">
        <v>39</v>
      </c>
      <c r="TJX73" s="205"/>
      <c r="TJY73" s="205"/>
      <c r="TJZ73" s="205"/>
      <c r="TKA73" s="205"/>
      <c r="TKB73" s="205"/>
      <c r="TKC73" s="14"/>
      <c r="TKD73" s="16"/>
      <c r="TKE73" s="16"/>
      <c r="TKF73" s="68">
        <f>IF(TKF38=5,0,TKL73)</f>
        <v>0</v>
      </c>
      <c r="TKG73" s="18"/>
      <c r="TKH73" s="214"/>
      <c r="TKI73" s="18"/>
      <c r="TKJ73" s="214"/>
      <c r="TKK73" s="18"/>
      <c r="TKL73" s="69">
        <f>IFERROR(IF(TKN24/TKN23 &lt; 0.1,0,TKS73),0)</f>
        <v>0</v>
      </c>
      <c r="TKM73" s="204" t="s">
        <v>39</v>
      </c>
      <c r="TKN73" s="205"/>
      <c r="TKO73" s="205"/>
      <c r="TKP73" s="205"/>
      <c r="TKQ73" s="205"/>
      <c r="TKR73" s="205"/>
      <c r="TKS73" s="14"/>
      <c r="TKT73" s="16"/>
      <c r="TKU73" s="16"/>
      <c r="TKV73" s="68">
        <f>IF(TKV38=5,0,TLB73)</f>
        <v>0</v>
      </c>
      <c r="TKW73" s="18"/>
      <c r="TKX73" s="214"/>
      <c r="TKY73" s="18"/>
      <c r="TKZ73" s="214"/>
      <c r="TLA73" s="18"/>
      <c r="TLB73" s="69">
        <f>IFERROR(IF(TLD24/TLD23 &lt; 0.1,0,TLI73),0)</f>
        <v>0</v>
      </c>
      <c r="TLC73" s="204" t="s">
        <v>39</v>
      </c>
      <c r="TLD73" s="205"/>
      <c r="TLE73" s="205"/>
      <c r="TLF73" s="205"/>
      <c r="TLG73" s="205"/>
      <c r="TLH73" s="205"/>
      <c r="TLI73" s="14"/>
      <c r="TLJ73" s="16"/>
      <c r="TLK73" s="16"/>
      <c r="TLL73" s="68">
        <f>IF(TLL38=5,0,TLR73)</f>
        <v>0</v>
      </c>
      <c r="TLM73" s="18"/>
      <c r="TLN73" s="214"/>
      <c r="TLO73" s="18"/>
      <c r="TLP73" s="214"/>
      <c r="TLQ73" s="18"/>
      <c r="TLR73" s="69">
        <f>IFERROR(IF(TLT24/TLT23 &lt; 0.1,0,TLY73),0)</f>
        <v>0</v>
      </c>
      <c r="TLS73" s="204" t="s">
        <v>39</v>
      </c>
      <c r="TLT73" s="205"/>
      <c r="TLU73" s="205"/>
      <c r="TLV73" s="205"/>
      <c r="TLW73" s="205"/>
      <c r="TLX73" s="205"/>
      <c r="TLY73" s="14"/>
      <c r="TLZ73" s="16"/>
      <c r="TMA73" s="16"/>
      <c r="TMB73" s="68">
        <f>IF(TMB38=5,0,TMH73)</f>
        <v>0</v>
      </c>
      <c r="TMC73" s="18"/>
      <c r="TMD73" s="214"/>
      <c r="TME73" s="18"/>
      <c r="TMF73" s="214"/>
      <c r="TMG73" s="18"/>
      <c r="TMH73" s="69">
        <f>IFERROR(IF(TMJ24/TMJ23 &lt; 0.1,0,TMO73),0)</f>
        <v>0</v>
      </c>
      <c r="TMI73" s="204" t="s">
        <v>39</v>
      </c>
      <c r="TMJ73" s="205"/>
      <c r="TMK73" s="205"/>
      <c r="TML73" s="205"/>
      <c r="TMM73" s="205"/>
      <c r="TMN73" s="205"/>
      <c r="TMO73" s="14"/>
      <c r="TMP73" s="16"/>
      <c r="TMQ73" s="16"/>
      <c r="TMR73" s="68">
        <f>IF(TMR38=5,0,TMX73)</f>
        <v>0</v>
      </c>
      <c r="TMS73" s="18"/>
      <c r="TMT73" s="214"/>
      <c r="TMU73" s="18"/>
      <c r="TMV73" s="214"/>
      <c r="TMW73" s="18"/>
      <c r="TMX73" s="69">
        <f>IFERROR(IF(TMZ24/TMZ23 &lt; 0.1,0,TNE73),0)</f>
        <v>0</v>
      </c>
      <c r="TMY73" s="204" t="s">
        <v>39</v>
      </c>
      <c r="TMZ73" s="205"/>
      <c r="TNA73" s="205"/>
      <c r="TNB73" s="205"/>
      <c r="TNC73" s="205"/>
      <c r="TND73" s="205"/>
      <c r="TNE73" s="14"/>
      <c r="TNF73" s="16"/>
      <c r="TNG73" s="16"/>
      <c r="TNH73" s="68">
        <f>IF(TNH38=5,0,TNN73)</f>
        <v>0</v>
      </c>
      <c r="TNI73" s="18"/>
      <c r="TNJ73" s="214"/>
      <c r="TNK73" s="18"/>
      <c r="TNL73" s="214"/>
      <c r="TNM73" s="18"/>
      <c r="TNN73" s="69">
        <f>IFERROR(IF(TNP24/TNP23 &lt; 0.1,0,TNU73),0)</f>
        <v>0</v>
      </c>
      <c r="TNO73" s="204" t="s">
        <v>39</v>
      </c>
      <c r="TNP73" s="205"/>
      <c r="TNQ73" s="205"/>
      <c r="TNR73" s="205"/>
      <c r="TNS73" s="205"/>
      <c r="TNT73" s="205"/>
      <c r="TNU73" s="14"/>
      <c r="TNV73" s="16"/>
      <c r="TNW73" s="16"/>
      <c r="TNX73" s="68">
        <f>IF(TNX38=5,0,TOD73)</f>
        <v>0</v>
      </c>
      <c r="TNY73" s="18"/>
      <c r="TNZ73" s="214"/>
      <c r="TOA73" s="18"/>
      <c r="TOB73" s="214"/>
      <c r="TOC73" s="18"/>
      <c r="TOD73" s="69">
        <f>IFERROR(IF(TOF24/TOF23 &lt; 0.1,0,TOK73),0)</f>
        <v>0</v>
      </c>
      <c r="TOE73" s="204" t="s">
        <v>39</v>
      </c>
      <c r="TOF73" s="205"/>
      <c r="TOG73" s="205"/>
      <c r="TOH73" s="205"/>
      <c r="TOI73" s="205"/>
      <c r="TOJ73" s="205"/>
      <c r="TOK73" s="14"/>
      <c r="TOL73" s="16"/>
      <c r="TOM73" s="16"/>
      <c r="TON73" s="68">
        <f>IF(TON38=5,0,TOT73)</f>
        <v>0</v>
      </c>
      <c r="TOO73" s="18"/>
      <c r="TOP73" s="214"/>
      <c r="TOQ73" s="18"/>
      <c r="TOR73" s="214"/>
      <c r="TOS73" s="18"/>
      <c r="TOT73" s="69">
        <f>IFERROR(IF(TOV24/TOV23 &lt; 0.1,0,TPA73),0)</f>
        <v>0</v>
      </c>
      <c r="TOU73" s="204" t="s">
        <v>39</v>
      </c>
      <c r="TOV73" s="205"/>
      <c r="TOW73" s="205"/>
      <c r="TOX73" s="205"/>
      <c r="TOY73" s="205"/>
      <c r="TOZ73" s="205"/>
      <c r="TPA73" s="14"/>
      <c r="TPB73" s="16"/>
      <c r="TPC73" s="16"/>
      <c r="TPD73" s="68">
        <f>IF(TPD38=5,0,TPJ73)</f>
        <v>0</v>
      </c>
      <c r="TPE73" s="18"/>
      <c r="TPF73" s="214"/>
      <c r="TPG73" s="18"/>
      <c r="TPH73" s="214"/>
      <c r="TPI73" s="18"/>
      <c r="TPJ73" s="69">
        <f>IFERROR(IF(TPL24/TPL23 &lt; 0.1,0,TPQ73),0)</f>
        <v>0</v>
      </c>
      <c r="TPK73" s="204" t="s">
        <v>39</v>
      </c>
      <c r="TPL73" s="205"/>
      <c r="TPM73" s="205"/>
      <c r="TPN73" s="205"/>
      <c r="TPO73" s="205"/>
      <c r="TPP73" s="205"/>
      <c r="TPQ73" s="14"/>
      <c r="TPR73" s="16"/>
      <c r="TPS73" s="16"/>
      <c r="TPT73" s="68">
        <f>IF(TPT38=5,0,TPZ73)</f>
        <v>0</v>
      </c>
      <c r="TPU73" s="18"/>
      <c r="TPV73" s="214"/>
      <c r="TPW73" s="18"/>
      <c r="TPX73" s="214"/>
      <c r="TPY73" s="18"/>
      <c r="TPZ73" s="69">
        <f>IFERROR(IF(TQB24/TQB23 &lt; 0.1,0,TQG73),0)</f>
        <v>0</v>
      </c>
      <c r="TQA73" s="204" t="s">
        <v>39</v>
      </c>
      <c r="TQB73" s="205"/>
      <c r="TQC73" s="205"/>
      <c r="TQD73" s="205"/>
      <c r="TQE73" s="205"/>
      <c r="TQF73" s="205"/>
      <c r="TQG73" s="14"/>
      <c r="TQH73" s="16"/>
      <c r="TQI73" s="16"/>
      <c r="TQJ73" s="68">
        <f>IF(TQJ38=5,0,TQP73)</f>
        <v>0</v>
      </c>
      <c r="TQK73" s="18"/>
      <c r="TQL73" s="214"/>
      <c r="TQM73" s="18"/>
      <c r="TQN73" s="214"/>
      <c r="TQO73" s="18"/>
      <c r="TQP73" s="69">
        <f>IFERROR(IF(TQR24/TQR23 &lt; 0.1,0,TQW73),0)</f>
        <v>0</v>
      </c>
      <c r="TQQ73" s="204" t="s">
        <v>39</v>
      </c>
      <c r="TQR73" s="205"/>
      <c r="TQS73" s="205"/>
      <c r="TQT73" s="205"/>
      <c r="TQU73" s="205"/>
      <c r="TQV73" s="205"/>
      <c r="TQW73" s="14"/>
      <c r="TQX73" s="16"/>
      <c r="TQY73" s="16"/>
      <c r="TQZ73" s="68">
        <f>IF(TQZ38=5,0,TRF73)</f>
        <v>0</v>
      </c>
      <c r="TRA73" s="18"/>
      <c r="TRB73" s="214"/>
      <c r="TRC73" s="18"/>
      <c r="TRD73" s="214"/>
      <c r="TRE73" s="18"/>
      <c r="TRF73" s="69">
        <f>IFERROR(IF(TRH24/TRH23 &lt; 0.1,0,TRM73),0)</f>
        <v>0</v>
      </c>
      <c r="TRG73" s="204" t="s">
        <v>39</v>
      </c>
      <c r="TRH73" s="205"/>
      <c r="TRI73" s="205"/>
      <c r="TRJ73" s="205"/>
      <c r="TRK73" s="205"/>
      <c r="TRL73" s="205"/>
      <c r="TRM73" s="14"/>
      <c r="TRN73" s="16"/>
      <c r="TRO73" s="16"/>
      <c r="TRP73" s="68">
        <f>IF(TRP38=5,0,TRV73)</f>
        <v>0</v>
      </c>
      <c r="TRQ73" s="18"/>
      <c r="TRR73" s="214"/>
      <c r="TRS73" s="18"/>
      <c r="TRT73" s="214"/>
      <c r="TRU73" s="18"/>
      <c r="TRV73" s="69">
        <f>IFERROR(IF(TRX24/TRX23 &lt; 0.1,0,TSC73),0)</f>
        <v>0</v>
      </c>
      <c r="TRW73" s="204" t="s">
        <v>39</v>
      </c>
      <c r="TRX73" s="205"/>
      <c r="TRY73" s="205"/>
      <c r="TRZ73" s="205"/>
      <c r="TSA73" s="205"/>
      <c r="TSB73" s="205"/>
      <c r="TSC73" s="14"/>
      <c r="TSD73" s="16"/>
      <c r="TSE73" s="16"/>
      <c r="TSF73" s="68">
        <f>IF(TSF38=5,0,TSL73)</f>
        <v>0</v>
      </c>
      <c r="TSG73" s="18"/>
      <c r="TSH73" s="214"/>
      <c r="TSI73" s="18"/>
      <c r="TSJ73" s="214"/>
      <c r="TSK73" s="18"/>
      <c r="TSL73" s="69">
        <f>IFERROR(IF(TSN24/TSN23 &lt; 0.1,0,TSS73),0)</f>
        <v>0</v>
      </c>
      <c r="TSM73" s="204" t="s">
        <v>39</v>
      </c>
      <c r="TSN73" s="205"/>
      <c r="TSO73" s="205"/>
      <c r="TSP73" s="205"/>
      <c r="TSQ73" s="205"/>
      <c r="TSR73" s="205"/>
      <c r="TSS73" s="14"/>
      <c r="TST73" s="16"/>
      <c r="TSU73" s="16"/>
      <c r="TSV73" s="68">
        <f>IF(TSV38=5,0,TTB73)</f>
        <v>0</v>
      </c>
      <c r="TSW73" s="18"/>
      <c r="TSX73" s="214"/>
      <c r="TSY73" s="18"/>
      <c r="TSZ73" s="214"/>
      <c r="TTA73" s="18"/>
      <c r="TTB73" s="69">
        <f>IFERROR(IF(TTD24/TTD23 &lt; 0.1,0,TTI73),0)</f>
        <v>0</v>
      </c>
      <c r="TTC73" s="204" t="s">
        <v>39</v>
      </c>
      <c r="TTD73" s="205"/>
      <c r="TTE73" s="205"/>
      <c r="TTF73" s="205"/>
      <c r="TTG73" s="205"/>
      <c r="TTH73" s="205"/>
      <c r="TTI73" s="14"/>
      <c r="TTJ73" s="16"/>
      <c r="TTK73" s="16"/>
      <c r="TTL73" s="68">
        <f>IF(TTL38=5,0,TTR73)</f>
        <v>0</v>
      </c>
      <c r="TTM73" s="18"/>
      <c r="TTN73" s="214"/>
      <c r="TTO73" s="18"/>
      <c r="TTP73" s="214"/>
      <c r="TTQ73" s="18"/>
      <c r="TTR73" s="69">
        <f>IFERROR(IF(TTT24/TTT23 &lt; 0.1,0,TTY73),0)</f>
        <v>0</v>
      </c>
      <c r="TTS73" s="204" t="s">
        <v>39</v>
      </c>
      <c r="TTT73" s="205"/>
      <c r="TTU73" s="205"/>
      <c r="TTV73" s="205"/>
      <c r="TTW73" s="205"/>
      <c r="TTX73" s="205"/>
      <c r="TTY73" s="14"/>
      <c r="TTZ73" s="16"/>
      <c r="TUA73" s="16"/>
      <c r="TUB73" s="68">
        <f>IF(TUB38=5,0,TUH73)</f>
        <v>0</v>
      </c>
      <c r="TUC73" s="18"/>
      <c r="TUD73" s="214"/>
      <c r="TUE73" s="18"/>
      <c r="TUF73" s="214"/>
      <c r="TUG73" s="18"/>
      <c r="TUH73" s="69">
        <f>IFERROR(IF(TUJ24/TUJ23 &lt; 0.1,0,TUO73),0)</f>
        <v>0</v>
      </c>
      <c r="TUI73" s="204" t="s">
        <v>39</v>
      </c>
      <c r="TUJ73" s="205"/>
      <c r="TUK73" s="205"/>
      <c r="TUL73" s="205"/>
      <c r="TUM73" s="205"/>
      <c r="TUN73" s="205"/>
      <c r="TUO73" s="14"/>
      <c r="TUP73" s="16"/>
      <c r="TUQ73" s="16"/>
      <c r="TUR73" s="68">
        <f>IF(TUR38=5,0,TUX73)</f>
        <v>0</v>
      </c>
      <c r="TUS73" s="18"/>
      <c r="TUT73" s="214"/>
      <c r="TUU73" s="18"/>
      <c r="TUV73" s="214"/>
      <c r="TUW73" s="18"/>
      <c r="TUX73" s="69">
        <f>IFERROR(IF(TUZ24/TUZ23 &lt; 0.1,0,TVE73),0)</f>
        <v>0</v>
      </c>
      <c r="TUY73" s="204" t="s">
        <v>39</v>
      </c>
      <c r="TUZ73" s="205"/>
      <c r="TVA73" s="205"/>
      <c r="TVB73" s="205"/>
      <c r="TVC73" s="205"/>
      <c r="TVD73" s="205"/>
      <c r="TVE73" s="14"/>
      <c r="TVF73" s="16"/>
      <c r="TVG73" s="16"/>
      <c r="TVH73" s="68">
        <f>IF(TVH38=5,0,TVN73)</f>
        <v>0</v>
      </c>
      <c r="TVI73" s="18"/>
      <c r="TVJ73" s="214"/>
      <c r="TVK73" s="18"/>
      <c r="TVL73" s="214"/>
      <c r="TVM73" s="18"/>
      <c r="TVN73" s="69">
        <f>IFERROR(IF(TVP24/TVP23 &lt; 0.1,0,TVU73),0)</f>
        <v>0</v>
      </c>
      <c r="TVO73" s="204" t="s">
        <v>39</v>
      </c>
      <c r="TVP73" s="205"/>
      <c r="TVQ73" s="205"/>
      <c r="TVR73" s="205"/>
      <c r="TVS73" s="205"/>
      <c r="TVT73" s="205"/>
      <c r="TVU73" s="14"/>
      <c r="TVV73" s="16"/>
      <c r="TVW73" s="16"/>
      <c r="TVX73" s="68">
        <f>IF(TVX38=5,0,TWD73)</f>
        <v>0</v>
      </c>
      <c r="TVY73" s="18"/>
      <c r="TVZ73" s="214"/>
      <c r="TWA73" s="18"/>
      <c r="TWB73" s="214"/>
      <c r="TWC73" s="18"/>
      <c r="TWD73" s="69">
        <f>IFERROR(IF(TWF24/TWF23 &lt; 0.1,0,TWK73),0)</f>
        <v>0</v>
      </c>
      <c r="TWE73" s="204" t="s">
        <v>39</v>
      </c>
      <c r="TWF73" s="205"/>
      <c r="TWG73" s="205"/>
      <c r="TWH73" s="205"/>
      <c r="TWI73" s="205"/>
      <c r="TWJ73" s="205"/>
      <c r="TWK73" s="14"/>
      <c r="TWL73" s="16"/>
      <c r="TWM73" s="16"/>
      <c r="TWN73" s="68">
        <f>IF(TWN38=5,0,TWT73)</f>
        <v>0</v>
      </c>
      <c r="TWO73" s="18"/>
      <c r="TWP73" s="214"/>
      <c r="TWQ73" s="18"/>
      <c r="TWR73" s="214"/>
      <c r="TWS73" s="18"/>
      <c r="TWT73" s="69">
        <f>IFERROR(IF(TWV24/TWV23 &lt; 0.1,0,TXA73),0)</f>
        <v>0</v>
      </c>
      <c r="TWU73" s="204" t="s">
        <v>39</v>
      </c>
      <c r="TWV73" s="205"/>
      <c r="TWW73" s="205"/>
      <c r="TWX73" s="205"/>
      <c r="TWY73" s="205"/>
      <c r="TWZ73" s="205"/>
      <c r="TXA73" s="14"/>
      <c r="TXB73" s="16"/>
      <c r="TXC73" s="16"/>
      <c r="TXD73" s="68">
        <f>IF(TXD38=5,0,TXJ73)</f>
        <v>0</v>
      </c>
      <c r="TXE73" s="18"/>
      <c r="TXF73" s="214"/>
      <c r="TXG73" s="18"/>
      <c r="TXH73" s="214"/>
      <c r="TXI73" s="18"/>
      <c r="TXJ73" s="69">
        <f>IFERROR(IF(TXL24/TXL23 &lt; 0.1,0,TXQ73),0)</f>
        <v>0</v>
      </c>
      <c r="TXK73" s="204" t="s">
        <v>39</v>
      </c>
      <c r="TXL73" s="205"/>
      <c r="TXM73" s="205"/>
      <c r="TXN73" s="205"/>
      <c r="TXO73" s="205"/>
      <c r="TXP73" s="205"/>
      <c r="TXQ73" s="14"/>
      <c r="TXR73" s="16"/>
      <c r="TXS73" s="16"/>
      <c r="TXT73" s="68">
        <f>IF(TXT38=5,0,TXZ73)</f>
        <v>0</v>
      </c>
      <c r="TXU73" s="18"/>
      <c r="TXV73" s="214"/>
      <c r="TXW73" s="18"/>
      <c r="TXX73" s="214"/>
      <c r="TXY73" s="18"/>
      <c r="TXZ73" s="69">
        <f>IFERROR(IF(TYB24/TYB23 &lt; 0.1,0,TYG73),0)</f>
        <v>0</v>
      </c>
      <c r="TYA73" s="204" t="s">
        <v>39</v>
      </c>
      <c r="TYB73" s="205"/>
      <c r="TYC73" s="205"/>
      <c r="TYD73" s="205"/>
      <c r="TYE73" s="205"/>
      <c r="TYF73" s="205"/>
      <c r="TYG73" s="14"/>
      <c r="TYH73" s="16"/>
      <c r="TYI73" s="16"/>
      <c r="TYJ73" s="68">
        <f>IF(TYJ38=5,0,TYP73)</f>
        <v>0</v>
      </c>
      <c r="TYK73" s="18"/>
      <c r="TYL73" s="214"/>
      <c r="TYM73" s="18"/>
      <c r="TYN73" s="214"/>
      <c r="TYO73" s="18"/>
      <c r="TYP73" s="69">
        <f>IFERROR(IF(TYR24/TYR23 &lt; 0.1,0,TYW73),0)</f>
        <v>0</v>
      </c>
      <c r="TYQ73" s="204" t="s">
        <v>39</v>
      </c>
      <c r="TYR73" s="205"/>
      <c r="TYS73" s="205"/>
      <c r="TYT73" s="205"/>
      <c r="TYU73" s="205"/>
      <c r="TYV73" s="205"/>
      <c r="TYW73" s="14"/>
      <c r="TYX73" s="16"/>
      <c r="TYY73" s="16"/>
      <c r="TYZ73" s="68">
        <f>IF(TYZ38=5,0,TZF73)</f>
        <v>0</v>
      </c>
      <c r="TZA73" s="18"/>
      <c r="TZB73" s="214"/>
      <c r="TZC73" s="18"/>
      <c r="TZD73" s="214"/>
      <c r="TZE73" s="18"/>
      <c r="TZF73" s="69">
        <f>IFERROR(IF(TZH24/TZH23 &lt; 0.1,0,TZM73),0)</f>
        <v>0</v>
      </c>
      <c r="TZG73" s="204" t="s">
        <v>39</v>
      </c>
      <c r="TZH73" s="205"/>
      <c r="TZI73" s="205"/>
      <c r="TZJ73" s="205"/>
      <c r="TZK73" s="205"/>
      <c r="TZL73" s="205"/>
      <c r="TZM73" s="14"/>
      <c r="TZN73" s="16"/>
      <c r="TZO73" s="16"/>
      <c r="TZP73" s="68">
        <f>IF(TZP38=5,0,TZV73)</f>
        <v>0</v>
      </c>
      <c r="TZQ73" s="18"/>
      <c r="TZR73" s="214"/>
      <c r="TZS73" s="18"/>
      <c r="TZT73" s="214"/>
      <c r="TZU73" s="18"/>
      <c r="TZV73" s="69">
        <f>IFERROR(IF(TZX24/TZX23 &lt; 0.1,0,UAC73),0)</f>
        <v>0</v>
      </c>
      <c r="TZW73" s="204" t="s">
        <v>39</v>
      </c>
      <c r="TZX73" s="205"/>
      <c r="TZY73" s="205"/>
      <c r="TZZ73" s="205"/>
      <c r="UAA73" s="205"/>
      <c r="UAB73" s="205"/>
      <c r="UAC73" s="14"/>
      <c r="UAD73" s="16"/>
      <c r="UAE73" s="16"/>
      <c r="UAF73" s="68">
        <f>IF(UAF38=5,0,UAL73)</f>
        <v>0</v>
      </c>
      <c r="UAG73" s="18"/>
      <c r="UAH73" s="214"/>
      <c r="UAI73" s="18"/>
      <c r="UAJ73" s="214"/>
      <c r="UAK73" s="18"/>
      <c r="UAL73" s="69">
        <f>IFERROR(IF(UAN24/UAN23 &lt; 0.1,0,UAS73),0)</f>
        <v>0</v>
      </c>
      <c r="UAM73" s="204" t="s">
        <v>39</v>
      </c>
      <c r="UAN73" s="205"/>
      <c r="UAO73" s="205"/>
      <c r="UAP73" s="205"/>
      <c r="UAQ73" s="205"/>
      <c r="UAR73" s="205"/>
      <c r="UAS73" s="14"/>
      <c r="UAT73" s="16"/>
      <c r="UAU73" s="16"/>
      <c r="UAV73" s="68">
        <f>IF(UAV38=5,0,UBB73)</f>
        <v>0</v>
      </c>
      <c r="UAW73" s="18"/>
      <c r="UAX73" s="214"/>
      <c r="UAY73" s="18"/>
      <c r="UAZ73" s="214"/>
      <c r="UBA73" s="18"/>
      <c r="UBB73" s="69">
        <f>IFERROR(IF(UBD24/UBD23 &lt; 0.1,0,UBI73),0)</f>
        <v>0</v>
      </c>
      <c r="UBC73" s="204" t="s">
        <v>39</v>
      </c>
      <c r="UBD73" s="205"/>
      <c r="UBE73" s="205"/>
      <c r="UBF73" s="205"/>
      <c r="UBG73" s="205"/>
      <c r="UBH73" s="205"/>
      <c r="UBI73" s="14"/>
      <c r="UBJ73" s="16"/>
      <c r="UBK73" s="16"/>
      <c r="UBL73" s="68">
        <f>IF(UBL38=5,0,UBR73)</f>
        <v>0</v>
      </c>
      <c r="UBM73" s="18"/>
      <c r="UBN73" s="214"/>
      <c r="UBO73" s="18"/>
      <c r="UBP73" s="214"/>
      <c r="UBQ73" s="18"/>
      <c r="UBR73" s="69">
        <f>IFERROR(IF(UBT24/UBT23 &lt; 0.1,0,UBY73),0)</f>
        <v>0</v>
      </c>
      <c r="UBS73" s="204" t="s">
        <v>39</v>
      </c>
      <c r="UBT73" s="205"/>
      <c r="UBU73" s="205"/>
      <c r="UBV73" s="205"/>
      <c r="UBW73" s="205"/>
      <c r="UBX73" s="205"/>
      <c r="UBY73" s="14"/>
      <c r="UBZ73" s="16"/>
      <c r="UCA73" s="16"/>
      <c r="UCB73" s="68">
        <f>IF(UCB38=5,0,UCH73)</f>
        <v>0</v>
      </c>
      <c r="UCC73" s="18"/>
      <c r="UCD73" s="214"/>
      <c r="UCE73" s="18"/>
      <c r="UCF73" s="214"/>
      <c r="UCG73" s="18"/>
      <c r="UCH73" s="69">
        <f>IFERROR(IF(UCJ24/UCJ23 &lt; 0.1,0,UCO73),0)</f>
        <v>0</v>
      </c>
      <c r="UCI73" s="204" t="s">
        <v>39</v>
      </c>
      <c r="UCJ73" s="205"/>
      <c r="UCK73" s="205"/>
      <c r="UCL73" s="205"/>
      <c r="UCM73" s="205"/>
      <c r="UCN73" s="205"/>
      <c r="UCO73" s="14"/>
      <c r="UCP73" s="16"/>
      <c r="UCQ73" s="16"/>
      <c r="UCR73" s="68">
        <f>IF(UCR38=5,0,UCX73)</f>
        <v>0</v>
      </c>
      <c r="UCS73" s="18"/>
      <c r="UCT73" s="214"/>
      <c r="UCU73" s="18"/>
      <c r="UCV73" s="214"/>
      <c r="UCW73" s="18"/>
      <c r="UCX73" s="69">
        <f>IFERROR(IF(UCZ24/UCZ23 &lt; 0.1,0,UDE73),0)</f>
        <v>0</v>
      </c>
      <c r="UCY73" s="204" t="s">
        <v>39</v>
      </c>
      <c r="UCZ73" s="205"/>
      <c r="UDA73" s="205"/>
      <c r="UDB73" s="205"/>
      <c r="UDC73" s="205"/>
      <c r="UDD73" s="205"/>
      <c r="UDE73" s="14"/>
      <c r="UDF73" s="16"/>
      <c r="UDG73" s="16"/>
      <c r="UDH73" s="68">
        <f>IF(UDH38=5,0,UDN73)</f>
        <v>0</v>
      </c>
      <c r="UDI73" s="18"/>
      <c r="UDJ73" s="214"/>
      <c r="UDK73" s="18"/>
      <c r="UDL73" s="214"/>
      <c r="UDM73" s="18"/>
      <c r="UDN73" s="69">
        <f>IFERROR(IF(UDP24/UDP23 &lt; 0.1,0,UDU73),0)</f>
        <v>0</v>
      </c>
      <c r="UDO73" s="204" t="s">
        <v>39</v>
      </c>
      <c r="UDP73" s="205"/>
      <c r="UDQ73" s="205"/>
      <c r="UDR73" s="205"/>
      <c r="UDS73" s="205"/>
      <c r="UDT73" s="205"/>
      <c r="UDU73" s="14"/>
      <c r="UDV73" s="16"/>
      <c r="UDW73" s="16"/>
      <c r="UDX73" s="68">
        <f>IF(UDX38=5,0,UED73)</f>
        <v>0</v>
      </c>
      <c r="UDY73" s="18"/>
      <c r="UDZ73" s="214"/>
      <c r="UEA73" s="18"/>
      <c r="UEB73" s="214"/>
      <c r="UEC73" s="18"/>
      <c r="UED73" s="69">
        <f>IFERROR(IF(UEF24/UEF23 &lt; 0.1,0,UEK73),0)</f>
        <v>0</v>
      </c>
      <c r="UEE73" s="204" t="s">
        <v>39</v>
      </c>
      <c r="UEF73" s="205"/>
      <c r="UEG73" s="205"/>
      <c r="UEH73" s="205"/>
      <c r="UEI73" s="205"/>
      <c r="UEJ73" s="205"/>
      <c r="UEK73" s="14"/>
      <c r="UEL73" s="16"/>
      <c r="UEM73" s="16"/>
      <c r="UEN73" s="68">
        <f>IF(UEN38=5,0,UET73)</f>
        <v>0</v>
      </c>
      <c r="UEO73" s="18"/>
      <c r="UEP73" s="214"/>
      <c r="UEQ73" s="18"/>
      <c r="UER73" s="214"/>
      <c r="UES73" s="18"/>
      <c r="UET73" s="69">
        <f>IFERROR(IF(UEV24/UEV23 &lt; 0.1,0,UFA73),0)</f>
        <v>0</v>
      </c>
      <c r="UEU73" s="204" t="s">
        <v>39</v>
      </c>
      <c r="UEV73" s="205"/>
      <c r="UEW73" s="205"/>
      <c r="UEX73" s="205"/>
      <c r="UEY73" s="205"/>
      <c r="UEZ73" s="205"/>
      <c r="UFA73" s="14"/>
      <c r="UFB73" s="16"/>
      <c r="UFC73" s="16"/>
      <c r="UFD73" s="68">
        <f>IF(UFD38=5,0,UFJ73)</f>
        <v>0</v>
      </c>
      <c r="UFE73" s="18"/>
      <c r="UFF73" s="214"/>
      <c r="UFG73" s="18"/>
      <c r="UFH73" s="214"/>
      <c r="UFI73" s="18"/>
      <c r="UFJ73" s="69">
        <f>IFERROR(IF(UFL24/UFL23 &lt; 0.1,0,UFQ73),0)</f>
        <v>0</v>
      </c>
      <c r="UFK73" s="204" t="s">
        <v>39</v>
      </c>
      <c r="UFL73" s="205"/>
      <c r="UFM73" s="205"/>
      <c r="UFN73" s="205"/>
      <c r="UFO73" s="205"/>
      <c r="UFP73" s="205"/>
      <c r="UFQ73" s="14"/>
      <c r="UFR73" s="16"/>
      <c r="UFS73" s="16"/>
      <c r="UFT73" s="68">
        <f>IF(UFT38=5,0,UFZ73)</f>
        <v>0</v>
      </c>
      <c r="UFU73" s="18"/>
      <c r="UFV73" s="214"/>
      <c r="UFW73" s="18"/>
      <c r="UFX73" s="214"/>
      <c r="UFY73" s="18"/>
      <c r="UFZ73" s="69">
        <f>IFERROR(IF(UGB24/UGB23 &lt; 0.1,0,UGG73),0)</f>
        <v>0</v>
      </c>
      <c r="UGA73" s="204" t="s">
        <v>39</v>
      </c>
      <c r="UGB73" s="205"/>
      <c r="UGC73" s="205"/>
      <c r="UGD73" s="205"/>
      <c r="UGE73" s="205"/>
      <c r="UGF73" s="205"/>
      <c r="UGG73" s="14"/>
      <c r="UGH73" s="16"/>
      <c r="UGI73" s="16"/>
      <c r="UGJ73" s="68">
        <f>IF(UGJ38=5,0,UGP73)</f>
        <v>0</v>
      </c>
      <c r="UGK73" s="18"/>
      <c r="UGL73" s="214"/>
      <c r="UGM73" s="18"/>
      <c r="UGN73" s="214"/>
      <c r="UGO73" s="18"/>
      <c r="UGP73" s="69">
        <f>IFERROR(IF(UGR24/UGR23 &lt; 0.1,0,UGW73),0)</f>
        <v>0</v>
      </c>
      <c r="UGQ73" s="204" t="s">
        <v>39</v>
      </c>
      <c r="UGR73" s="205"/>
      <c r="UGS73" s="205"/>
      <c r="UGT73" s="205"/>
      <c r="UGU73" s="205"/>
      <c r="UGV73" s="205"/>
      <c r="UGW73" s="14"/>
      <c r="UGX73" s="16"/>
      <c r="UGY73" s="16"/>
      <c r="UGZ73" s="68">
        <f>IF(UGZ38=5,0,UHF73)</f>
        <v>0</v>
      </c>
      <c r="UHA73" s="18"/>
      <c r="UHB73" s="214"/>
      <c r="UHC73" s="18"/>
      <c r="UHD73" s="214"/>
      <c r="UHE73" s="18"/>
      <c r="UHF73" s="69">
        <f>IFERROR(IF(UHH24/UHH23 &lt; 0.1,0,UHM73),0)</f>
        <v>0</v>
      </c>
      <c r="UHG73" s="204" t="s">
        <v>39</v>
      </c>
      <c r="UHH73" s="205"/>
      <c r="UHI73" s="205"/>
      <c r="UHJ73" s="205"/>
      <c r="UHK73" s="205"/>
      <c r="UHL73" s="205"/>
      <c r="UHM73" s="14"/>
      <c r="UHN73" s="16"/>
      <c r="UHO73" s="16"/>
      <c r="UHP73" s="68">
        <f>IF(UHP38=5,0,UHV73)</f>
        <v>0</v>
      </c>
      <c r="UHQ73" s="18"/>
      <c r="UHR73" s="214"/>
      <c r="UHS73" s="18"/>
      <c r="UHT73" s="214"/>
      <c r="UHU73" s="18"/>
      <c r="UHV73" s="69">
        <f>IFERROR(IF(UHX24/UHX23 &lt; 0.1,0,UIC73),0)</f>
        <v>0</v>
      </c>
      <c r="UHW73" s="204" t="s">
        <v>39</v>
      </c>
      <c r="UHX73" s="205"/>
      <c r="UHY73" s="205"/>
      <c r="UHZ73" s="205"/>
      <c r="UIA73" s="205"/>
      <c r="UIB73" s="205"/>
      <c r="UIC73" s="14"/>
      <c r="UID73" s="16"/>
      <c r="UIE73" s="16"/>
      <c r="UIF73" s="68">
        <f>IF(UIF38=5,0,UIL73)</f>
        <v>0</v>
      </c>
      <c r="UIG73" s="18"/>
      <c r="UIH73" s="214"/>
      <c r="UII73" s="18"/>
      <c r="UIJ73" s="214"/>
      <c r="UIK73" s="18"/>
      <c r="UIL73" s="69">
        <f>IFERROR(IF(UIN24/UIN23 &lt; 0.1,0,UIS73),0)</f>
        <v>0</v>
      </c>
      <c r="UIM73" s="204" t="s">
        <v>39</v>
      </c>
      <c r="UIN73" s="205"/>
      <c r="UIO73" s="205"/>
      <c r="UIP73" s="205"/>
      <c r="UIQ73" s="205"/>
      <c r="UIR73" s="205"/>
      <c r="UIS73" s="14"/>
      <c r="UIT73" s="16"/>
      <c r="UIU73" s="16"/>
      <c r="UIV73" s="68">
        <f>IF(UIV38=5,0,UJB73)</f>
        <v>0</v>
      </c>
      <c r="UIW73" s="18"/>
      <c r="UIX73" s="214"/>
      <c r="UIY73" s="18"/>
      <c r="UIZ73" s="214"/>
      <c r="UJA73" s="18"/>
      <c r="UJB73" s="69">
        <f>IFERROR(IF(UJD24/UJD23 &lt; 0.1,0,UJI73),0)</f>
        <v>0</v>
      </c>
      <c r="UJC73" s="204" t="s">
        <v>39</v>
      </c>
      <c r="UJD73" s="205"/>
      <c r="UJE73" s="205"/>
      <c r="UJF73" s="205"/>
      <c r="UJG73" s="205"/>
      <c r="UJH73" s="205"/>
      <c r="UJI73" s="14"/>
      <c r="UJJ73" s="16"/>
      <c r="UJK73" s="16"/>
      <c r="UJL73" s="68">
        <f>IF(UJL38=5,0,UJR73)</f>
        <v>0</v>
      </c>
      <c r="UJM73" s="18"/>
      <c r="UJN73" s="214"/>
      <c r="UJO73" s="18"/>
      <c r="UJP73" s="214"/>
      <c r="UJQ73" s="18"/>
      <c r="UJR73" s="69">
        <f>IFERROR(IF(UJT24/UJT23 &lt; 0.1,0,UJY73),0)</f>
        <v>0</v>
      </c>
      <c r="UJS73" s="204" t="s">
        <v>39</v>
      </c>
      <c r="UJT73" s="205"/>
      <c r="UJU73" s="205"/>
      <c r="UJV73" s="205"/>
      <c r="UJW73" s="205"/>
      <c r="UJX73" s="205"/>
      <c r="UJY73" s="14"/>
      <c r="UJZ73" s="16"/>
      <c r="UKA73" s="16"/>
      <c r="UKB73" s="68">
        <f>IF(UKB38=5,0,UKH73)</f>
        <v>0</v>
      </c>
      <c r="UKC73" s="18"/>
      <c r="UKD73" s="214"/>
      <c r="UKE73" s="18"/>
      <c r="UKF73" s="214"/>
      <c r="UKG73" s="18"/>
      <c r="UKH73" s="69">
        <f>IFERROR(IF(UKJ24/UKJ23 &lt; 0.1,0,UKO73),0)</f>
        <v>0</v>
      </c>
      <c r="UKI73" s="204" t="s">
        <v>39</v>
      </c>
      <c r="UKJ73" s="205"/>
      <c r="UKK73" s="205"/>
      <c r="UKL73" s="205"/>
      <c r="UKM73" s="205"/>
      <c r="UKN73" s="205"/>
      <c r="UKO73" s="14"/>
      <c r="UKP73" s="16"/>
      <c r="UKQ73" s="16"/>
      <c r="UKR73" s="68">
        <f>IF(UKR38=5,0,UKX73)</f>
        <v>0</v>
      </c>
      <c r="UKS73" s="18"/>
      <c r="UKT73" s="214"/>
      <c r="UKU73" s="18"/>
      <c r="UKV73" s="214"/>
      <c r="UKW73" s="18"/>
      <c r="UKX73" s="69">
        <f>IFERROR(IF(UKZ24/UKZ23 &lt; 0.1,0,ULE73),0)</f>
        <v>0</v>
      </c>
      <c r="UKY73" s="204" t="s">
        <v>39</v>
      </c>
      <c r="UKZ73" s="205"/>
      <c r="ULA73" s="205"/>
      <c r="ULB73" s="205"/>
      <c r="ULC73" s="205"/>
      <c r="ULD73" s="205"/>
      <c r="ULE73" s="14"/>
      <c r="ULF73" s="16"/>
      <c r="ULG73" s="16"/>
      <c r="ULH73" s="68">
        <f>IF(ULH38=5,0,ULN73)</f>
        <v>0</v>
      </c>
      <c r="ULI73" s="18"/>
      <c r="ULJ73" s="214"/>
      <c r="ULK73" s="18"/>
      <c r="ULL73" s="214"/>
      <c r="ULM73" s="18"/>
      <c r="ULN73" s="69">
        <f>IFERROR(IF(ULP24/ULP23 &lt; 0.1,0,ULU73),0)</f>
        <v>0</v>
      </c>
      <c r="ULO73" s="204" t="s">
        <v>39</v>
      </c>
      <c r="ULP73" s="205"/>
      <c r="ULQ73" s="205"/>
      <c r="ULR73" s="205"/>
      <c r="ULS73" s="205"/>
      <c r="ULT73" s="205"/>
      <c r="ULU73" s="14"/>
      <c r="ULV73" s="16"/>
      <c r="ULW73" s="16"/>
      <c r="ULX73" s="68">
        <f>IF(ULX38=5,0,UMD73)</f>
        <v>0</v>
      </c>
      <c r="ULY73" s="18"/>
      <c r="ULZ73" s="214"/>
      <c r="UMA73" s="18"/>
      <c r="UMB73" s="214"/>
      <c r="UMC73" s="18"/>
      <c r="UMD73" s="69">
        <f>IFERROR(IF(UMF24/UMF23 &lt; 0.1,0,UMK73),0)</f>
        <v>0</v>
      </c>
      <c r="UME73" s="204" t="s">
        <v>39</v>
      </c>
      <c r="UMF73" s="205"/>
      <c r="UMG73" s="205"/>
      <c r="UMH73" s="205"/>
      <c r="UMI73" s="205"/>
      <c r="UMJ73" s="205"/>
      <c r="UMK73" s="14"/>
      <c r="UML73" s="16"/>
      <c r="UMM73" s="16"/>
      <c r="UMN73" s="68">
        <f>IF(UMN38=5,0,UMT73)</f>
        <v>0</v>
      </c>
      <c r="UMO73" s="18"/>
      <c r="UMP73" s="214"/>
      <c r="UMQ73" s="18"/>
      <c r="UMR73" s="214"/>
      <c r="UMS73" s="18"/>
      <c r="UMT73" s="69">
        <f>IFERROR(IF(UMV24/UMV23 &lt; 0.1,0,UNA73),0)</f>
        <v>0</v>
      </c>
      <c r="UMU73" s="204" t="s">
        <v>39</v>
      </c>
      <c r="UMV73" s="205"/>
      <c r="UMW73" s="205"/>
      <c r="UMX73" s="205"/>
      <c r="UMY73" s="205"/>
      <c r="UMZ73" s="205"/>
      <c r="UNA73" s="14"/>
      <c r="UNB73" s="16"/>
      <c r="UNC73" s="16"/>
      <c r="UND73" s="68">
        <f>IF(UND38=5,0,UNJ73)</f>
        <v>0</v>
      </c>
      <c r="UNE73" s="18"/>
      <c r="UNF73" s="214"/>
      <c r="UNG73" s="18"/>
      <c r="UNH73" s="214"/>
      <c r="UNI73" s="18"/>
      <c r="UNJ73" s="69">
        <f>IFERROR(IF(UNL24/UNL23 &lt; 0.1,0,UNQ73),0)</f>
        <v>0</v>
      </c>
      <c r="UNK73" s="204" t="s">
        <v>39</v>
      </c>
      <c r="UNL73" s="205"/>
      <c r="UNM73" s="205"/>
      <c r="UNN73" s="205"/>
      <c r="UNO73" s="205"/>
      <c r="UNP73" s="205"/>
      <c r="UNQ73" s="14"/>
      <c r="UNR73" s="16"/>
      <c r="UNS73" s="16"/>
      <c r="UNT73" s="68">
        <f>IF(UNT38=5,0,UNZ73)</f>
        <v>0</v>
      </c>
      <c r="UNU73" s="18"/>
      <c r="UNV73" s="214"/>
      <c r="UNW73" s="18"/>
      <c r="UNX73" s="214"/>
      <c r="UNY73" s="18"/>
      <c r="UNZ73" s="69">
        <f>IFERROR(IF(UOB24/UOB23 &lt; 0.1,0,UOG73),0)</f>
        <v>0</v>
      </c>
      <c r="UOA73" s="204" t="s">
        <v>39</v>
      </c>
      <c r="UOB73" s="205"/>
      <c r="UOC73" s="205"/>
      <c r="UOD73" s="205"/>
      <c r="UOE73" s="205"/>
      <c r="UOF73" s="205"/>
      <c r="UOG73" s="14"/>
      <c r="UOH73" s="16"/>
      <c r="UOI73" s="16"/>
      <c r="UOJ73" s="68">
        <f>IF(UOJ38=5,0,UOP73)</f>
        <v>0</v>
      </c>
      <c r="UOK73" s="18"/>
      <c r="UOL73" s="214"/>
      <c r="UOM73" s="18"/>
      <c r="UON73" s="214"/>
      <c r="UOO73" s="18"/>
      <c r="UOP73" s="69">
        <f>IFERROR(IF(UOR24/UOR23 &lt; 0.1,0,UOW73),0)</f>
        <v>0</v>
      </c>
      <c r="UOQ73" s="204" t="s">
        <v>39</v>
      </c>
      <c r="UOR73" s="205"/>
      <c r="UOS73" s="205"/>
      <c r="UOT73" s="205"/>
      <c r="UOU73" s="205"/>
      <c r="UOV73" s="205"/>
      <c r="UOW73" s="14"/>
      <c r="UOX73" s="16"/>
      <c r="UOY73" s="16"/>
      <c r="UOZ73" s="68">
        <f>IF(UOZ38=5,0,UPF73)</f>
        <v>0</v>
      </c>
      <c r="UPA73" s="18"/>
      <c r="UPB73" s="214"/>
      <c r="UPC73" s="18"/>
      <c r="UPD73" s="214"/>
      <c r="UPE73" s="18"/>
      <c r="UPF73" s="69">
        <f>IFERROR(IF(UPH24/UPH23 &lt; 0.1,0,UPM73),0)</f>
        <v>0</v>
      </c>
      <c r="UPG73" s="204" t="s">
        <v>39</v>
      </c>
      <c r="UPH73" s="205"/>
      <c r="UPI73" s="205"/>
      <c r="UPJ73" s="205"/>
      <c r="UPK73" s="205"/>
      <c r="UPL73" s="205"/>
      <c r="UPM73" s="14"/>
      <c r="UPN73" s="16"/>
      <c r="UPO73" s="16"/>
      <c r="UPP73" s="68">
        <f>IF(UPP38=5,0,UPV73)</f>
        <v>0</v>
      </c>
      <c r="UPQ73" s="18"/>
      <c r="UPR73" s="214"/>
      <c r="UPS73" s="18"/>
      <c r="UPT73" s="214"/>
      <c r="UPU73" s="18"/>
      <c r="UPV73" s="69">
        <f>IFERROR(IF(UPX24/UPX23 &lt; 0.1,0,UQC73),0)</f>
        <v>0</v>
      </c>
      <c r="UPW73" s="204" t="s">
        <v>39</v>
      </c>
      <c r="UPX73" s="205"/>
      <c r="UPY73" s="205"/>
      <c r="UPZ73" s="205"/>
      <c r="UQA73" s="205"/>
      <c r="UQB73" s="205"/>
      <c r="UQC73" s="14"/>
      <c r="UQD73" s="16"/>
      <c r="UQE73" s="16"/>
      <c r="UQF73" s="68">
        <f>IF(UQF38=5,0,UQL73)</f>
        <v>0</v>
      </c>
      <c r="UQG73" s="18"/>
      <c r="UQH73" s="214"/>
      <c r="UQI73" s="18"/>
      <c r="UQJ73" s="214"/>
      <c r="UQK73" s="18"/>
      <c r="UQL73" s="69">
        <f>IFERROR(IF(UQN24/UQN23 &lt; 0.1,0,UQS73),0)</f>
        <v>0</v>
      </c>
      <c r="UQM73" s="204" t="s">
        <v>39</v>
      </c>
      <c r="UQN73" s="205"/>
      <c r="UQO73" s="205"/>
      <c r="UQP73" s="205"/>
      <c r="UQQ73" s="205"/>
      <c r="UQR73" s="205"/>
      <c r="UQS73" s="14"/>
      <c r="UQT73" s="16"/>
      <c r="UQU73" s="16"/>
      <c r="UQV73" s="68">
        <f>IF(UQV38=5,0,URB73)</f>
        <v>0</v>
      </c>
      <c r="UQW73" s="18"/>
      <c r="UQX73" s="214"/>
      <c r="UQY73" s="18"/>
      <c r="UQZ73" s="214"/>
      <c r="URA73" s="18"/>
      <c r="URB73" s="69">
        <f>IFERROR(IF(URD24/URD23 &lt; 0.1,0,URI73),0)</f>
        <v>0</v>
      </c>
      <c r="URC73" s="204" t="s">
        <v>39</v>
      </c>
      <c r="URD73" s="205"/>
      <c r="URE73" s="205"/>
      <c r="URF73" s="205"/>
      <c r="URG73" s="205"/>
      <c r="URH73" s="205"/>
      <c r="URI73" s="14"/>
      <c r="URJ73" s="16"/>
      <c r="URK73" s="16"/>
      <c r="URL73" s="68">
        <f>IF(URL38=5,0,URR73)</f>
        <v>0</v>
      </c>
      <c r="URM73" s="18"/>
      <c r="URN73" s="214"/>
      <c r="URO73" s="18"/>
      <c r="URP73" s="214"/>
      <c r="URQ73" s="18"/>
      <c r="URR73" s="69">
        <f>IFERROR(IF(URT24/URT23 &lt; 0.1,0,URY73),0)</f>
        <v>0</v>
      </c>
      <c r="URS73" s="204" t="s">
        <v>39</v>
      </c>
      <c r="URT73" s="205"/>
      <c r="URU73" s="205"/>
      <c r="URV73" s="205"/>
      <c r="URW73" s="205"/>
      <c r="URX73" s="205"/>
      <c r="URY73" s="14"/>
      <c r="URZ73" s="16"/>
      <c r="USA73" s="16"/>
      <c r="USB73" s="68">
        <f>IF(USB38=5,0,USH73)</f>
        <v>0</v>
      </c>
      <c r="USC73" s="18"/>
      <c r="USD73" s="214"/>
      <c r="USE73" s="18"/>
      <c r="USF73" s="214"/>
      <c r="USG73" s="18"/>
      <c r="USH73" s="69">
        <f>IFERROR(IF(USJ24/USJ23 &lt; 0.1,0,USO73),0)</f>
        <v>0</v>
      </c>
      <c r="USI73" s="204" t="s">
        <v>39</v>
      </c>
      <c r="USJ73" s="205"/>
      <c r="USK73" s="205"/>
      <c r="USL73" s="205"/>
      <c r="USM73" s="205"/>
      <c r="USN73" s="205"/>
      <c r="USO73" s="14"/>
      <c r="USP73" s="16"/>
      <c r="USQ73" s="16"/>
      <c r="USR73" s="68">
        <f>IF(USR38=5,0,USX73)</f>
        <v>0</v>
      </c>
      <c r="USS73" s="18"/>
      <c r="UST73" s="214"/>
      <c r="USU73" s="18"/>
      <c r="USV73" s="214"/>
      <c r="USW73" s="18"/>
      <c r="USX73" s="69">
        <f>IFERROR(IF(USZ24/USZ23 &lt; 0.1,0,UTE73),0)</f>
        <v>0</v>
      </c>
      <c r="USY73" s="204" t="s">
        <v>39</v>
      </c>
      <c r="USZ73" s="205"/>
      <c r="UTA73" s="205"/>
      <c r="UTB73" s="205"/>
      <c r="UTC73" s="205"/>
      <c r="UTD73" s="205"/>
      <c r="UTE73" s="14"/>
      <c r="UTF73" s="16"/>
      <c r="UTG73" s="16"/>
      <c r="UTH73" s="68">
        <f>IF(UTH38=5,0,UTN73)</f>
        <v>0</v>
      </c>
      <c r="UTI73" s="18"/>
      <c r="UTJ73" s="214"/>
      <c r="UTK73" s="18"/>
      <c r="UTL73" s="214"/>
      <c r="UTM73" s="18"/>
      <c r="UTN73" s="69">
        <f>IFERROR(IF(UTP24/UTP23 &lt; 0.1,0,UTU73),0)</f>
        <v>0</v>
      </c>
      <c r="UTO73" s="204" t="s">
        <v>39</v>
      </c>
      <c r="UTP73" s="205"/>
      <c r="UTQ73" s="205"/>
      <c r="UTR73" s="205"/>
      <c r="UTS73" s="205"/>
      <c r="UTT73" s="205"/>
      <c r="UTU73" s="14"/>
      <c r="UTV73" s="16"/>
      <c r="UTW73" s="16"/>
      <c r="UTX73" s="68">
        <f>IF(UTX38=5,0,UUD73)</f>
        <v>0</v>
      </c>
      <c r="UTY73" s="18"/>
      <c r="UTZ73" s="214"/>
      <c r="UUA73" s="18"/>
      <c r="UUB73" s="214"/>
      <c r="UUC73" s="18"/>
      <c r="UUD73" s="69">
        <f>IFERROR(IF(UUF24/UUF23 &lt; 0.1,0,UUK73),0)</f>
        <v>0</v>
      </c>
      <c r="UUE73" s="204" t="s">
        <v>39</v>
      </c>
      <c r="UUF73" s="205"/>
      <c r="UUG73" s="205"/>
      <c r="UUH73" s="205"/>
      <c r="UUI73" s="205"/>
      <c r="UUJ73" s="205"/>
      <c r="UUK73" s="14"/>
      <c r="UUL73" s="16"/>
      <c r="UUM73" s="16"/>
      <c r="UUN73" s="68">
        <f>IF(UUN38=5,0,UUT73)</f>
        <v>0</v>
      </c>
      <c r="UUO73" s="18"/>
      <c r="UUP73" s="214"/>
      <c r="UUQ73" s="18"/>
      <c r="UUR73" s="214"/>
      <c r="UUS73" s="18"/>
      <c r="UUT73" s="69">
        <f>IFERROR(IF(UUV24/UUV23 &lt; 0.1,0,UVA73),0)</f>
        <v>0</v>
      </c>
      <c r="UUU73" s="204" t="s">
        <v>39</v>
      </c>
      <c r="UUV73" s="205"/>
      <c r="UUW73" s="205"/>
      <c r="UUX73" s="205"/>
      <c r="UUY73" s="205"/>
      <c r="UUZ73" s="205"/>
      <c r="UVA73" s="14"/>
      <c r="UVB73" s="16"/>
      <c r="UVC73" s="16"/>
      <c r="UVD73" s="68">
        <f>IF(UVD38=5,0,UVJ73)</f>
        <v>0</v>
      </c>
      <c r="UVE73" s="18"/>
      <c r="UVF73" s="214"/>
      <c r="UVG73" s="18"/>
      <c r="UVH73" s="214"/>
      <c r="UVI73" s="18"/>
      <c r="UVJ73" s="69">
        <f>IFERROR(IF(UVL24/UVL23 &lt; 0.1,0,UVQ73),0)</f>
        <v>0</v>
      </c>
      <c r="UVK73" s="204" t="s">
        <v>39</v>
      </c>
      <c r="UVL73" s="205"/>
      <c r="UVM73" s="205"/>
      <c r="UVN73" s="205"/>
      <c r="UVO73" s="205"/>
      <c r="UVP73" s="205"/>
      <c r="UVQ73" s="14"/>
      <c r="UVR73" s="16"/>
      <c r="UVS73" s="16"/>
      <c r="UVT73" s="68">
        <f>IF(UVT38=5,0,UVZ73)</f>
        <v>0</v>
      </c>
      <c r="UVU73" s="18"/>
      <c r="UVV73" s="214"/>
      <c r="UVW73" s="18"/>
      <c r="UVX73" s="214"/>
      <c r="UVY73" s="18"/>
      <c r="UVZ73" s="69">
        <f>IFERROR(IF(UWB24/UWB23 &lt; 0.1,0,UWG73),0)</f>
        <v>0</v>
      </c>
      <c r="UWA73" s="204" t="s">
        <v>39</v>
      </c>
      <c r="UWB73" s="205"/>
      <c r="UWC73" s="205"/>
      <c r="UWD73" s="205"/>
      <c r="UWE73" s="205"/>
      <c r="UWF73" s="205"/>
      <c r="UWG73" s="14"/>
      <c r="UWH73" s="16"/>
      <c r="UWI73" s="16"/>
      <c r="UWJ73" s="68">
        <f>IF(UWJ38=5,0,UWP73)</f>
        <v>0</v>
      </c>
      <c r="UWK73" s="18"/>
      <c r="UWL73" s="214"/>
      <c r="UWM73" s="18"/>
      <c r="UWN73" s="214"/>
      <c r="UWO73" s="18"/>
      <c r="UWP73" s="69">
        <f>IFERROR(IF(UWR24/UWR23 &lt; 0.1,0,UWW73),0)</f>
        <v>0</v>
      </c>
      <c r="UWQ73" s="204" t="s">
        <v>39</v>
      </c>
      <c r="UWR73" s="205"/>
      <c r="UWS73" s="205"/>
      <c r="UWT73" s="205"/>
      <c r="UWU73" s="205"/>
      <c r="UWV73" s="205"/>
      <c r="UWW73" s="14"/>
      <c r="UWX73" s="16"/>
      <c r="UWY73" s="16"/>
      <c r="UWZ73" s="68">
        <f>IF(UWZ38=5,0,UXF73)</f>
        <v>0</v>
      </c>
      <c r="UXA73" s="18"/>
      <c r="UXB73" s="214"/>
      <c r="UXC73" s="18"/>
      <c r="UXD73" s="214"/>
      <c r="UXE73" s="18"/>
      <c r="UXF73" s="69">
        <f>IFERROR(IF(UXH24/UXH23 &lt; 0.1,0,UXM73),0)</f>
        <v>0</v>
      </c>
      <c r="UXG73" s="204" t="s">
        <v>39</v>
      </c>
      <c r="UXH73" s="205"/>
      <c r="UXI73" s="205"/>
      <c r="UXJ73" s="205"/>
      <c r="UXK73" s="205"/>
      <c r="UXL73" s="205"/>
      <c r="UXM73" s="14"/>
      <c r="UXN73" s="16"/>
      <c r="UXO73" s="16"/>
      <c r="UXP73" s="68">
        <f>IF(UXP38=5,0,UXV73)</f>
        <v>0</v>
      </c>
      <c r="UXQ73" s="18"/>
      <c r="UXR73" s="214"/>
      <c r="UXS73" s="18"/>
      <c r="UXT73" s="214"/>
      <c r="UXU73" s="18"/>
      <c r="UXV73" s="69">
        <f>IFERROR(IF(UXX24/UXX23 &lt; 0.1,0,UYC73),0)</f>
        <v>0</v>
      </c>
      <c r="UXW73" s="204" t="s">
        <v>39</v>
      </c>
      <c r="UXX73" s="205"/>
      <c r="UXY73" s="205"/>
      <c r="UXZ73" s="205"/>
      <c r="UYA73" s="205"/>
      <c r="UYB73" s="205"/>
      <c r="UYC73" s="14"/>
      <c r="UYD73" s="16"/>
      <c r="UYE73" s="16"/>
      <c r="UYF73" s="68">
        <f>IF(UYF38=5,0,UYL73)</f>
        <v>0</v>
      </c>
      <c r="UYG73" s="18"/>
      <c r="UYH73" s="214"/>
      <c r="UYI73" s="18"/>
      <c r="UYJ73" s="214"/>
      <c r="UYK73" s="18"/>
      <c r="UYL73" s="69">
        <f>IFERROR(IF(UYN24/UYN23 &lt; 0.1,0,UYS73),0)</f>
        <v>0</v>
      </c>
      <c r="UYM73" s="204" t="s">
        <v>39</v>
      </c>
      <c r="UYN73" s="205"/>
      <c r="UYO73" s="205"/>
      <c r="UYP73" s="205"/>
      <c r="UYQ73" s="205"/>
      <c r="UYR73" s="205"/>
      <c r="UYS73" s="14"/>
      <c r="UYT73" s="16"/>
      <c r="UYU73" s="16"/>
      <c r="UYV73" s="68">
        <f>IF(UYV38=5,0,UZB73)</f>
        <v>0</v>
      </c>
      <c r="UYW73" s="18"/>
      <c r="UYX73" s="214"/>
      <c r="UYY73" s="18"/>
      <c r="UYZ73" s="214"/>
      <c r="UZA73" s="18"/>
      <c r="UZB73" s="69">
        <f>IFERROR(IF(UZD24/UZD23 &lt; 0.1,0,UZI73),0)</f>
        <v>0</v>
      </c>
      <c r="UZC73" s="204" t="s">
        <v>39</v>
      </c>
      <c r="UZD73" s="205"/>
      <c r="UZE73" s="205"/>
      <c r="UZF73" s="205"/>
      <c r="UZG73" s="205"/>
      <c r="UZH73" s="205"/>
      <c r="UZI73" s="14"/>
      <c r="UZJ73" s="16"/>
      <c r="UZK73" s="16"/>
      <c r="UZL73" s="68">
        <f>IF(UZL38=5,0,UZR73)</f>
        <v>0</v>
      </c>
      <c r="UZM73" s="18"/>
      <c r="UZN73" s="214"/>
      <c r="UZO73" s="18"/>
      <c r="UZP73" s="214"/>
      <c r="UZQ73" s="18"/>
      <c r="UZR73" s="69">
        <f>IFERROR(IF(UZT24/UZT23 &lt; 0.1,0,UZY73),0)</f>
        <v>0</v>
      </c>
      <c r="UZS73" s="204" t="s">
        <v>39</v>
      </c>
      <c r="UZT73" s="205"/>
      <c r="UZU73" s="205"/>
      <c r="UZV73" s="205"/>
      <c r="UZW73" s="205"/>
      <c r="UZX73" s="205"/>
      <c r="UZY73" s="14"/>
      <c r="UZZ73" s="16"/>
      <c r="VAA73" s="16"/>
      <c r="VAB73" s="68">
        <f>IF(VAB38=5,0,VAH73)</f>
        <v>0</v>
      </c>
      <c r="VAC73" s="18"/>
      <c r="VAD73" s="214"/>
      <c r="VAE73" s="18"/>
      <c r="VAF73" s="214"/>
      <c r="VAG73" s="18"/>
      <c r="VAH73" s="69">
        <f>IFERROR(IF(VAJ24/VAJ23 &lt; 0.1,0,VAO73),0)</f>
        <v>0</v>
      </c>
      <c r="VAI73" s="204" t="s">
        <v>39</v>
      </c>
      <c r="VAJ73" s="205"/>
      <c r="VAK73" s="205"/>
      <c r="VAL73" s="205"/>
      <c r="VAM73" s="205"/>
      <c r="VAN73" s="205"/>
      <c r="VAO73" s="14"/>
      <c r="VAP73" s="16"/>
      <c r="VAQ73" s="16"/>
      <c r="VAR73" s="68">
        <f>IF(VAR38=5,0,VAX73)</f>
        <v>0</v>
      </c>
      <c r="VAS73" s="18"/>
      <c r="VAT73" s="214"/>
      <c r="VAU73" s="18"/>
      <c r="VAV73" s="214"/>
      <c r="VAW73" s="18"/>
      <c r="VAX73" s="69">
        <f>IFERROR(IF(VAZ24/VAZ23 &lt; 0.1,0,VBE73),0)</f>
        <v>0</v>
      </c>
      <c r="VAY73" s="204" t="s">
        <v>39</v>
      </c>
      <c r="VAZ73" s="205"/>
      <c r="VBA73" s="205"/>
      <c r="VBB73" s="205"/>
      <c r="VBC73" s="205"/>
      <c r="VBD73" s="205"/>
      <c r="VBE73" s="14"/>
      <c r="VBF73" s="16"/>
      <c r="VBG73" s="16"/>
      <c r="VBH73" s="68">
        <f>IF(VBH38=5,0,VBN73)</f>
        <v>0</v>
      </c>
      <c r="VBI73" s="18"/>
      <c r="VBJ73" s="214"/>
      <c r="VBK73" s="18"/>
      <c r="VBL73" s="214"/>
      <c r="VBM73" s="18"/>
      <c r="VBN73" s="69">
        <f>IFERROR(IF(VBP24/VBP23 &lt; 0.1,0,VBU73),0)</f>
        <v>0</v>
      </c>
      <c r="VBO73" s="204" t="s">
        <v>39</v>
      </c>
      <c r="VBP73" s="205"/>
      <c r="VBQ73" s="205"/>
      <c r="VBR73" s="205"/>
      <c r="VBS73" s="205"/>
      <c r="VBT73" s="205"/>
      <c r="VBU73" s="14"/>
      <c r="VBV73" s="16"/>
      <c r="VBW73" s="16"/>
      <c r="VBX73" s="68">
        <f>IF(VBX38=5,0,VCD73)</f>
        <v>0</v>
      </c>
      <c r="VBY73" s="18"/>
      <c r="VBZ73" s="214"/>
      <c r="VCA73" s="18"/>
      <c r="VCB73" s="214"/>
      <c r="VCC73" s="18"/>
      <c r="VCD73" s="69">
        <f>IFERROR(IF(VCF24/VCF23 &lt; 0.1,0,VCK73),0)</f>
        <v>0</v>
      </c>
      <c r="VCE73" s="204" t="s">
        <v>39</v>
      </c>
      <c r="VCF73" s="205"/>
      <c r="VCG73" s="205"/>
      <c r="VCH73" s="205"/>
      <c r="VCI73" s="205"/>
      <c r="VCJ73" s="205"/>
      <c r="VCK73" s="14"/>
      <c r="VCL73" s="16"/>
      <c r="VCM73" s="16"/>
      <c r="VCN73" s="68">
        <f>IF(VCN38=5,0,VCT73)</f>
        <v>0</v>
      </c>
      <c r="VCO73" s="18"/>
      <c r="VCP73" s="214"/>
      <c r="VCQ73" s="18"/>
      <c r="VCR73" s="214"/>
      <c r="VCS73" s="18"/>
      <c r="VCT73" s="69">
        <f>IFERROR(IF(VCV24/VCV23 &lt; 0.1,0,VDA73),0)</f>
        <v>0</v>
      </c>
      <c r="VCU73" s="204" t="s">
        <v>39</v>
      </c>
      <c r="VCV73" s="205"/>
      <c r="VCW73" s="205"/>
      <c r="VCX73" s="205"/>
      <c r="VCY73" s="205"/>
      <c r="VCZ73" s="205"/>
      <c r="VDA73" s="14"/>
      <c r="VDB73" s="16"/>
      <c r="VDC73" s="16"/>
      <c r="VDD73" s="68">
        <f>IF(VDD38=5,0,VDJ73)</f>
        <v>0</v>
      </c>
      <c r="VDE73" s="18"/>
      <c r="VDF73" s="214"/>
      <c r="VDG73" s="18"/>
      <c r="VDH73" s="214"/>
      <c r="VDI73" s="18"/>
      <c r="VDJ73" s="69">
        <f>IFERROR(IF(VDL24/VDL23 &lt; 0.1,0,VDQ73),0)</f>
        <v>0</v>
      </c>
      <c r="VDK73" s="204" t="s">
        <v>39</v>
      </c>
      <c r="VDL73" s="205"/>
      <c r="VDM73" s="205"/>
      <c r="VDN73" s="205"/>
      <c r="VDO73" s="205"/>
      <c r="VDP73" s="205"/>
      <c r="VDQ73" s="14"/>
      <c r="VDR73" s="16"/>
      <c r="VDS73" s="16"/>
      <c r="VDT73" s="68">
        <f>IF(VDT38=5,0,VDZ73)</f>
        <v>0</v>
      </c>
      <c r="VDU73" s="18"/>
      <c r="VDV73" s="214"/>
      <c r="VDW73" s="18"/>
      <c r="VDX73" s="214"/>
      <c r="VDY73" s="18"/>
      <c r="VDZ73" s="69">
        <f>IFERROR(IF(VEB24/VEB23 &lt; 0.1,0,VEG73),0)</f>
        <v>0</v>
      </c>
      <c r="VEA73" s="204" t="s">
        <v>39</v>
      </c>
      <c r="VEB73" s="205"/>
      <c r="VEC73" s="205"/>
      <c r="VED73" s="205"/>
      <c r="VEE73" s="205"/>
      <c r="VEF73" s="205"/>
      <c r="VEG73" s="14"/>
      <c r="VEH73" s="16"/>
      <c r="VEI73" s="16"/>
      <c r="VEJ73" s="68">
        <f>IF(VEJ38=5,0,VEP73)</f>
        <v>0</v>
      </c>
      <c r="VEK73" s="18"/>
      <c r="VEL73" s="214"/>
      <c r="VEM73" s="18"/>
      <c r="VEN73" s="214"/>
      <c r="VEO73" s="18"/>
      <c r="VEP73" s="69">
        <f>IFERROR(IF(VER24/VER23 &lt; 0.1,0,VEW73),0)</f>
        <v>0</v>
      </c>
      <c r="VEQ73" s="204" t="s">
        <v>39</v>
      </c>
      <c r="VER73" s="205"/>
      <c r="VES73" s="205"/>
      <c r="VET73" s="205"/>
      <c r="VEU73" s="205"/>
      <c r="VEV73" s="205"/>
      <c r="VEW73" s="14"/>
      <c r="VEX73" s="16"/>
      <c r="VEY73" s="16"/>
      <c r="VEZ73" s="68">
        <f>IF(VEZ38=5,0,VFF73)</f>
        <v>0</v>
      </c>
      <c r="VFA73" s="18"/>
      <c r="VFB73" s="214"/>
      <c r="VFC73" s="18"/>
      <c r="VFD73" s="214"/>
      <c r="VFE73" s="18"/>
      <c r="VFF73" s="69">
        <f>IFERROR(IF(VFH24/VFH23 &lt; 0.1,0,VFM73),0)</f>
        <v>0</v>
      </c>
      <c r="VFG73" s="204" t="s">
        <v>39</v>
      </c>
      <c r="VFH73" s="205"/>
      <c r="VFI73" s="205"/>
      <c r="VFJ73" s="205"/>
      <c r="VFK73" s="205"/>
      <c r="VFL73" s="205"/>
      <c r="VFM73" s="14"/>
      <c r="VFN73" s="16"/>
      <c r="VFO73" s="16"/>
      <c r="VFP73" s="68">
        <f>IF(VFP38=5,0,VFV73)</f>
        <v>0</v>
      </c>
      <c r="VFQ73" s="18"/>
      <c r="VFR73" s="214"/>
      <c r="VFS73" s="18"/>
      <c r="VFT73" s="214"/>
      <c r="VFU73" s="18"/>
      <c r="VFV73" s="69">
        <f>IFERROR(IF(VFX24/VFX23 &lt; 0.1,0,VGC73),0)</f>
        <v>0</v>
      </c>
      <c r="VFW73" s="204" t="s">
        <v>39</v>
      </c>
      <c r="VFX73" s="205"/>
      <c r="VFY73" s="205"/>
      <c r="VFZ73" s="205"/>
      <c r="VGA73" s="205"/>
      <c r="VGB73" s="205"/>
      <c r="VGC73" s="14"/>
      <c r="VGD73" s="16"/>
      <c r="VGE73" s="16"/>
      <c r="VGF73" s="68">
        <f>IF(VGF38=5,0,VGL73)</f>
        <v>0</v>
      </c>
      <c r="VGG73" s="18"/>
      <c r="VGH73" s="214"/>
      <c r="VGI73" s="18"/>
      <c r="VGJ73" s="214"/>
      <c r="VGK73" s="18"/>
      <c r="VGL73" s="69">
        <f>IFERROR(IF(VGN24/VGN23 &lt; 0.1,0,VGS73),0)</f>
        <v>0</v>
      </c>
      <c r="VGM73" s="204" t="s">
        <v>39</v>
      </c>
      <c r="VGN73" s="205"/>
      <c r="VGO73" s="205"/>
      <c r="VGP73" s="205"/>
      <c r="VGQ73" s="205"/>
      <c r="VGR73" s="205"/>
      <c r="VGS73" s="14"/>
      <c r="VGT73" s="16"/>
      <c r="VGU73" s="16"/>
      <c r="VGV73" s="68">
        <f>IF(VGV38=5,0,VHB73)</f>
        <v>0</v>
      </c>
      <c r="VGW73" s="18"/>
      <c r="VGX73" s="214"/>
      <c r="VGY73" s="18"/>
      <c r="VGZ73" s="214"/>
      <c r="VHA73" s="18"/>
      <c r="VHB73" s="69">
        <f>IFERROR(IF(VHD24/VHD23 &lt; 0.1,0,VHI73),0)</f>
        <v>0</v>
      </c>
      <c r="VHC73" s="204" t="s">
        <v>39</v>
      </c>
      <c r="VHD73" s="205"/>
      <c r="VHE73" s="205"/>
      <c r="VHF73" s="205"/>
      <c r="VHG73" s="205"/>
      <c r="VHH73" s="205"/>
      <c r="VHI73" s="14"/>
      <c r="VHJ73" s="16"/>
      <c r="VHK73" s="16"/>
      <c r="VHL73" s="68">
        <f>IF(VHL38=5,0,VHR73)</f>
        <v>0</v>
      </c>
      <c r="VHM73" s="18"/>
      <c r="VHN73" s="214"/>
      <c r="VHO73" s="18"/>
      <c r="VHP73" s="214"/>
      <c r="VHQ73" s="18"/>
      <c r="VHR73" s="69">
        <f>IFERROR(IF(VHT24/VHT23 &lt; 0.1,0,VHY73),0)</f>
        <v>0</v>
      </c>
      <c r="VHS73" s="204" t="s">
        <v>39</v>
      </c>
      <c r="VHT73" s="205"/>
      <c r="VHU73" s="205"/>
      <c r="VHV73" s="205"/>
      <c r="VHW73" s="205"/>
      <c r="VHX73" s="205"/>
      <c r="VHY73" s="14"/>
      <c r="VHZ73" s="16"/>
      <c r="VIA73" s="16"/>
      <c r="VIB73" s="68">
        <f>IF(VIB38=5,0,VIH73)</f>
        <v>0</v>
      </c>
      <c r="VIC73" s="18"/>
      <c r="VID73" s="214"/>
      <c r="VIE73" s="18"/>
      <c r="VIF73" s="214"/>
      <c r="VIG73" s="18"/>
      <c r="VIH73" s="69">
        <f>IFERROR(IF(VIJ24/VIJ23 &lt; 0.1,0,VIO73),0)</f>
        <v>0</v>
      </c>
      <c r="VII73" s="204" t="s">
        <v>39</v>
      </c>
      <c r="VIJ73" s="205"/>
      <c r="VIK73" s="205"/>
      <c r="VIL73" s="205"/>
      <c r="VIM73" s="205"/>
      <c r="VIN73" s="205"/>
      <c r="VIO73" s="14"/>
      <c r="VIP73" s="16"/>
      <c r="VIQ73" s="16"/>
      <c r="VIR73" s="68">
        <f>IF(VIR38=5,0,VIX73)</f>
        <v>0</v>
      </c>
      <c r="VIS73" s="18"/>
      <c r="VIT73" s="214"/>
      <c r="VIU73" s="18"/>
      <c r="VIV73" s="214"/>
      <c r="VIW73" s="18"/>
      <c r="VIX73" s="69">
        <f>IFERROR(IF(VIZ24/VIZ23 &lt; 0.1,0,VJE73),0)</f>
        <v>0</v>
      </c>
      <c r="VIY73" s="204" t="s">
        <v>39</v>
      </c>
      <c r="VIZ73" s="205"/>
      <c r="VJA73" s="205"/>
      <c r="VJB73" s="205"/>
      <c r="VJC73" s="205"/>
      <c r="VJD73" s="205"/>
      <c r="VJE73" s="14"/>
      <c r="VJF73" s="16"/>
      <c r="VJG73" s="16"/>
      <c r="VJH73" s="68">
        <f>IF(VJH38=5,0,VJN73)</f>
        <v>0</v>
      </c>
      <c r="VJI73" s="18"/>
      <c r="VJJ73" s="214"/>
      <c r="VJK73" s="18"/>
      <c r="VJL73" s="214"/>
      <c r="VJM73" s="18"/>
      <c r="VJN73" s="69">
        <f>IFERROR(IF(VJP24/VJP23 &lt; 0.1,0,VJU73),0)</f>
        <v>0</v>
      </c>
      <c r="VJO73" s="204" t="s">
        <v>39</v>
      </c>
      <c r="VJP73" s="205"/>
      <c r="VJQ73" s="205"/>
      <c r="VJR73" s="205"/>
      <c r="VJS73" s="205"/>
      <c r="VJT73" s="205"/>
      <c r="VJU73" s="14"/>
      <c r="VJV73" s="16"/>
      <c r="VJW73" s="16"/>
      <c r="VJX73" s="68">
        <f>IF(VJX38=5,0,VKD73)</f>
        <v>0</v>
      </c>
      <c r="VJY73" s="18"/>
      <c r="VJZ73" s="214"/>
      <c r="VKA73" s="18"/>
      <c r="VKB73" s="214"/>
      <c r="VKC73" s="18"/>
      <c r="VKD73" s="69">
        <f>IFERROR(IF(VKF24/VKF23 &lt; 0.1,0,VKK73),0)</f>
        <v>0</v>
      </c>
      <c r="VKE73" s="204" t="s">
        <v>39</v>
      </c>
      <c r="VKF73" s="205"/>
      <c r="VKG73" s="205"/>
      <c r="VKH73" s="205"/>
      <c r="VKI73" s="205"/>
      <c r="VKJ73" s="205"/>
      <c r="VKK73" s="14"/>
      <c r="VKL73" s="16"/>
      <c r="VKM73" s="16"/>
      <c r="VKN73" s="68">
        <f>IF(VKN38=5,0,VKT73)</f>
        <v>0</v>
      </c>
      <c r="VKO73" s="18"/>
      <c r="VKP73" s="214"/>
      <c r="VKQ73" s="18"/>
      <c r="VKR73" s="214"/>
      <c r="VKS73" s="18"/>
      <c r="VKT73" s="69">
        <f>IFERROR(IF(VKV24/VKV23 &lt; 0.1,0,VLA73),0)</f>
        <v>0</v>
      </c>
      <c r="VKU73" s="204" t="s">
        <v>39</v>
      </c>
      <c r="VKV73" s="205"/>
      <c r="VKW73" s="205"/>
      <c r="VKX73" s="205"/>
      <c r="VKY73" s="205"/>
      <c r="VKZ73" s="205"/>
      <c r="VLA73" s="14"/>
      <c r="VLB73" s="16"/>
      <c r="VLC73" s="16"/>
      <c r="VLD73" s="68">
        <f>IF(VLD38=5,0,VLJ73)</f>
        <v>0</v>
      </c>
      <c r="VLE73" s="18"/>
      <c r="VLF73" s="214"/>
      <c r="VLG73" s="18"/>
      <c r="VLH73" s="214"/>
      <c r="VLI73" s="18"/>
      <c r="VLJ73" s="69">
        <f>IFERROR(IF(VLL24/VLL23 &lt; 0.1,0,VLQ73),0)</f>
        <v>0</v>
      </c>
      <c r="VLK73" s="204" t="s">
        <v>39</v>
      </c>
      <c r="VLL73" s="205"/>
      <c r="VLM73" s="205"/>
      <c r="VLN73" s="205"/>
      <c r="VLO73" s="205"/>
      <c r="VLP73" s="205"/>
      <c r="VLQ73" s="14"/>
      <c r="VLR73" s="16"/>
      <c r="VLS73" s="16"/>
      <c r="VLT73" s="68">
        <f>IF(VLT38=5,0,VLZ73)</f>
        <v>0</v>
      </c>
      <c r="VLU73" s="18"/>
      <c r="VLV73" s="214"/>
      <c r="VLW73" s="18"/>
      <c r="VLX73" s="214"/>
      <c r="VLY73" s="18"/>
      <c r="VLZ73" s="69">
        <f>IFERROR(IF(VMB24/VMB23 &lt; 0.1,0,VMG73),0)</f>
        <v>0</v>
      </c>
      <c r="VMA73" s="204" t="s">
        <v>39</v>
      </c>
      <c r="VMB73" s="205"/>
      <c r="VMC73" s="205"/>
      <c r="VMD73" s="205"/>
      <c r="VME73" s="205"/>
      <c r="VMF73" s="205"/>
      <c r="VMG73" s="14"/>
      <c r="VMH73" s="16"/>
      <c r="VMI73" s="16"/>
      <c r="VMJ73" s="68">
        <f>IF(VMJ38=5,0,VMP73)</f>
        <v>0</v>
      </c>
      <c r="VMK73" s="18"/>
      <c r="VML73" s="214"/>
      <c r="VMM73" s="18"/>
      <c r="VMN73" s="214"/>
      <c r="VMO73" s="18"/>
      <c r="VMP73" s="69">
        <f>IFERROR(IF(VMR24/VMR23 &lt; 0.1,0,VMW73),0)</f>
        <v>0</v>
      </c>
      <c r="VMQ73" s="204" t="s">
        <v>39</v>
      </c>
      <c r="VMR73" s="205"/>
      <c r="VMS73" s="205"/>
      <c r="VMT73" s="205"/>
      <c r="VMU73" s="205"/>
      <c r="VMV73" s="205"/>
      <c r="VMW73" s="14"/>
      <c r="VMX73" s="16"/>
      <c r="VMY73" s="16"/>
      <c r="VMZ73" s="68">
        <f>IF(VMZ38=5,0,VNF73)</f>
        <v>0</v>
      </c>
      <c r="VNA73" s="18"/>
      <c r="VNB73" s="214"/>
      <c r="VNC73" s="18"/>
      <c r="VND73" s="214"/>
      <c r="VNE73" s="18"/>
      <c r="VNF73" s="69">
        <f>IFERROR(IF(VNH24/VNH23 &lt; 0.1,0,VNM73),0)</f>
        <v>0</v>
      </c>
      <c r="VNG73" s="204" t="s">
        <v>39</v>
      </c>
      <c r="VNH73" s="205"/>
      <c r="VNI73" s="205"/>
      <c r="VNJ73" s="205"/>
      <c r="VNK73" s="205"/>
      <c r="VNL73" s="205"/>
      <c r="VNM73" s="14"/>
      <c r="VNN73" s="16"/>
      <c r="VNO73" s="16"/>
      <c r="VNP73" s="68">
        <f>IF(VNP38=5,0,VNV73)</f>
        <v>0</v>
      </c>
      <c r="VNQ73" s="18"/>
      <c r="VNR73" s="214"/>
      <c r="VNS73" s="18"/>
      <c r="VNT73" s="214"/>
      <c r="VNU73" s="18"/>
      <c r="VNV73" s="69">
        <f>IFERROR(IF(VNX24/VNX23 &lt; 0.1,0,VOC73),0)</f>
        <v>0</v>
      </c>
      <c r="VNW73" s="204" t="s">
        <v>39</v>
      </c>
      <c r="VNX73" s="205"/>
      <c r="VNY73" s="205"/>
      <c r="VNZ73" s="205"/>
      <c r="VOA73" s="205"/>
      <c r="VOB73" s="205"/>
      <c r="VOC73" s="14"/>
      <c r="VOD73" s="16"/>
      <c r="VOE73" s="16"/>
      <c r="VOF73" s="68">
        <f>IF(VOF38=5,0,VOL73)</f>
        <v>0</v>
      </c>
      <c r="VOG73" s="18"/>
      <c r="VOH73" s="214"/>
      <c r="VOI73" s="18"/>
      <c r="VOJ73" s="214"/>
      <c r="VOK73" s="18"/>
      <c r="VOL73" s="69">
        <f>IFERROR(IF(VON24/VON23 &lt; 0.1,0,VOS73),0)</f>
        <v>0</v>
      </c>
      <c r="VOM73" s="204" t="s">
        <v>39</v>
      </c>
      <c r="VON73" s="205"/>
      <c r="VOO73" s="205"/>
      <c r="VOP73" s="205"/>
      <c r="VOQ73" s="205"/>
      <c r="VOR73" s="205"/>
      <c r="VOS73" s="14"/>
      <c r="VOT73" s="16"/>
      <c r="VOU73" s="16"/>
      <c r="VOV73" s="68">
        <f>IF(VOV38=5,0,VPB73)</f>
        <v>0</v>
      </c>
      <c r="VOW73" s="18"/>
      <c r="VOX73" s="214"/>
      <c r="VOY73" s="18"/>
      <c r="VOZ73" s="214"/>
      <c r="VPA73" s="18"/>
      <c r="VPB73" s="69">
        <f>IFERROR(IF(VPD24/VPD23 &lt; 0.1,0,VPI73),0)</f>
        <v>0</v>
      </c>
      <c r="VPC73" s="204" t="s">
        <v>39</v>
      </c>
      <c r="VPD73" s="205"/>
      <c r="VPE73" s="205"/>
      <c r="VPF73" s="205"/>
      <c r="VPG73" s="205"/>
      <c r="VPH73" s="205"/>
      <c r="VPI73" s="14"/>
      <c r="VPJ73" s="16"/>
      <c r="VPK73" s="16"/>
      <c r="VPL73" s="68">
        <f>IF(VPL38=5,0,VPR73)</f>
        <v>0</v>
      </c>
      <c r="VPM73" s="18"/>
      <c r="VPN73" s="214"/>
      <c r="VPO73" s="18"/>
      <c r="VPP73" s="214"/>
      <c r="VPQ73" s="18"/>
      <c r="VPR73" s="69">
        <f>IFERROR(IF(VPT24/VPT23 &lt; 0.1,0,VPY73),0)</f>
        <v>0</v>
      </c>
      <c r="VPS73" s="204" t="s">
        <v>39</v>
      </c>
      <c r="VPT73" s="205"/>
      <c r="VPU73" s="205"/>
      <c r="VPV73" s="205"/>
      <c r="VPW73" s="205"/>
      <c r="VPX73" s="205"/>
      <c r="VPY73" s="14"/>
      <c r="VPZ73" s="16"/>
      <c r="VQA73" s="16"/>
      <c r="VQB73" s="68">
        <f>IF(VQB38=5,0,VQH73)</f>
        <v>0</v>
      </c>
      <c r="VQC73" s="18"/>
      <c r="VQD73" s="214"/>
      <c r="VQE73" s="18"/>
      <c r="VQF73" s="214"/>
      <c r="VQG73" s="18"/>
      <c r="VQH73" s="69">
        <f>IFERROR(IF(VQJ24/VQJ23 &lt; 0.1,0,VQO73),0)</f>
        <v>0</v>
      </c>
      <c r="VQI73" s="204" t="s">
        <v>39</v>
      </c>
      <c r="VQJ73" s="205"/>
      <c r="VQK73" s="205"/>
      <c r="VQL73" s="205"/>
      <c r="VQM73" s="205"/>
      <c r="VQN73" s="205"/>
      <c r="VQO73" s="14"/>
      <c r="VQP73" s="16"/>
      <c r="VQQ73" s="16"/>
      <c r="VQR73" s="68">
        <f>IF(VQR38=5,0,VQX73)</f>
        <v>0</v>
      </c>
      <c r="VQS73" s="18"/>
      <c r="VQT73" s="214"/>
      <c r="VQU73" s="18"/>
      <c r="VQV73" s="214"/>
      <c r="VQW73" s="18"/>
      <c r="VQX73" s="69">
        <f>IFERROR(IF(VQZ24/VQZ23 &lt; 0.1,0,VRE73),0)</f>
        <v>0</v>
      </c>
      <c r="VQY73" s="204" t="s">
        <v>39</v>
      </c>
      <c r="VQZ73" s="205"/>
      <c r="VRA73" s="205"/>
      <c r="VRB73" s="205"/>
      <c r="VRC73" s="205"/>
      <c r="VRD73" s="205"/>
      <c r="VRE73" s="14"/>
      <c r="VRF73" s="16"/>
      <c r="VRG73" s="16"/>
      <c r="VRH73" s="68">
        <f>IF(VRH38=5,0,VRN73)</f>
        <v>0</v>
      </c>
      <c r="VRI73" s="18"/>
      <c r="VRJ73" s="214"/>
      <c r="VRK73" s="18"/>
      <c r="VRL73" s="214"/>
      <c r="VRM73" s="18"/>
      <c r="VRN73" s="69">
        <f>IFERROR(IF(VRP24/VRP23 &lt; 0.1,0,VRU73),0)</f>
        <v>0</v>
      </c>
      <c r="VRO73" s="204" t="s">
        <v>39</v>
      </c>
      <c r="VRP73" s="205"/>
      <c r="VRQ73" s="205"/>
      <c r="VRR73" s="205"/>
      <c r="VRS73" s="205"/>
      <c r="VRT73" s="205"/>
      <c r="VRU73" s="14"/>
      <c r="VRV73" s="16"/>
      <c r="VRW73" s="16"/>
      <c r="VRX73" s="68">
        <f>IF(VRX38=5,0,VSD73)</f>
        <v>0</v>
      </c>
      <c r="VRY73" s="18"/>
      <c r="VRZ73" s="214"/>
      <c r="VSA73" s="18"/>
      <c r="VSB73" s="214"/>
      <c r="VSC73" s="18"/>
      <c r="VSD73" s="69">
        <f>IFERROR(IF(VSF24/VSF23 &lt; 0.1,0,VSK73),0)</f>
        <v>0</v>
      </c>
      <c r="VSE73" s="204" t="s">
        <v>39</v>
      </c>
      <c r="VSF73" s="205"/>
      <c r="VSG73" s="205"/>
      <c r="VSH73" s="205"/>
      <c r="VSI73" s="205"/>
      <c r="VSJ73" s="205"/>
      <c r="VSK73" s="14"/>
      <c r="VSL73" s="16"/>
      <c r="VSM73" s="16"/>
      <c r="VSN73" s="68">
        <f>IF(VSN38=5,0,VST73)</f>
        <v>0</v>
      </c>
      <c r="VSO73" s="18"/>
      <c r="VSP73" s="214"/>
      <c r="VSQ73" s="18"/>
      <c r="VSR73" s="214"/>
      <c r="VSS73" s="18"/>
      <c r="VST73" s="69">
        <f>IFERROR(IF(VSV24/VSV23 &lt; 0.1,0,VTA73),0)</f>
        <v>0</v>
      </c>
      <c r="VSU73" s="204" t="s">
        <v>39</v>
      </c>
      <c r="VSV73" s="205"/>
      <c r="VSW73" s="205"/>
      <c r="VSX73" s="205"/>
      <c r="VSY73" s="205"/>
      <c r="VSZ73" s="205"/>
      <c r="VTA73" s="14"/>
      <c r="VTB73" s="16"/>
      <c r="VTC73" s="16"/>
      <c r="VTD73" s="68">
        <f>IF(VTD38=5,0,VTJ73)</f>
        <v>0</v>
      </c>
      <c r="VTE73" s="18"/>
      <c r="VTF73" s="214"/>
      <c r="VTG73" s="18"/>
      <c r="VTH73" s="214"/>
      <c r="VTI73" s="18"/>
      <c r="VTJ73" s="69">
        <f>IFERROR(IF(VTL24/VTL23 &lt; 0.1,0,VTQ73),0)</f>
        <v>0</v>
      </c>
      <c r="VTK73" s="204" t="s">
        <v>39</v>
      </c>
      <c r="VTL73" s="205"/>
      <c r="VTM73" s="205"/>
      <c r="VTN73" s="205"/>
      <c r="VTO73" s="205"/>
      <c r="VTP73" s="205"/>
      <c r="VTQ73" s="14"/>
      <c r="VTR73" s="16"/>
      <c r="VTS73" s="16"/>
      <c r="VTT73" s="68">
        <f>IF(VTT38=5,0,VTZ73)</f>
        <v>0</v>
      </c>
      <c r="VTU73" s="18"/>
      <c r="VTV73" s="214"/>
      <c r="VTW73" s="18"/>
      <c r="VTX73" s="214"/>
      <c r="VTY73" s="18"/>
      <c r="VTZ73" s="69">
        <f>IFERROR(IF(VUB24/VUB23 &lt; 0.1,0,VUG73),0)</f>
        <v>0</v>
      </c>
      <c r="VUA73" s="204" t="s">
        <v>39</v>
      </c>
      <c r="VUB73" s="205"/>
      <c r="VUC73" s="205"/>
      <c r="VUD73" s="205"/>
      <c r="VUE73" s="205"/>
      <c r="VUF73" s="205"/>
      <c r="VUG73" s="14"/>
      <c r="VUH73" s="16"/>
      <c r="VUI73" s="16"/>
      <c r="VUJ73" s="68">
        <f>IF(VUJ38=5,0,VUP73)</f>
        <v>0</v>
      </c>
      <c r="VUK73" s="18"/>
      <c r="VUL73" s="214"/>
      <c r="VUM73" s="18"/>
      <c r="VUN73" s="214"/>
      <c r="VUO73" s="18"/>
      <c r="VUP73" s="69">
        <f>IFERROR(IF(VUR24/VUR23 &lt; 0.1,0,VUW73),0)</f>
        <v>0</v>
      </c>
      <c r="VUQ73" s="204" t="s">
        <v>39</v>
      </c>
      <c r="VUR73" s="205"/>
      <c r="VUS73" s="205"/>
      <c r="VUT73" s="205"/>
      <c r="VUU73" s="205"/>
      <c r="VUV73" s="205"/>
      <c r="VUW73" s="14"/>
      <c r="VUX73" s="16"/>
      <c r="VUY73" s="16"/>
      <c r="VUZ73" s="68">
        <f>IF(VUZ38=5,0,VVF73)</f>
        <v>0</v>
      </c>
      <c r="VVA73" s="18"/>
      <c r="VVB73" s="214"/>
      <c r="VVC73" s="18"/>
      <c r="VVD73" s="214"/>
      <c r="VVE73" s="18"/>
      <c r="VVF73" s="69">
        <f>IFERROR(IF(VVH24/VVH23 &lt; 0.1,0,VVM73),0)</f>
        <v>0</v>
      </c>
      <c r="VVG73" s="204" t="s">
        <v>39</v>
      </c>
      <c r="VVH73" s="205"/>
      <c r="VVI73" s="205"/>
      <c r="VVJ73" s="205"/>
      <c r="VVK73" s="205"/>
      <c r="VVL73" s="205"/>
      <c r="VVM73" s="14"/>
      <c r="VVN73" s="16"/>
      <c r="VVO73" s="16"/>
      <c r="VVP73" s="68">
        <f>IF(VVP38=5,0,VVV73)</f>
        <v>0</v>
      </c>
      <c r="VVQ73" s="18"/>
      <c r="VVR73" s="214"/>
      <c r="VVS73" s="18"/>
      <c r="VVT73" s="214"/>
      <c r="VVU73" s="18"/>
      <c r="VVV73" s="69">
        <f>IFERROR(IF(VVX24/VVX23 &lt; 0.1,0,VWC73),0)</f>
        <v>0</v>
      </c>
      <c r="VVW73" s="204" t="s">
        <v>39</v>
      </c>
      <c r="VVX73" s="205"/>
      <c r="VVY73" s="205"/>
      <c r="VVZ73" s="205"/>
      <c r="VWA73" s="205"/>
      <c r="VWB73" s="205"/>
      <c r="VWC73" s="14"/>
      <c r="VWD73" s="16"/>
      <c r="VWE73" s="16"/>
      <c r="VWF73" s="68">
        <f>IF(VWF38=5,0,VWL73)</f>
        <v>0</v>
      </c>
      <c r="VWG73" s="18"/>
      <c r="VWH73" s="214"/>
      <c r="VWI73" s="18"/>
      <c r="VWJ73" s="214"/>
      <c r="VWK73" s="18"/>
      <c r="VWL73" s="69">
        <f>IFERROR(IF(VWN24/VWN23 &lt; 0.1,0,VWS73),0)</f>
        <v>0</v>
      </c>
      <c r="VWM73" s="204" t="s">
        <v>39</v>
      </c>
      <c r="VWN73" s="205"/>
      <c r="VWO73" s="205"/>
      <c r="VWP73" s="205"/>
      <c r="VWQ73" s="205"/>
      <c r="VWR73" s="205"/>
      <c r="VWS73" s="14"/>
      <c r="VWT73" s="16"/>
      <c r="VWU73" s="16"/>
      <c r="VWV73" s="68">
        <f>IF(VWV38=5,0,VXB73)</f>
        <v>0</v>
      </c>
      <c r="VWW73" s="18"/>
      <c r="VWX73" s="214"/>
      <c r="VWY73" s="18"/>
      <c r="VWZ73" s="214"/>
      <c r="VXA73" s="18"/>
      <c r="VXB73" s="69">
        <f>IFERROR(IF(VXD24/VXD23 &lt; 0.1,0,VXI73),0)</f>
        <v>0</v>
      </c>
      <c r="VXC73" s="204" t="s">
        <v>39</v>
      </c>
      <c r="VXD73" s="205"/>
      <c r="VXE73" s="205"/>
      <c r="VXF73" s="205"/>
      <c r="VXG73" s="205"/>
      <c r="VXH73" s="205"/>
      <c r="VXI73" s="14"/>
      <c r="VXJ73" s="16"/>
      <c r="VXK73" s="16"/>
      <c r="VXL73" s="68">
        <f>IF(VXL38=5,0,VXR73)</f>
        <v>0</v>
      </c>
      <c r="VXM73" s="18"/>
      <c r="VXN73" s="214"/>
      <c r="VXO73" s="18"/>
      <c r="VXP73" s="214"/>
      <c r="VXQ73" s="18"/>
      <c r="VXR73" s="69">
        <f>IFERROR(IF(VXT24/VXT23 &lt; 0.1,0,VXY73),0)</f>
        <v>0</v>
      </c>
      <c r="VXS73" s="204" t="s">
        <v>39</v>
      </c>
      <c r="VXT73" s="205"/>
      <c r="VXU73" s="205"/>
      <c r="VXV73" s="205"/>
      <c r="VXW73" s="205"/>
      <c r="VXX73" s="205"/>
      <c r="VXY73" s="14"/>
      <c r="VXZ73" s="16"/>
      <c r="VYA73" s="16"/>
      <c r="VYB73" s="68">
        <f>IF(VYB38=5,0,VYH73)</f>
        <v>0</v>
      </c>
      <c r="VYC73" s="18"/>
      <c r="VYD73" s="214"/>
      <c r="VYE73" s="18"/>
      <c r="VYF73" s="214"/>
      <c r="VYG73" s="18"/>
      <c r="VYH73" s="69">
        <f>IFERROR(IF(VYJ24/VYJ23 &lt; 0.1,0,VYO73),0)</f>
        <v>0</v>
      </c>
      <c r="VYI73" s="204" t="s">
        <v>39</v>
      </c>
      <c r="VYJ73" s="205"/>
      <c r="VYK73" s="205"/>
      <c r="VYL73" s="205"/>
      <c r="VYM73" s="205"/>
      <c r="VYN73" s="205"/>
      <c r="VYO73" s="14"/>
      <c r="VYP73" s="16"/>
      <c r="VYQ73" s="16"/>
      <c r="VYR73" s="68">
        <f>IF(VYR38=5,0,VYX73)</f>
        <v>0</v>
      </c>
      <c r="VYS73" s="18"/>
      <c r="VYT73" s="214"/>
      <c r="VYU73" s="18"/>
      <c r="VYV73" s="214"/>
      <c r="VYW73" s="18"/>
      <c r="VYX73" s="69">
        <f>IFERROR(IF(VYZ24/VYZ23 &lt; 0.1,0,VZE73),0)</f>
        <v>0</v>
      </c>
      <c r="VYY73" s="204" t="s">
        <v>39</v>
      </c>
      <c r="VYZ73" s="205"/>
      <c r="VZA73" s="205"/>
      <c r="VZB73" s="205"/>
      <c r="VZC73" s="205"/>
      <c r="VZD73" s="205"/>
      <c r="VZE73" s="14"/>
      <c r="VZF73" s="16"/>
      <c r="VZG73" s="16"/>
      <c r="VZH73" s="68">
        <f>IF(VZH38=5,0,VZN73)</f>
        <v>0</v>
      </c>
      <c r="VZI73" s="18"/>
      <c r="VZJ73" s="214"/>
      <c r="VZK73" s="18"/>
      <c r="VZL73" s="214"/>
      <c r="VZM73" s="18"/>
      <c r="VZN73" s="69">
        <f>IFERROR(IF(VZP24/VZP23 &lt; 0.1,0,VZU73),0)</f>
        <v>0</v>
      </c>
      <c r="VZO73" s="204" t="s">
        <v>39</v>
      </c>
      <c r="VZP73" s="205"/>
      <c r="VZQ73" s="205"/>
      <c r="VZR73" s="205"/>
      <c r="VZS73" s="205"/>
      <c r="VZT73" s="205"/>
      <c r="VZU73" s="14"/>
      <c r="VZV73" s="16"/>
      <c r="VZW73" s="16"/>
      <c r="VZX73" s="68">
        <f>IF(VZX38=5,0,WAD73)</f>
        <v>0</v>
      </c>
      <c r="VZY73" s="18"/>
      <c r="VZZ73" s="214"/>
      <c r="WAA73" s="18"/>
      <c r="WAB73" s="214"/>
      <c r="WAC73" s="18"/>
      <c r="WAD73" s="69">
        <f>IFERROR(IF(WAF24/WAF23 &lt; 0.1,0,WAK73),0)</f>
        <v>0</v>
      </c>
      <c r="WAE73" s="204" t="s">
        <v>39</v>
      </c>
      <c r="WAF73" s="205"/>
      <c r="WAG73" s="205"/>
      <c r="WAH73" s="205"/>
      <c r="WAI73" s="205"/>
      <c r="WAJ73" s="205"/>
      <c r="WAK73" s="14"/>
      <c r="WAL73" s="16"/>
      <c r="WAM73" s="16"/>
      <c r="WAN73" s="68">
        <f>IF(WAN38=5,0,WAT73)</f>
        <v>0</v>
      </c>
      <c r="WAO73" s="18"/>
      <c r="WAP73" s="214"/>
      <c r="WAQ73" s="18"/>
      <c r="WAR73" s="214"/>
      <c r="WAS73" s="18"/>
      <c r="WAT73" s="69">
        <f>IFERROR(IF(WAV24/WAV23 &lt; 0.1,0,WBA73),0)</f>
        <v>0</v>
      </c>
      <c r="WAU73" s="204" t="s">
        <v>39</v>
      </c>
      <c r="WAV73" s="205"/>
      <c r="WAW73" s="205"/>
      <c r="WAX73" s="205"/>
      <c r="WAY73" s="205"/>
      <c r="WAZ73" s="205"/>
      <c r="WBA73" s="14"/>
      <c r="WBB73" s="16"/>
      <c r="WBC73" s="16"/>
      <c r="WBD73" s="68">
        <f>IF(WBD38=5,0,WBJ73)</f>
        <v>0</v>
      </c>
      <c r="WBE73" s="18"/>
      <c r="WBF73" s="214"/>
      <c r="WBG73" s="18"/>
      <c r="WBH73" s="214"/>
      <c r="WBI73" s="18"/>
      <c r="WBJ73" s="69">
        <f>IFERROR(IF(WBL24/WBL23 &lt; 0.1,0,WBQ73),0)</f>
        <v>0</v>
      </c>
      <c r="WBK73" s="204" t="s">
        <v>39</v>
      </c>
      <c r="WBL73" s="205"/>
      <c r="WBM73" s="205"/>
      <c r="WBN73" s="205"/>
      <c r="WBO73" s="205"/>
      <c r="WBP73" s="205"/>
      <c r="WBQ73" s="14"/>
      <c r="WBR73" s="16"/>
      <c r="WBS73" s="16"/>
      <c r="WBT73" s="68">
        <f>IF(WBT38=5,0,WBZ73)</f>
        <v>0</v>
      </c>
      <c r="WBU73" s="18"/>
      <c r="WBV73" s="214"/>
      <c r="WBW73" s="18"/>
      <c r="WBX73" s="214"/>
      <c r="WBY73" s="18"/>
      <c r="WBZ73" s="69">
        <f>IFERROR(IF(WCB24/WCB23 &lt; 0.1,0,WCG73),0)</f>
        <v>0</v>
      </c>
      <c r="WCA73" s="204" t="s">
        <v>39</v>
      </c>
      <c r="WCB73" s="205"/>
      <c r="WCC73" s="205"/>
      <c r="WCD73" s="205"/>
      <c r="WCE73" s="205"/>
      <c r="WCF73" s="205"/>
      <c r="WCG73" s="14"/>
      <c r="WCH73" s="16"/>
      <c r="WCI73" s="16"/>
      <c r="WCJ73" s="68">
        <f>IF(WCJ38=5,0,WCP73)</f>
        <v>0</v>
      </c>
      <c r="WCK73" s="18"/>
      <c r="WCL73" s="214"/>
      <c r="WCM73" s="18"/>
      <c r="WCN73" s="214"/>
      <c r="WCO73" s="18"/>
      <c r="WCP73" s="69">
        <f>IFERROR(IF(WCR24/WCR23 &lt; 0.1,0,WCW73),0)</f>
        <v>0</v>
      </c>
      <c r="WCQ73" s="204" t="s">
        <v>39</v>
      </c>
      <c r="WCR73" s="205"/>
      <c r="WCS73" s="205"/>
      <c r="WCT73" s="205"/>
      <c r="WCU73" s="205"/>
      <c r="WCV73" s="205"/>
      <c r="WCW73" s="14"/>
      <c r="WCX73" s="16"/>
      <c r="WCY73" s="16"/>
      <c r="WCZ73" s="68">
        <f>IF(WCZ38=5,0,WDF73)</f>
        <v>0</v>
      </c>
      <c r="WDA73" s="18"/>
      <c r="WDB73" s="214"/>
      <c r="WDC73" s="18"/>
      <c r="WDD73" s="214"/>
      <c r="WDE73" s="18"/>
      <c r="WDF73" s="69">
        <f>IFERROR(IF(WDH24/WDH23 &lt; 0.1,0,WDM73),0)</f>
        <v>0</v>
      </c>
      <c r="WDG73" s="204" t="s">
        <v>39</v>
      </c>
      <c r="WDH73" s="205"/>
      <c r="WDI73" s="205"/>
      <c r="WDJ73" s="205"/>
      <c r="WDK73" s="205"/>
      <c r="WDL73" s="205"/>
      <c r="WDM73" s="14"/>
      <c r="WDN73" s="16"/>
      <c r="WDO73" s="16"/>
      <c r="WDP73" s="68">
        <f>IF(WDP38=5,0,WDV73)</f>
        <v>0</v>
      </c>
      <c r="WDQ73" s="18"/>
      <c r="WDR73" s="214"/>
      <c r="WDS73" s="18"/>
      <c r="WDT73" s="214"/>
      <c r="WDU73" s="18"/>
      <c r="WDV73" s="69">
        <f>IFERROR(IF(WDX24/WDX23 &lt; 0.1,0,WEC73),0)</f>
        <v>0</v>
      </c>
      <c r="WDW73" s="204" t="s">
        <v>39</v>
      </c>
      <c r="WDX73" s="205"/>
      <c r="WDY73" s="205"/>
      <c r="WDZ73" s="205"/>
      <c r="WEA73" s="205"/>
      <c r="WEB73" s="205"/>
      <c r="WEC73" s="14"/>
      <c r="WED73" s="16"/>
      <c r="WEE73" s="16"/>
      <c r="WEF73" s="68">
        <f>IF(WEF38=5,0,WEL73)</f>
        <v>0</v>
      </c>
      <c r="WEG73" s="18"/>
      <c r="WEH73" s="214"/>
      <c r="WEI73" s="18"/>
      <c r="WEJ73" s="214"/>
      <c r="WEK73" s="18"/>
      <c r="WEL73" s="69">
        <f>IFERROR(IF(WEN24/WEN23 &lt; 0.1,0,WES73),0)</f>
        <v>0</v>
      </c>
      <c r="WEM73" s="204" t="s">
        <v>39</v>
      </c>
      <c r="WEN73" s="205"/>
      <c r="WEO73" s="205"/>
      <c r="WEP73" s="205"/>
      <c r="WEQ73" s="205"/>
      <c r="WER73" s="205"/>
      <c r="WES73" s="14"/>
      <c r="WET73" s="16"/>
      <c r="WEU73" s="16"/>
      <c r="WEV73" s="68">
        <f>IF(WEV38=5,0,WFB73)</f>
        <v>0</v>
      </c>
      <c r="WEW73" s="18"/>
      <c r="WEX73" s="214"/>
      <c r="WEY73" s="18"/>
      <c r="WEZ73" s="214"/>
      <c r="WFA73" s="18"/>
      <c r="WFB73" s="69">
        <f>IFERROR(IF(WFD24/WFD23 &lt; 0.1,0,WFI73),0)</f>
        <v>0</v>
      </c>
      <c r="WFC73" s="204" t="s">
        <v>39</v>
      </c>
      <c r="WFD73" s="205"/>
      <c r="WFE73" s="205"/>
      <c r="WFF73" s="205"/>
      <c r="WFG73" s="205"/>
      <c r="WFH73" s="205"/>
      <c r="WFI73" s="14"/>
      <c r="WFJ73" s="16"/>
      <c r="WFK73" s="16"/>
      <c r="WFL73" s="68">
        <f>IF(WFL38=5,0,WFR73)</f>
        <v>0</v>
      </c>
      <c r="WFM73" s="18"/>
      <c r="WFN73" s="214"/>
      <c r="WFO73" s="18"/>
      <c r="WFP73" s="214"/>
      <c r="WFQ73" s="18"/>
      <c r="WFR73" s="69">
        <f>IFERROR(IF(WFT24/WFT23 &lt; 0.1,0,WFY73),0)</f>
        <v>0</v>
      </c>
      <c r="WFS73" s="204" t="s">
        <v>39</v>
      </c>
      <c r="WFT73" s="205"/>
      <c r="WFU73" s="205"/>
      <c r="WFV73" s="205"/>
      <c r="WFW73" s="205"/>
      <c r="WFX73" s="205"/>
      <c r="WFY73" s="14"/>
      <c r="WFZ73" s="16"/>
      <c r="WGA73" s="16"/>
      <c r="WGB73" s="68">
        <f>IF(WGB38=5,0,WGH73)</f>
        <v>0</v>
      </c>
      <c r="WGC73" s="18"/>
      <c r="WGD73" s="214"/>
      <c r="WGE73" s="18"/>
      <c r="WGF73" s="214"/>
      <c r="WGG73" s="18"/>
      <c r="WGH73" s="69">
        <f>IFERROR(IF(WGJ24/WGJ23 &lt; 0.1,0,WGO73),0)</f>
        <v>0</v>
      </c>
      <c r="WGI73" s="204" t="s">
        <v>39</v>
      </c>
      <c r="WGJ73" s="205"/>
      <c r="WGK73" s="205"/>
      <c r="WGL73" s="205"/>
      <c r="WGM73" s="205"/>
      <c r="WGN73" s="205"/>
      <c r="WGO73" s="14"/>
      <c r="WGP73" s="16"/>
      <c r="WGQ73" s="16"/>
      <c r="WGR73" s="68">
        <f>IF(WGR38=5,0,WGX73)</f>
        <v>0</v>
      </c>
      <c r="WGS73" s="18"/>
      <c r="WGT73" s="214"/>
      <c r="WGU73" s="18"/>
      <c r="WGV73" s="214"/>
      <c r="WGW73" s="18"/>
      <c r="WGX73" s="69">
        <f>IFERROR(IF(WGZ24/WGZ23 &lt; 0.1,0,WHE73),0)</f>
        <v>0</v>
      </c>
      <c r="WGY73" s="204" t="s">
        <v>39</v>
      </c>
      <c r="WGZ73" s="205"/>
      <c r="WHA73" s="205"/>
      <c r="WHB73" s="205"/>
      <c r="WHC73" s="205"/>
      <c r="WHD73" s="205"/>
      <c r="WHE73" s="14"/>
      <c r="WHF73" s="16"/>
      <c r="WHG73" s="16"/>
      <c r="WHH73" s="68">
        <f>IF(WHH38=5,0,WHN73)</f>
        <v>0</v>
      </c>
      <c r="WHI73" s="18"/>
      <c r="WHJ73" s="214"/>
      <c r="WHK73" s="18"/>
      <c r="WHL73" s="214"/>
      <c r="WHM73" s="18"/>
      <c r="WHN73" s="69">
        <f>IFERROR(IF(WHP24/WHP23 &lt; 0.1,0,WHU73),0)</f>
        <v>0</v>
      </c>
      <c r="WHO73" s="204" t="s">
        <v>39</v>
      </c>
      <c r="WHP73" s="205"/>
      <c r="WHQ73" s="205"/>
      <c r="WHR73" s="205"/>
      <c r="WHS73" s="205"/>
      <c r="WHT73" s="205"/>
      <c r="WHU73" s="14"/>
      <c r="WHV73" s="16"/>
      <c r="WHW73" s="16"/>
      <c r="WHX73" s="68">
        <f>IF(WHX38=5,0,WID73)</f>
        <v>0</v>
      </c>
      <c r="WHY73" s="18"/>
      <c r="WHZ73" s="214"/>
      <c r="WIA73" s="18"/>
      <c r="WIB73" s="214"/>
      <c r="WIC73" s="18"/>
      <c r="WID73" s="69">
        <f>IFERROR(IF(WIF24/WIF23 &lt; 0.1,0,WIK73),0)</f>
        <v>0</v>
      </c>
      <c r="WIE73" s="204" t="s">
        <v>39</v>
      </c>
      <c r="WIF73" s="205"/>
      <c r="WIG73" s="205"/>
      <c r="WIH73" s="205"/>
      <c r="WII73" s="205"/>
      <c r="WIJ73" s="205"/>
      <c r="WIK73" s="14"/>
      <c r="WIL73" s="16"/>
      <c r="WIM73" s="16"/>
      <c r="WIN73" s="68">
        <f>IF(WIN38=5,0,WIT73)</f>
        <v>0</v>
      </c>
      <c r="WIO73" s="18"/>
      <c r="WIP73" s="214"/>
      <c r="WIQ73" s="18"/>
      <c r="WIR73" s="214"/>
      <c r="WIS73" s="18"/>
      <c r="WIT73" s="69">
        <f>IFERROR(IF(WIV24/WIV23 &lt; 0.1,0,WJA73),0)</f>
        <v>0</v>
      </c>
      <c r="WIU73" s="204" t="s">
        <v>39</v>
      </c>
      <c r="WIV73" s="205"/>
      <c r="WIW73" s="205"/>
      <c r="WIX73" s="205"/>
      <c r="WIY73" s="205"/>
      <c r="WIZ73" s="205"/>
      <c r="WJA73" s="14"/>
      <c r="WJB73" s="16"/>
      <c r="WJC73" s="16"/>
      <c r="WJD73" s="68">
        <f>IF(WJD38=5,0,WJJ73)</f>
        <v>0</v>
      </c>
      <c r="WJE73" s="18"/>
      <c r="WJF73" s="214"/>
      <c r="WJG73" s="18"/>
      <c r="WJH73" s="214"/>
      <c r="WJI73" s="18"/>
      <c r="WJJ73" s="69">
        <f>IFERROR(IF(WJL24/WJL23 &lt; 0.1,0,WJQ73),0)</f>
        <v>0</v>
      </c>
      <c r="WJK73" s="204" t="s">
        <v>39</v>
      </c>
      <c r="WJL73" s="205"/>
      <c r="WJM73" s="205"/>
      <c r="WJN73" s="205"/>
      <c r="WJO73" s="205"/>
      <c r="WJP73" s="205"/>
      <c r="WJQ73" s="14"/>
      <c r="WJR73" s="16"/>
      <c r="WJS73" s="16"/>
      <c r="WJT73" s="68">
        <f>IF(WJT38=5,0,WJZ73)</f>
        <v>0</v>
      </c>
      <c r="WJU73" s="18"/>
      <c r="WJV73" s="214"/>
      <c r="WJW73" s="18"/>
      <c r="WJX73" s="214"/>
      <c r="WJY73" s="18"/>
      <c r="WJZ73" s="69">
        <f>IFERROR(IF(WKB24/WKB23 &lt; 0.1,0,WKG73),0)</f>
        <v>0</v>
      </c>
      <c r="WKA73" s="204" t="s">
        <v>39</v>
      </c>
      <c r="WKB73" s="205"/>
      <c r="WKC73" s="205"/>
      <c r="WKD73" s="205"/>
      <c r="WKE73" s="205"/>
      <c r="WKF73" s="205"/>
      <c r="WKG73" s="14"/>
      <c r="WKH73" s="16"/>
      <c r="WKI73" s="16"/>
      <c r="WKJ73" s="68">
        <f>IF(WKJ38=5,0,WKP73)</f>
        <v>0</v>
      </c>
      <c r="WKK73" s="18"/>
      <c r="WKL73" s="214"/>
      <c r="WKM73" s="18"/>
      <c r="WKN73" s="214"/>
      <c r="WKO73" s="18"/>
      <c r="WKP73" s="69">
        <f>IFERROR(IF(WKR24/WKR23 &lt; 0.1,0,WKW73),0)</f>
        <v>0</v>
      </c>
      <c r="WKQ73" s="204" t="s">
        <v>39</v>
      </c>
      <c r="WKR73" s="205"/>
      <c r="WKS73" s="205"/>
      <c r="WKT73" s="205"/>
      <c r="WKU73" s="205"/>
      <c r="WKV73" s="205"/>
      <c r="WKW73" s="14"/>
      <c r="WKX73" s="16"/>
      <c r="WKY73" s="16"/>
      <c r="WKZ73" s="68">
        <f>IF(WKZ38=5,0,WLF73)</f>
        <v>0</v>
      </c>
      <c r="WLA73" s="18"/>
      <c r="WLB73" s="214"/>
      <c r="WLC73" s="18"/>
      <c r="WLD73" s="214"/>
      <c r="WLE73" s="18"/>
      <c r="WLF73" s="69">
        <f>IFERROR(IF(WLH24/WLH23 &lt; 0.1,0,WLM73),0)</f>
        <v>0</v>
      </c>
      <c r="WLG73" s="204" t="s">
        <v>39</v>
      </c>
      <c r="WLH73" s="205"/>
      <c r="WLI73" s="205"/>
      <c r="WLJ73" s="205"/>
      <c r="WLK73" s="205"/>
      <c r="WLL73" s="205"/>
      <c r="WLM73" s="14"/>
      <c r="WLN73" s="16"/>
      <c r="WLO73" s="16"/>
      <c r="WLP73" s="68">
        <f>IF(WLP38=5,0,WLV73)</f>
        <v>0</v>
      </c>
      <c r="WLQ73" s="18"/>
      <c r="WLR73" s="214"/>
      <c r="WLS73" s="18"/>
      <c r="WLT73" s="214"/>
      <c r="WLU73" s="18"/>
      <c r="WLV73" s="69">
        <f>IFERROR(IF(WLX24/WLX23 &lt; 0.1,0,WMC73),0)</f>
        <v>0</v>
      </c>
      <c r="WLW73" s="204" t="s">
        <v>39</v>
      </c>
      <c r="WLX73" s="205"/>
      <c r="WLY73" s="205"/>
      <c r="WLZ73" s="205"/>
      <c r="WMA73" s="205"/>
      <c r="WMB73" s="205"/>
      <c r="WMC73" s="14"/>
      <c r="WMD73" s="16"/>
      <c r="WME73" s="16"/>
      <c r="WMF73" s="68">
        <f>IF(WMF38=5,0,WML73)</f>
        <v>0</v>
      </c>
      <c r="WMG73" s="18"/>
      <c r="WMH73" s="214"/>
      <c r="WMI73" s="18"/>
      <c r="WMJ73" s="214"/>
      <c r="WMK73" s="18"/>
      <c r="WML73" s="69">
        <f>IFERROR(IF(WMN24/WMN23 &lt; 0.1,0,WMS73),0)</f>
        <v>0</v>
      </c>
      <c r="WMM73" s="204" t="s">
        <v>39</v>
      </c>
      <c r="WMN73" s="205"/>
      <c r="WMO73" s="205"/>
      <c r="WMP73" s="205"/>
      <c r="WMQ73" s="205"/>
      <c r="WMR73" s="205"/>
      <c r="WMS73" s="14"/>
      <c r="WMT73" s="16"/>
      <c r="WMU73" s="16"/>
      <c r="WMV73" s="68">
        <f>IF(WMV38=5,0,WNB73)</f>
        <v>0</v>
      </c>
      <c r="WMW73" s="18"/>
      <c r="WMX73" s="214"/>
      <c r="WMY73" s="18"/>
      <c r="WMZ73" s="214"/>
      <c r="WNA73" s="18"/>
      <c r="WNB73" s="69">
        <f>IFERROR(IF(WND24/WND23 &lt; 0.1,0,WNI73),0)</f>
        <v>0</v>
      </c>
      <c r="WNC73" s="204" t="s">
        <v>39</v>
      </c>
      <c r="WND73" s="205"/>
      <c r="WNE73" s="205"/>
      <c r="WNF73" s="205"/>
      <c r="WNG73" s="205"/>
      <c r="WNH73" s="205"/>
      <c r="WNI73" s="14"/>
      <c r="WNJ73" s="16"/>
      <c r="WNK73" s="16"/>
      <c r="WNL73" s="68">
        <f>IF(WNL38=5,0,WNR73)</f>
        <v>0</v>
      </c>
      <c r="WNM73" s="18"/>
      <c r="WNN73" s="214"/>
      <c r="WNO73" s="18"/>
      <c r="WNP73" s="214"/>
      <c r="WNQ73" s="18"/>
      <c r="WNR73" s="69">
        <f>IFERROR(IF(WNT24/WNT23 &lt; 0.1,0,WNY73),0)</f>
        <v>0</v>
      </c>
      <c r="WNS73" s="204" t="s">
        <v>39</v>
      </c>
      <c r="WNT73" s="205"/>
      <c r="WNU73" s="205"/>
      <c r="WNV73" s="205"/>
      <c r="WNW73" s="205"/>
      <c r="WNX73" s="205"/>
      <c r="WNY73" s="14"/>
      <c r="WNZ73" s="16"/>
      <c r="WOA73" s="16"/>
      <c r="WOB73" s="68">
        <f>IF(WOB38=5,0,WOH73)</f>
        <v>0</v>
      </c>
      <c r="WOC73" s="18"/>
      <c r="WOD73" s="214"/>
      <c r="WOE73" s="18"/>
      <c r="WOF73" s="214"/>
      <c r="WOG73" s="18"/>
      <c r="WOH73" s="69">
        <f>IFERROR(IF(WOJ24/WOJ23 &lt; 0.1,0,WOO73),0)</f>
        <v>0</v>
      </c>
      <c r="WOI73" s="204" t="s">
        <v>39</v>
      </c>
      <c r="WOJ73" s="205"/>
      <c r="WOK73" s="205"/>
      <c r="WOL73" s="205"/>
      <c r="WOM73" s="205"/>
      <c r="WON73" s="205"/>
      <c r="WOO73" s="14"/>
      <c r="WOP73" s="16"/>
      <c r="WOQ73" s="16"/>
      <c r="WOR73" s="68">
        <f>IF(WOR38=5,0,WOX73)</f>
        <v>0</v>
      </c>
      <c r="WOS73" s="18"/>
      <c r="WOT73" s="214"/>
      <c r="WOU73" s="18"/>
      <c r="WOV73" s="214"/>
      <c r="WOW73" s="18"/>
      <c r="WOX73" s="69">
        <f>IFERROR(IF(WOZ24/WOZ23 &lt; 0.1,0,WPE73),0)</f>
        <v>0</v>
      </c>
      <c r="WOY73" s="204" t="s">
        <v>39</v>
      </c>
      <c r="WOZ73" s="205"/>
      <c r="WPA73" s="205"/>
      <c r="WPB73" s="205"/>
      <c r="WPC73" s="205"/>
      <c r="WPD73" s="205"/>
      <c r="WPE73" s="14"/>
      <c r="WPF73" s="16"/>
      <c r="WPG73" s="16"/>
      <c r="WPH73" s="68">
        <f>IF(WPH38=5,0,WPN73)</f>
        <v>0</v>
      </c>
      <c r="WPI73" s="18"/>
      <c r="WPJ73" s="214"/>
      <c r="WPK73" s="18"/>
      <c r="WPL73" s="214"/>
      <c r="WPM73" s="18"/>
      <c r="WPN73" s="69">
        <f>IFERROR(IF(WPP24/WPP23 &lt; 0.1,0,WPU73),0)</f>
        <v>0</v>
      </c>
      <c r="WPO73" s="204" t="s">
        <v>39</v>
      </c>
      <c r="WPP73" s="205"/>
      <c r="WPQ73" s="205"/>
      <c r="WPR73" s="205"/>
      <c r="WPS73" s="205"/>
      <c r="WPT73" s="205"/>
      <c r="WPU73" s="14"/>
      <c r="WPV73" s="16"/>
      <c r="WPW73" s="16"/>
      <c r="WPX73" s="68">
        <f>IF(WPX38=5,0,WQD73)</f>
        <v>0</v>
      </c>
      <c r="WPY73" s="18"/>
      <c r="WPZ73" s="214"/>
      <c r="WQA73" s="18"/>
      <c r="WQB73" s="214"/>
      <c r="WQC73" s="18"/>
      <c r="WQD73" s="69">
        <f>IFERROR(IF(WQF24/WQF23 &lt; 0.1,0,WQK73),0)</f>
        <v>0</v>
      </c>
      <c r="WQE73" s="204" t="s">
        <v>39</v>
      </c>
      <c r="WQF73" s="205"/>
      <c r="WQG73" s="205"/>
      <c r="WQH73" s="205"/>
      <c r="WQI73" s="205"/>
      <c r="WQJ73" s="205"/>
      <c r="WQK73" s="14"/>
      <c r="WQL73" s="16"/>
      <c r="WQM73" s="16"/>
      <c r="WQN73" s="68">
        <f>IF(WQN38=5,0,WQT73)</f>
        <v>0</v>
      </c>
      <c r="WQO73" s="18"/>
      <c r="WQP73" s="214"/>
      <c r="WQQ73" s="18"/>
      <c r="WQR73" s="214"/>
      <c r="WQS73" s="18"/>
      <c r="WQT73" s="69">
        <f>IFERROR(IF(WQV24/WQV23 &lt; 0.1,0,WRA73),0)</f>
        <v>0</v>
      </c>
      <c r="WQU73" s="204" t="s">
        <v>39</v>
      </c>
      <c r="WQV73" s="205"/>
      <c r="WQW73" s="205"/>
      <c r="WQX73" s="205"/>
      <c r="WQY73" s="205"/>
      <c r="WQZ73" s="205"/>
      <c r="WRA73" s="14"/>
      <c r="WRB73" s="16"/>
      <c r="WRC73" s="16"/>
      <c r="WRD73" s="68">
        <f>IF(WRD38=5,0,WRJ73)</f>
        <v>0</v>
      </c>
      <c r="WRE73" s="18"/>
      <c r="WRF73" s="214"/>
      <c r="WRG73" s="18"/>
      <c r="WRH73" s="214"/>
      <c r="WRI73" s="18"/>
      <c r="WRJ73" s="69">
        <f>IFERROR(IF(WRL24/WRL23 &lt; 0.1,0,WRQ73),0)</f>
        <v>0</v>
      </c>
      <c r="WRK73" s="204" t="s">
        <v>39</v>
      </c>
      <c r="WRL73" s="205"/>
      <c r="WRM73" s="205"/>
      <c r="WRN73" s="205"/>
      <c r="WRO73" s="205"/>
      <c r="WRP73" s="205"/>
      <c r="WRQ73" s="14"/>
      <c r="WRR73" s="16"/>
      <c r="WRS73" s="16"/>
      <c r="WRT73" s="68">
        <f>IF(WRT38=5,0,WRZ73)</f>
        <v>0</v>
      </c>
      <c r="WRU73" s="18"/>
      <c r="WRV73" s="214"/>
      <c r="WRW73" s="18"/>
      <c r="WRX73" s="214"/>
      <c r="WRY73" s="18"/>
      <c r="WRZ73" s="69">
        <f>IFERROR(IF(WSB24/WSB23 &lt; 0.1,0,WSG73),0)</f>
        <v>0</v>
      </c>
      <c r="WSA73" s="204" t="s">
        <v>39</v>
      </c>
      <c r="WSB73" s="205"/>
      <c r="WSC73" s="205"/>
      <c r="WSD73" s="205"/>
      <c r="WSE73" s="205"/>
      <c r="WSF73" s="205"/>
      <c r="WSG73" s="14"/>
      <c r="WSH73" s="16"/>
      <c r="WSI73" s="16"/>
      <c r="WSJ73" s="68">
        <f>IF(WSJ38=5,0,WSP73)</f>
        <v>0</v>
      </c>
      <c r="WSK73" s="18"/>
      <c r="WSL73" s="214"/>
      <c r="WSM73" s="18"/>
      <c r="WSN73" s="214"/>
      <c r="WSO73" s="18"/>
      <c r="WSP73" s="69">
        <f>IFERROR(IF(WSR24/WSR23 &lt; 0.1,0,WSW73),0)</f>
        <v>0</v>
      </c>
      <c r="WSQ73" s="204" t="s">
        <v>39</v>
      </c>
      <c r="WSR73" s="205"/>
      <c r="WSS73" s="205"/>
      <c r="WST73" s="205"/>
      <c r="WSU73" s="205"/>
      <c r="WSV73" s="205"/>
      <c r="WSW73" s="14"/>
      <c r="WSX73" s="16"/>
      <c r="WSY73" s="16"/>
      <c r="WSZ73" s="68">
        <f>IF(WSZ38=5,0,WTF73)</f>
        <v>0</v>
      </c>
      <c r="WTA73" s="18"/>
      <c r="WTB73" s="214"/>
      <c r="WTC73" s="18"/>
      <c r="WTD73" s="214"/>
      <c r="WTE73" s="18"/>
      <c r="WTF73" s="69">
        <f>IFERROR(IF(WTH24/WTH23 &lt; 0.1,0,WTM73),0)</f>
        <v>0</v>
      </c>
      <c r="WTG73" s="204" t="s">
        <v>39</v>
      </c>
      <c r="WTH73" s="205"/>
      <c r="WTI73" s="205"/>
      <c r="WTJ73" s="205"/>
      <c r="WTK73" s="205"/>
      <c r="WTL73" s="205"/>
      <c r="WTM73" s="14"/>
      <c r="WTN73" s="16"/>
      <c r="WTO73" s="16"/>
      <c r="WTP73" s="68">
        <f>IF(WTP38=5,0,WTV73)</f>
        <v>0</v>
      </c>
      <c r="WTQ73" s="18"/>
      <c r="WTR73" s="214"/>
      <c r="WTS73" s="18"/>
      <c r="WTT73" s="214"/>
      <c r="WTU73" s="18"/>
      <c r="WTV73" s="69">
        <f>IFERROR(IF(WTX24/WTX23 &lt; 0.1,0,WUC73),0)</f>
        <v>0</v>
      </c>
      <c r="WTW73" s="204" t="s">
        <v>39</v>
      </c>
      <c r="WTX73" s="205"/>
      <c r="WTY73" s="205"/>
      <c r="WTZ73" s="205"/>
      <c r="WUA73" s="205"/>
      <c r="WUB73" s="205"/>
      <c r="WUC73" s="14"/>
      <c r="WUD73" s="16"/>
      <c r="WUE73" s="16"/>
      <c r="WUF73" s="68">
        <f>IF(WUF38=5,0,WUL73)</f>
        <v>0</v>
      </c>
      <c r="WUG73" s="18"/>
      <c r="WUH73" s="214"/>
      <c r="WUI73" s="18"/>
      <c r="WUJ73" s="214"/>
      <c r="WUK73" s="18"/>
      <c r="WUL73" s="69">
        <f>IFERROR(IF(WUN24/WUN23 &lt; 0.1,0,WUS73),0)</f>
        <v>0</v>
      </c>
      <c r="WUM73" s="204" t="s">
        <v>39</v>
      </c>
      <c r="WUN73" s="205"/>
      <c r="WUO73" s="205"/>
      <c r="WUP73" s="205"/>
      <c r="WUQ73" s="205"/>
      <c r="WUR73" s="205"/>
      <c r="WUS73" s="14"/>
      <c r="WUT73" s="16"/>
      <c r="WUU73" s="16"/>
      <c r="WUV73" s="68">
        <f>IF(WUV38=5,0,WVB73)</f>
        <v>0</v>
      </c>
      <c r="WUW73" s="18"/>
      <c r="WUX73" s="214"/>
      <c r="WUY73" s="18"/>
      <c r="WUZ73" s="214"/>
      <c r="WVA73" s="18"/>
      <c r="WVB73" s="69">
        <f>IFERROR(IF(WVD24/WVD23 &lt; 0.1,0,WVI73),0)</f>
        <v>0</v>
      </c>
      <c r="WVC73" s="204" t="s">
        <v>39</v>
      </c>
      <c r="WVD73" s="205"/>
      <c r="WVE73" s="205"/>
      <c r="WVF73" s="205"/>
      <c r="WVG73" s="205"/>
      <c r="WVH73" s="205"/>
      <c r="WVI73" s="14"/>
      <c r="WVJ73" s="16"/>
      <c r="WVK73" s="16"/>
      <c r="WVL73" s="68">
        <f>IF(WVL38=5,0,WVR73)</f>
        <v>0</v>
      </c>
      <c r="WVM73" s="18"/>
      <c r="WVN73" s="214"/>
      <c r="WVO73" s="18"/>
      <c r="WVP73" s="214"/>
      <c r="WVQ73" s="18"/>
      <c r="WVR73" s="69">
        <f>IFERROR(IF(WVT24/WVT23 &lt; 0.1,0,WVY73),0)</f>
        <v>0</v>
      </c>
      <c r="WVS73" s="204" t="s">
        <v>39</v>
      </c>
      <c r="WVT73" s="205"/>
      <c r="WVU73" s="205"/>
      <c r="WVV73" s="205"/>
      <c r="WVW73" s="205"/>
      <c r="WVX73" s="205"/>
      <c r="WVY73" s="14"/>
      <c r="WVZ73" s="16"/>
      <c r="WWA73" s="16"/>
      <c r="WWB73" s="68">
        <f>IF(WWB38=5,0,WWH73)</f>
        <v>0</v>
      </c>
      <c r="WWC73" s="18"/>
      <c r="WWD73" s="214"/>
      <c r="WWE73" s="18"/>
      <c r="WWF73" s="214"/>
      <c r="WWG73" s="18"/>
      <c r="WWH73" s="69">
        <f>IFERROR(IF(WWJ24/WWJ23 &lt; 0.1,0,WWO73),0)</f>
        <v>0</v>
      </c>
      <c r="WWI73" s="204" t="s">
        <v>39</v>
      </c>
      <c r="WWJ73" s="205"/>
      <c r="WWK73" s="205"/>
      <c r="WWL73" s="205"/>
      <c r="WWM73" s="205"/>
      <c r="WWN73" s="205"/>
      <c r="WWO73" s="14"/>
      <c r="WWP73" s="16"/>
      <c r="WWQ73" s="16"/>
      <c r="WWR73" s="68">
        <f>IF(WWR38=5,0,WWX73)</f>
        <v>0</v>
      </c>
      <c r="WWS73" s="18"/>
      <c r="WWT73" s="214"/>
      <c r="WWU73" s="18"/>
      <c r="WWV73" s="214"/>
      <c r="WWW73" s="18"/>
      <c r="WWX73" s="69">
        <f>IFERROR(IF(WWZ24/WWZ23 &lt; 0.1,0,WXE73),0)</f>
        <v>0</v>
      </c>
      <c r="WWY73" s="204" t="s">
        <v>39</v>
      </c>
      <c r="WWZ73" s="205"/>
      <c r="WXA73" s="205"/>
      <c r="WXB73" s="205"/>
      <c r="WXC73" s="205"/>
      <c r="WXD73" s="205"/>
      <c r="WXE73" s="14"/>
      <c r="WXF73" s="16"/>
      <c r="WXG73" s="16"/>
      <c r="WXH73" s="68">
        <f>IF(WXH38=5,0,WXN73)</f>
        <v>0</v>
      </c>
      <c r="WXI73" s="18"/>
      <c r="WXJ73" s="214"/>
      <c r="WXK73" s="18"/>
      <c r="WXL73" s="214"/>
      <c r="WXM73" s="18"/>
      <c r="WXN73" s="69">
        <f>IFERROR(IF(WXP24/WXP23 &lt; 0.1,0,WXU73),0)</f>
        <v>0</v>
      </c>
      <c r="WXO73" s="204" t="s">
        <v>39</v>
      </c>
      <c r="WXP73" s="205"/>
      <c r="WXQ73" s="205"/>
      <c r="WXR73" s="205"/>
      <c r="WXS73" s="205"/>
      <c r="WXT73" s="205"/>
      <c r="WXU73" s="14"/>
      <c r="WXV73" s="16"/>
      <c r="WXW73" s="16"/>
      <c r="WXX73" s="68">
        <f>IF(WXX38=5,0,WYD73)</f>
        <v>0</v>
      </c>
      <c r="WXY73" s="18"/>
      <c r="WXZ73" s="214"/>
      <c r="WYA73" s="18"/>
      <c r="WYB73" s="214"/>
      <c r="WYC73" s="18"/>
      <c r="WYD73" s="69">
        <f>IFERROR(IF(WYF24/WYF23 &lt; 0.1,0,WYK73),0)</f>
        <v>0</v>
      </c>
      <c r="WYE73" s="204" t="s">
        <v>39</v>
      </c>
      <c r="WYF73" s="205"/>
      <c r="WYG73" s="205"/>
      <c r="WYH73" s="205"/>
      <c r="WYI73" s="205"/>
      <c r="WYJ73" s="205"/>
      <c r="WYK73" s="14"/>
      <c r="WYL73" s="16"/>
      <c r="WYM73" s="16"/>
      <c r="WYN73" s="68">
        <f>IF(WYN38=5,0,WYT73)</f>
        <v>0</v>
      </c>
      <c r="WYO73" s="18"/>
      <c r="WYP73" s="214"/>
      <c r="WYQ73" s="18"/>
      <c r="WYR73" s="214"/>
      <c r="WYS73" s="18"/>
      <c r="WYT73" s="69">
        <f>IFERROR(IF(WYV24/WYV23 &lt; 0.1,0,WZA73),0)</f>
        <v>0</v>
      </c>
      <c r="WYU73" s="204" t="s">
        <v>39</v>
      </c>
      <c r="WYV73" s="205"/>
      <c r="WYW73" s="205"/>
      <c r="WYX73" s="205"/>
      <c r="WYY73" s="205"/>
      <c r="WYZ73" s="205"/>
      <c r="WZA73" s="14"/>
      <c r="WZB73" s="16"/>
      <c r="WZC73" s="16"/>
      <c r="WZD73" s="68">
        <f>IF(WZD38=5,0,WZJ73)</f>
        <v>0</v>
      </c>
      <c r="WZE73" s="18"/>
      <c r="WZF73" s="214"/>
      <c r="WZG73" s="18"/>
      <c r="WZH73" s="214"/>
      <c r="WZI73" s="18"/>
      <c r="WZJ73" s="69">
        <f>IFERROR(IF(WZL24/WZL23 &lt; 0.1,0,WZQ73),0)</f>
        <v>0</v>
      </c>
      <c r="WZK73" s="204" t="s">
        <v>39</v>
      </c>
      <c r="WZL73" s="205"/>
      <c r="WZM73" s="205"/>
      <c r="WZN73" s="205"/>
      <c r="WZO73" s="205"/>
      <c r="WZP73" s="205"/>
      <c r="WZQ73" s="14"/>
      <c r="WZR73" s="16"/>
      <c r="WZS73" s="16"/>
      <c r="WZT73" s="68">
        <f>IF(WZT38=5,0,WZZ73)</f>
        <v>0</v>
      </c>
      <c r="WZU73" s="18"/>
      <c r="WZV73" s="214"/>
      <c r="WZW73" s="18"/>
      <c r="WZX73" s="214"/>
      <c r="WZY73" s="18"/>
      <c r="WZZ73" s="69">
        <f>IFERROR(IF(XAB24/XAB23 &lt; 0.1,0,XAG73),0)</f>
        <v>0</v>
      </c>
      <c r="XAA73" s="204" t="s">
        <v>39</v>
      </c>
      <c r="XAB73" s="205"/>
      <c r="XAC73" s="205"/>
      <c r="XAD73" s="205"/>
      <c r="XAE73" s="205"/>
      <c r="XAF73" s="205"/>
      <c r="XAG73" s="14"/>
      <c r="XAH73" s="16"/>
      <c r="XAI73" s="16"/>
      <c r="XAJ73" s="68">
        <f>IF(XAJ38=5,0,XAP73)</f>
        <v>0</v>
      </c>
      <c r="XAK73" s="18"/>
      <c r="XAL73" s="214"/>
      <c r="XAM73" s="18"/>
      <c r="XAN73" s="214"/>
      <c r="XAO73" s="18"/>
      <c r="XAP73" s="69">
        <f>IFERROR(IF(XAR24/XAR23 &lt; 0.1,0,XAW73),0)</f>
        <v>0</v>
      </c>
      <c r="XAQ73" s="204" t="s">
        <v>39</v>
      </c>
      <c r="XAR73" s="205"/>
      <c r="XAS73" s="205"/>
      <c r="XAT73" s="205"/>
      <c r="XAU73" s="205"/>
      <c r="XAV73" s="205"/>
      <c r="XAW73" s="14"/>
      <c r="XAX73" s="16"/>
      <c r="XAY73" s="16"/>
      <c r="XAZ73" s="68">
        <f>IF(XAZ38=5,0,XBF73)</f>
        <v>0</v>
      </c>
      <c r="XBA73" s="18"/>
      <c r="XBB73" s="214"/>
      <c r="XBC73" s="18"/>
      <c r="XBD73" s="214"/>
      <c r="XBE73" s="18"/>
      <c r="XBF73" s="69">
        <f>IFERROR(IF(XBH24/XBH23 &lt; 0.1,0,XBM73),0)</f>
        <v>0</v>
      </c>
      <c r="XBG73" s="204" t="s">
        <v>39</v>
      </c>
      <c r="XBH73" s="205"/>
      <c r="XBI73" s="205"/>
      <c r="XBJ73" s="205"/>
      <c r="XBK73" s="205"/>
      <c r="XBL73" s="205"/>
      <c r="XBM73" s="14"/>
      <c r="XBN73" s="16"/>
      <c r="XBO73" s="16"/>
      <c r="XBP73" s="68">
        <f>IF(XBP38=5,0,XBV73)</f>
        <v>0</v>
      </c>
      <c r="XBQ73" s="18"/>
      <c r="XBR73" s="214"/>
      <c r="XBS73" s="18"/>
      <c r="XBT73" s="214"/>
      <c r="XBU73" s="18"/>
      <c r="XBV73" s="69">
        <f>IFERROR(IF(XBX24/XBX23 &lt; 0.1,0,XCC73),0)</f>
        <v>0</v>
      </c>
      <c r="XBW73" s="204" t="s">
        <v>39</v>
      </c>
      <c r="XBX73" s="205"/>
      <c r="XBY73" s="205"/>
      <c r="XBZ73" s="205"/>
      <c r="XCA73" s="205"/>
      <c r="XCB73" s="205"/>
      <c r="XCC73" s="14"/>
      <c r="XCD73" s="16"/>
      <c r="XCE73" s="16"/>
      <c r="XCF73" s="68">
        <f>IF(XCF38=5,0,XCL73)</f>
        <v>0</v>
      </c>
      <c r="XCG73" s="18"/>
      <c r="XCH73" s="214"/>
      <c r="XCI73" s="18"/>
      <c r="XCJ73" s="214"/>
      <c r="XCK73" s="18"/>
      <c r="XCL73" s="69">
        <f>IFERROR(IF(XCN24/XCN23 &lt; 0.1,0,XCS73),0)</f>
        <v>0</v>
      </c>
      <c r="XCM73" s="204" t="s">
        <v>39</v>
      </c>
      <c r="XCN73" s="205"/>
      <c r="XCO73" s="205"/>
      <c r="XCP73" s="205"/>
      <c r="XCQ73" s="205"/>
      <c r="XCR73" s="205"/>
      <c r="XCS73" s="14"/>
      <c r="XCT73" s="16"/>
      <c r="XCU73" s="16"/>
      <c r="XCV73" s="68">
        <f>IF(XCV38=5,0,XDB73)</f>
        <v>0</v>
      </c>
      <c r="XCW73" s="18"/>
      <c r="XCX73" s="214"/>
      <c r="XCY73" s="18"/>
      <c r="XCZ73" s="214"/>
      <c r="XDA73" s="18"/>
      <c r="XDB73" s="69">
        <f>IFERROR(IF(XDD24/XDD23 &lt; 0.1,0,XDI73),0)</f>
        <v>0</v>
      </c>
      <c r="XDC73" s="204" t="s">
        <v>39</v>
      </c>
      <c r="XDD73" s="205"/>
      <c r="XDE73" s="205"/>
      <c r="XDF73" s="205"/>
      <c r="XDG73" s="205"/>
      <c r="XDH73" s="205"/>
      <c r="XDI73" s="14"/>
      <c r="XDJ73" s="16"/>
      <c r="XDK73" s="16"/>
      <c r="XDL73" s="68">
        <f>IF(XDL38=5,0,XDR73)</f>
        <v>0</v>
      </c>
      <c r="XDM73" s="18"/>
      <c r="XDN73" s="214"/>
      <c r="XDO73" s="18"/>
      <c r="XDP73" s="214"/>
      <c r="XDQ73" s="18"/>
      <c r="XDR73" s="69">
        <f>IFERROR(IF(XDT24/XDT23 &lt; 0.1,0,XDY73),0)</f>
        <v>0</v>
      </c>
      <c r="XDS73" s="204" t="s">
        <v>39</v>
      </c>
      <c r="XDT73" s="205"/>
      <c r="XDU73" s="205"/>
      <c r="XDV73" s="205"/>
      <c r="XDW73" s="205"/>
      <c r="XDX73" s="205"/>
      <c r="XDY73" s="14"/>
      <c r="XDZ73" s="16"/>
      <c r="XEA73" s="16"/>
      <c r="XEB73" s="68">
        <f>IF(XEB38=5,0,XEH73)</f>
        <v>0</v>
      </c>
      <c r="XEC73" s="18"/>
      <c r="XED73" s="214"/>
      <c r="XEE73" s="18"/>
      <c r="XEF73" s="214"/>
      <c r="XEG73" s="18"/>
      <c r="XEH73" s="69">
        <f>IFERROR(IF(XEJ24/XEJ23 &lt; 0.1,0,XEO73),0)</f>
        <v>0</v>
      </c>
      <c r="XEI73" s="204" t="s">
        <v>39</v>
      </c>
      <c r="XEJ73" s="205"/>
      <c r="XEK73" s="205"/>
      <c r="XEL73" s="205"/>
      <c r="XEM73" s="205"/>
      <c r="XEN73" s="205"/>
      <c r="XEO73" s="14"/>
      <c r="XEP73" s="16"/>
      <c r="XEQ73" s="16"/>
      <c r="XER73" s="68">
        <f>IF(XER38=5,0,XEX73)</f>
        <v>0</v>
      </c>
      <c r="XES73" s="18"/>
      <c r="XET73" s="214"/>
      <c r="XEU73" s="18"/>
      <c r="XEV73" s="214"/>
      <c r="XEW73" s="18"/>
      <c r="XEX73" s="69">
        <f>IFERROR(IF(XEZ24/XEZ23 &lt; 0.1,0,#REF!),0)</f>
        <v>0</v>
      </c>
      <c r="XEY73" s="204" t="s">
        <v>39</v>
      </c>
      <c r="XEZ73" s="204"/>
      <c r="XFA73" s="204"/>
      <c r="XFB73" s="204"/>
      <c r="XFC73" s="204"/>
      <c r="XFD73" s="204"/>
    </row>
    <row r="74" spans="1:16384" s="20" customFormat="1" ht="15" customHeight="1" x14ac:dyDescent="0.25">
      <c r="A74" s="14"/>
      <c r="B74" s="16"/>
      <c r="C74" s="16"/>
      <c r="D74" s="68"/>
      <c r="E74" s="18"/>
      <c r="F74" s="88"/>
      <c r="G74" s="18"/>
      <c r="H74" s="88"/>
      <c r="I74" s="18"/>
      <c r="J74" s="155"/>
      <c r="K74" s="152"/>
      <c r="L74" s="152"/>
      <c r="M74" s="152"/>
      <c r="N74" s="152"/>
      <c r="O74" s="152"/>
      <c r="P74" s="152"/>
      <c r="Q74" s="14"/>
      <c r="R74" s="16"/>
      <c r="S74" s="16"/>
      <c r="T74" s="68"/>
      <c r="U74" s="18"/>
      <c r="V74" s="90"/>
      <c r="W74" s="18"/>
      <c r="X74" s="90"/>
      <c r="Y74" s="18"/>
      <c r="Z74" s="155"/>
      <c r="AA74" s="152"/>
      <c r="AB74" s="152"/>
      <c r="AC74" s="152"/>
      <c r="AD74" s="152"/>
      <c r="AE74" s="152"/>
      <c r="AF74" s="152"/>
      <c r="AG74" s="14"/>
      <c r="AH74" s="16"/>
      <c r="AI74" s="16"/>
      <c r="AJ74" s="68"/>
      <c r="AK74" s="18"/>
      <c r="AL74" s="90"/>
      <c r="AM74" s="18"/>
      <c r="AN74" s="90"/>
      <c r="AO74" s="18"/>
      <c r="AP74" s="155"/>
      <c r="AQ74" s="152"/>
      <c r="AR74" s="152"/>
      <c r="AS74" s="152"/>
      <c r="AT74" s="152"/>
      <c r="AU74" s="152"/>
      <c r="AV74" s="152"/>
      <c r="AW74" s="14"/>
      <c r="AX74" s="16"/>
      <c r="AY74" s="16"/>
      <c r="AZ74" s="68"/>
      <c r="BA74" s="18"/>
      <c r="BB74" s="90"/>
      <c r="BC74" s="18"/>
      <c r="BD74" s="90"/>
      <c r="BE74" s="18"/>
      <c r="BF74" s="155"/>
      <c r="BG74" s="152"/>
      <c r="BH74" s="152"/>
      <c r="BI74" s="152"/>
      <c r="BJ74" s="152"/>
      <c r="BK74" s="152"/>
      <c r="BL74" s="152"/>
      <c r="BM74" s="14"/>
      <c r="BN74" s="16"/>
      <c r="BO74" s="16"/>
      <c r="BP74" s="68"/>
      <c r="BQ74" s="18"/>
      <c r="BR74" s="90"/>
      <c r="BS74" s="18"/>
      <c r="BT74" s="90"/>
      <c r="BU74" s="18"/>
      <c r="BV74" s="155"/>
      <c r="BW74" s="152"/>
      <c r="BX74" s="152"/>
      <c r="BY74" s="152"/>
      <c r="BZ74" s="152"/>
      <c r="CA74" s="152"/>
      <c r="CB74" s="152"/>
      <c r="CC74" s="14"/>
      <c r="CD74" s="16"/>
      <c r="CE74" s="16"/>
      <c r="CF74" s="68"/>
      <c r="CG74" s="18"/>
      <c r="CH74" s="90"/>
      <c r="CI74" s="18"/>
      <c r="CJ74" s="90"/>
      <c r="CK74" s="18"/>
      <c r="CL74" s="155"/>
      <c r="CM74" s="152"/>
      <c r="CN74" s="152"/>
      <c r="CO74" s="152"/>
      <c r="CP74" s="152"/>
      <c r="CQ74" s="152"/>
      <c r="CR74" s="152"/>
      <c r="CS74" s="14"/>
      <c r="CT74" s="16"/>
      <c r="CU74" s="16"/>
      <c r="CV74" s="68"/>
      <c r="CW74" s="18"/>
      <c r="CX74" s="90"/>
      <c r="CY74" s="18"/>
      <c r="CZ74" s="90"/>
      <c r="DA74" s="18"/>
      <c r="DB74" s="155"/>
      <c r="DC74" s="152"/>
      <c r="DD74" s="152"/>
      <c r="DE74" s="152"/>
      <c r="DF74" s="152"/>
      <c r="DG74" s="152"/>
      <c r="DH74" s="152"/>
      <c r="DI74" s="14"/>
      <c r="DJ74" s="16"/>
      <c r="DK74" s="16"/>
      <c r="DL74" s="68"/>
      <c r="DM74" s="18"/>
      <c r="DN74" s="90"/>
      <c r="DO74" s="18"/>
      <c r="DP74" s="90"/>
      <c r="DQ74" s="18"/>
      <c r="DR74" s="155"/>
      <c r="DS74" s="152"/>
      <c r="DT74" s="152"/>
      <c r="DU74" s="152"/>
      <c r="DV74" s="152"/>
      <c r="DW74" s="152"/>
      <c r="DX74" s="152"/>
      <c r="DY74" s="14"/>
      <c r="DZ74" s="16"/>
      <c r="EA74" s="16"/>
      <c r="EB74" s="68"/>
      <c r="EC74" s="18"/>
      <c r="ED74" s="90"/>
      <c r="EE74" s="18"/>
      <c r="EF74" s="90"/>
      <c r="EG74" s="18"/>
      <c r="EH74" s="155"/>
      <c r="EI74" s="152"/>
      <c r="EJ74" s="152"/>
      <c r="EK74" s="152"/>
      <c r="EL74" s="152"/>
      <c r="EM74" s="152"/>
      <c r="EN74" s="152"/>
      <c r="EO74" s="14"/>
      <c r="EP74" s="16"/>
      <c r="EQ74" s="16"/>
      <c r="ER74" s="68"/>
      <c r="ES74" s="18"/>
      <c r="ET74" s="90"/>
      <c r="EU74" s="18"/>
      <c r="EV74" s="90"/>
      <c r="EW74" s="18"/>
      <c r="EX74" s="155"/>
      <c r="EY74" s="152"/>
      <c r="EZ74" s="152"/>
      <c r="FA74" s="152"/>
      <c r="FB74" s="152"/>
      <c r="FC74" s="152"/>
      <c r="FD74" s="152"/>
      <c r="FE74" s="14"/>
      <c r="FF74" s="16"/>
      <c r="FG74" s="16"/>
      <c r="FH74" s="68"/>
      <c r="FI74" s="18"/>
      <c r="FJ74" s="90"/>
      <c r="FK74" s="18"/>
      <c r="FL74" s="90"/>
      <c r="FM74" s="18"/>
      <c r="FN74" s="155"/>
      <c r="FO74" s="152"/>
      <c r="FP74" s="152"/>
      <c r="FQ74" s="152"/>
      <c r="FR74" s="152"/>
      <c r="FS74" s="152"/>
      <c r="FT74" s="152"/>
      <c r="FU74" s="14"/>
      <c r="FV74" s="16"/>
      <c r="FW74" s="16"/>
      <c r="FX74" s="68"/>
      <c r="FY74" s="18"/>
      <c r="FZ74" s="90"/>
      <c r="GA74" s="18"/>
      <c r="GB74" s="90"/>
      <c r="GC74" s="18"/>
      <c r="GD74" s="155"/>
      <c r="GE74" s="152"/>
      <c r="GF74" s="152"/>
      <c r="GG74" s="152"/>
      <c r="GH74" s="152"/>
      <c r="GI74" s="152"/>
      <c r="GJ74" s="152"/>
      <c r="GK74" s="14"/>
      <c r="GL74" s="16"/>
      <c r="GM74" s="16"/>
      <c r="GN74" s="68"/>
      <c r="GO74" s="18"/>
      <c r="GP74" s="90"/>
      <c r="GQ74" s="18"/>
      <c r="GR74" s="90"/>
      <c r="GS74" s="18"/>
      <c r="GT74" s="155"/>
      <c r="GU74" s="152"/>
      <c r="GV74" s="152"/>
      <c r="GW74" s="152"/>
      <c r="GX74" s="152"/>
      <c r="GY74" s="152"/>
      <c r="GZ74" s="152"/>
      <c r="HA74" s="14"/>
      <c r="HB74" s="16"/>
      <c r="HC74" s="16"/>
      <c r="HD74" s="68"/>
      <c r="HE74" s="18"/>
      <c r="HF74" s="90"/>
      <c r="HG74" s="18"/>
      <c r="HH74" s="90"/>
      <c r="HI74" s="18"/>
      <c r="HJ74" s="155"/>
      <c r="HK74" s="152"/>
      <c r="HL74" s="152"/>
      <c r="HM74" s="152"/>
      <c r="HN74" s="152"/>
      <c r="HO74" s="152"/>
      <c r="HP74" s="152"/>
      <c r="HQ74" s="14"/>
      <c r="HR74" s="16"/>
      <c r="HS74" s="16"/>
      <c r="HT74" s="68"/>
      <c r="HU74" s="18"/>
      <c r="HV74" s="90"/>
      <c r="HW74" s="18"/>
      <c r="HX74" s="90"/>
      <c r="HY74" s="18"/>
      <c r="HZ74" s="155"/>
      <c r="IA74" s="152"/>
      <c r="IB74" s="152"/>
      <c r="IC74" s="152"/>
      <c r="ID74" s="152"/>
      <c r="IE74" s="152"/>
      <c r="IF74" s="152"/>
      <c r="IG74" s="14"/>
      <c r="IH74" s="16"/>
      <c r="II74" s="16"/>
      <c r="IJ74" s="68"/>
      <c r="IK74" s="18"/>
      <c r="IL74" s="90"/>
      <c r="IM74" s="18"/>
      <c r="IN74" s="90"/>
      <c r="IO74" s="18"/>
      <c r="IP74" s="155"/>
      <c r="IQ74" s="152"/>
      <c r="IR74" s="152"/>
      <c r="IS74" s="152"/>
      <c r="IT74" s="152"/>
      <c r="IU74" s="152"/>
      <c r="IV74" s="152"/>
      <c r="IW74" s="14"/>
      <c r="IX74" s="16"/>
      <c r="IY74" s="16"/>
      <c r="IZ74" s="68"/>
      <c r="JA74" s="18"/>
      <c r="JB74" s="90"/>
      <c r="JC74" s="18"/>
      <c r="JD74" s="90"/>
      <c r="JE74" s="18"/>
      <c r="JF74" s="155"/>
      <c r="JG74" s="152"/>
      <c r="JH74" s="152"/>
      <c r="JI74" s="152"/>
      <c r="JJ74" s="152"/>
      <c r="JK74" s="152"/>
      <c r="JL74" s="152"/>
      <c r="JM74" s="14"/>
      <c r="JN74" s="16"/>
      <c r="JO74" s="16"/>
      <c r="JP74" s="68"/>
      <c r="JQ74" s="18"/>
      <c r="JR74" s="90"/>
      <c r="JS74" s="18"/>
      <c r="JT74" s="90"/>
      <c r="JU74" s="18"/>
      <c r="JV74" s="155"/>
      <c r="JW74" s="152"/>
      <c r="JX74" s="152"/>
      <c r="JY74" s="152"/>
      <c r="JZ74" s="152"/>
      <c r="KA74" s="152"/>
      <c r="KB74" s="152"/>
      <c r="KC74" s="14"/>
      <c r="KD74" s="16"/>
      <c r="KE74" s="16"/>
      <c r="KF74" s="68"/>
      <c r="KG74" s="18"/>
      <c r="KH74" s="90"/>
      <c r="KI74" s="18"/>
      <c r="KJ74" s="90"/>
      <c r="KK74" s="18"/>
      <c r="KL74" s="155"/>
      <c r="KM74" s="152"/>
      <c r="KN74" s="152"/>
      <c r="KO74" s="152"/>
      <c r="KP74" s="152"/>
      <c r="KQ74" s="152"/>
      <c r="KR74" s="152"/>
      <c r="KS74" s="14"/>
      <c r="KT74" s="16"/>
      <c r="KU74" s="16"/>
      <c r="KV74" s="68"/>
      <c r="KW74" s="18"/>
      <c r="KX74" s="90"/>
      <c r="KY74" s="18"/>
      <c r="KZ74" s="90"/>
      <c r="LA74" s="18"/>
      <c r="LB74" s="155"/>
      <c r="LC74" s="152"/>
      <c r="LD74" s="152"/>
      <c r="LE74" s="152"/>
      <c r="LF74" s="152"/>
      <c r="LG74" s="152"/>
      <c r="LH74" s="152"/>
      <c r="LI74" s="14"/>
      <c r="LJ74" s="16"/>
      <c r="LK74" s="16"/>
      <c r="LL74" s="68"/>
      <c r="LM74" s="18"/>
      <c r="LN74" s="90"/>
      <c r="LO74" s="18"/>
      <c r="LP74" s="90"/>
      <c r="LQ74" s="18"/>
      <c r="LR74" s="155"/>
      <c r="LS74" s="152"/>
      <c r="LT74" s="152"/>
      <c r="LU74" s="152"/>
      <c r="LV74" s="152"/>
      <c r="LW74" s="152"/>
      <c r="LX74" s="152"/>
      <c r="LY74" s="14"/>
      <c r="LZ74" s="16"/>
      <c r="MA74" s="16"/>
      <c r="MB74" s="68"/>
      <c r="MC74" s="18"/>
      <c r="MD74" s="90"/>
      <c r="ME74" s="18"/>
      <c r="MF74" s="90"/>
      <c r="MG74" s="18"/>
      <c r="MH74" s="155"/>
      <c r="MI74" s="152"/>
      <c r="MJ74" s="152"/>
      <c r="MK74" s="152"/>
      <c r="ML74" s="152"/>
      <c r="MM74" s="152"/>
      <c r="MN74" s="152"/>
      <c r="MO74" s="14"/>
      <c r="MP74" s="16"/>
      <c r="MQ74" s="16"/>
      <c r="MR74" s="68"/>
      <c r="MS74" s="18"/>
      <c r="MT74" s="90"/>
      <c r="MU74" s="18"/>
      <c r="MV74" s="90"/>
      <c r="MW74" s="18"/>
      <c r="MX74" s="155"/>
      <c r="MY74" s="152"/>
      <c r="MZ74" s="152"/>
      <c r="NA74" s="152"/>
      <c r="NB74" s="152"/>
      <c r="NC74" s="152"/>
      <c r="ND74" s="152"/>
      <c r="NE74" s="14"/>
      <c r="NF74" s="16"/>
      <c r="NG74" s="16"/>
      <c r="NH74" s="68"/>
      <c r="NI74" s="18"/>
      <c r="NJ74" s="90"/>
      <c r="NK74" s="18"/>
      <c r="NL74" s="90"/>
      <c r="NM74" s="18"/>
      <c r="NN74" s="155"/>
      <c r="NO74" s="152"/>
      <c r="NP74" s="152"/>
      <c r="NQ74" s="152"/>
      <c r="NR74" s="152"/>
      <c r="NS74" s="152"/>
      <c r="NT74" s="152"/>
      <c r="NU74" s="14"/>
      <c r="NV74" s="16"/>
      <c r="NW74" s="16"/>
      <c r="NX74" s="68"/>
      <c r="NY74" s="18"/>
      <c r="NZ74" s="90"/>
      <c r="OA74" s="18"/>
      <c r="OB74" s="90"/>
      <c r="OC74" s="18"/>
      <c r="OD74" s="155"/>
      <c r="OE74" s="152"/>
      <c r="OF74" s="152"/>
      <c r="OG74" s="152"/>
      <c r="OH74" s="152"/>
      <c r="OI74" s="152"/>
      <c r="OJ74" s="152"/>
      <c r="OK74" s="14"/>
      <c r="OL74" s="16"/>
      <c r="OM74" s="16"/>
      <c r="ON74" s="68"/>
      <c r="OO74" s="18"/>
      <c r="OP74" s="90"/>
      <c r="OQ74" s="18"/>
      <c r="OR74" s="90"/>
      <c r="OS74" s="18"/>
      <c r="OT74" s="155"/>
      <c r="OU74" s="152"/>
      <c r="OV74" s="152"/>
      <c r="OW74" s="152"/>
      <c r="OX74" s="152"/>
      <c r="OY74" s="152"/>
      <c r="OZ74" s="152"/>
      <c r="PA74" s="14"/>
      <c r="PB74" s="16"/>
      <c r="PC74" s="16"/>
      <c r="PD74" s="68"/>
      <c r="PE74" s="18"/>
      <c r="PF74" s="90"/>
      <c r="PG74" s="18"/>
      <c r="PH74" s="90"/>
      <c r="PI74" s="18"/>
      <c r="PJ74" s="155"/>
      <c r="PK74" s="152"/>
      <c r="PL74" s="152"/>
      <c r="PM74" s="152"/>
      <c r="PN74" s="152"/>
      <c r="PO74" s="152"/>
      <c r="PP74" s="152"/>
      <c r="PQ74" s="14"/>
      <c r="PR74" s="16"/>
      <c r="PS74" s="16"/>
      <c r="PT74" s="68"/>
      <c r="PU74" s="18"/>
      <c r="PV74" s="90"/>
      <c r="PW74" s="18"/>
      <c r="PX74" s="90"/>
      <c r="PY74" s="18"/>
      <c r="PZ74" s="155"/>
      <c r="QA74" s="152"/>
      <c r="QB74" s="152"/>
      <c r="QC74" s="152"/>
      <c r="QD74" s="152"/>
      <c r="QE74" s="152"/>
      <c r="QF74" s="152"/>
      <c r="QG74" s="14"/>
      <c r="QH74" s="16"/>
      <c r="QI74" s="16"/>
      <c r="QJ74" s="68"/>
      <c r="QK74" s="18"/>
      <c r="QL74" s="90"/>
      <c r="QM74" s="18"/>
      <c r="QN74" s="90"/>
      <c r="QO74" s="18"/>
      <c r="QP74" s="155"/>
      <c r="QQ74" s="152"/>
      <c r="QR74" s="152"/>
      <c r="QS74" s="152"/>
      <c r="QT74" s="152"/>
      <c r="QU74" s="152"/>
      <c r="QV74" s="152"/>
      <c r="QW74" s="14"/>
      <c r="QX74" s="16"/>
      <c r="QY74" s="16"/>
      <c r="QZ74" s="68"/>
      <c r="RA74" s="18"/>
      <c r="RB74" s="90"/>
      <c r="RC74" s="18"/>
      <c r="RD74" s="90"/>
      <c r="RE74" s="18"/>
      <c r="RF74" s="155"/>
      <c r="RG74" s="152"/>
      <c r="RH74" s="152"/>
      <c r="RI74" s="152"/>
      <c r="RJ74" s="152"/>
      <c r="RK74" s="152"/>
      <c r="RL74" s="152"/>
      <c r="RM74" s="14"/>
      <c r="RN74" s="16"/>
      <c r="RO74" s="16"/>
      <c r="RP74" s="68"/>
      <c r="RQ74" s="18"/>
      <c r="RR74" s="90"/>
      <c r="RS74" s="18"/>
      <c r="RT74" s="90"/>
      <c r="RU74" s="18"/>
      <c r="RV74" s="155"/>
      <c r="RW74" s="152"/>
      <c r="RX74" s="152"/>
      <c r="RY74" s="152"/>
      <c r="RZ74" s="152"/>
      <c r="SA74" s="152"/>
      <c r="SB74" s="152"/>
      <c r="SC74" s="14"/>
      <c r="SD74" s="16"/>
      <c r="SE74" s="16"/>
      <c r="SF74" s="68"/>
      <c r="SG74" s="18"/>
      <c r="SH74" s="90"/>
      <c r="SI74" s="18"/>
      <c r="SJ74" s="90"/>
      <c r="SK74" s="18"/>
      <c r="SL74" s="155"/>
      <c r="SM74" s="152"/>
      <c r="SN74" s="152"/>
      <c r="SO74" s="152"/>
      <c r="SP74" s="152"/>
      <c r="SQ74" s="152"/>
      <c r="SR74" s="152"/>
      <c r="SS74" s="14"/>
      <c r="ST74" s="16"/>
      <c r="SU74" s="16"/>
      <c r="SV74" s="68"/>
      <c r="SW74" s="18"/>
      <c r="SX74" s="90"/>
      <c r="SY74" s="18"/>
      <c r="SZ74" s="90"/>
      <c r="TA74" s="18"/>
      <c r="TB74" s="155"/>
      <c r="TC74" s="152"/>
      <c r="TD74" s="152"/>
      <c r="TE74" s="152"/>
      <c r="TF74" s="152"/>
      <c r="TG74" s="152"/>
      <c r="TH74" s="152"/>
      <c r="TI74" s="14"/>
      <c r="TJ74" s="16"/>
      <c r="TK74" s="16"/>
      <c r="TL74" s="68"/>
      <c r="TM74" s="18"/>
      <c r="TN74" s="90"/>
      <c r="TO74" s="18"/>
      <c r="TP74" s="90"/>
      <c r="TQ74" s="18"/>
      <c r="TR74" s="155"/>
      <c r="TS74" s="152"/>
      <c r="TT74" s="152"/>
      <c r="TU74" s="152"/>
      <c r="TV74" s="152"/>
      <c r="TW74" s="152"/>
      <c r="TX74" s="152"/>
      <c r="TY74" s="14"/>
      <c r="TZ74" s="16"/>
      <c r="UA74" s="16"/>
      <c r="UB74" s="68"/>
      <c r="UC74" s="18"/>
      <c r="UD74" s="90"/>
      <c r="UE74" s="18"/>
      <c r="UF74" s="90"/>
      <c r="UG74" s="18"/>
      <c r="UH74" s="155"/>
      <c r="UI74" s="152"/>
      <c r="UJ74" s="152"/>
      <c r="UK74" s="152"/>
      <c r="UL74" s="152"/>
      <c r="UM74" s="152"/>
      <c r="UN74" s="152"/>
      <c r="UO74" s="14"/>
      <c r="UP74" s="16"/>
      <c r="UQ74" s="16"/>
      <c r="UR74" s="68"/>
      <c r="US74" s="18"/>
      <c r="UT74" s="90"/>
      <c r="UU74" s="18"/>
      <c r="UV74" s="90"/>
      <c r="UW74" s="18"/>
      <c r="UX74" s="155"/>
      <c r="UY74" s="152"/>
      <c r="UZ74" s="152"/>
      <c r="VA74" s="152"/>
      <c r="VB74" s="152"/>
      <c r="VC74" s="152"/>
      <c r="VD74" s="152"/>
      <c r="VE74" s="14"/>
      <c r="VF74" s="16"/>
      <c r="VG74" s="16"/>
      <c r="VH74" s="68"/>
      <c r="VI74" s="18"/>
      <c r="VJ74" s="90"/>
      <c r="VK74" s="18"/>
      <c r="VL74" s="90"/>
      <c r="VM74" s="18"/>
      <c r="VN74" s="155"/>
      <c r="VO74" s="152"/>
      <c r="VP74" s="152"/>
      <c r="VQ74" s="152"/>
      <c r="VR74" s="152"/>
      <c r="VS74" s="152"/>
      <c r="VT74" s="152"/>
      <c r="VU74" s="14"/>
      <c r="VV74" s="16"/>
      <c r="VW74" s="16"/>
      <c r="VX74" s="68"/>
      <c r="VY74" s="18"/>
      <c r="VZ74" s="90"/>
      <c r="WA74" s="18"/>
      <c r="WB74" s="90"/>
      <c r="WC74" s="18"/>
      <c r="WD74" s="155"/>
      <c r="WE74" s="152"/>
      <c r="WF74" s="152"/>
      <c r="WG74" s="152"/>
      <c r="WH74" s="152"/>
      <c r="WI74" s="152"/>
      <c r="WJ74" s="152"/>
      <c r="WK74" s="14"/>
      <c r="WL74" s="16"/>
      <c r="WM74" s="16"/>
      <c r="WN74" s="68"/>
      <c r="WO74" s="18"/>
      <c r="WP74" s="90"/>
      <c r="WQ74" s="18"/>
      <c r="WR74" s="90"/>
      <c r="WS74" s="18"/>
      <c r="WT74" s="155"/>
      <c r="WU74" s="152"/>
      <c r="WV74" s="152"/>
      <c r="WW74" s="152"/>
      <c r="WX74" s="152"/>
      <c r="WY74" s="152"/>
      <c r="WZ74" s="152"/>
      <c r="XA74" s="14"/>
      <c r="XB74" s="16"/>
      <c r="XC74" s="16"/>
      <c r="XD74" s="68"/>
      <c r="XE74" s="18"/>
      <c r="XF74" s="90"/>
      <c r="XG74" s="18"/>
      <c r="XH74" s="90"/>
      <c r="XI74" s="18"/>
      <c r="XJ74" s="155"/>
      <c r="XK74" s="152"/>
      <c r="XL74" s="152"/>
      <c r="XM74" s="152"/>
      <c r="XN74" s="152"/>
      <c r="XO74" s="152"/>
      <c r="XP74" s="152"/>
      <c r="XQ74" s="14"/>
      <c r="XR74" s="16"/>
      <c r="XS74" s="16"/>
      <c r="XT74" s="68"/>
      <c r="XU74" s="18"/>
      <c r="XV74" s="90"/>
      <c r="XW74" s="18"/>
      <c r="XX74" s="90"/>
      <c r="XY74" s="18"/>
      <c r="XZ74" s="155"/>
      <c r="YA74" s="152"/>
      <c r="YB74" s="152"/>
      <c r="YC74" s="152"/>
      <c r="YD74" s="152"/>
      <c r="YE74" s="152"/>
      <c r="YF74" s="152"/>
      <c r="YG74" s="14"/>
      <c r="YH74" s="16"/>
      <c r="YI74" s="16"/>
      <c r="YJ74" s="68"/>
      <c r="YK74" s="18"/>
      <c r="YL74" s="90"/>
      <c r="YM74" s="18"/>
      <c r="YN74" s="90"/>
      <c r="YO74" s="18"/>
      <c r="YP74" s="155"/>
      <c r="YQ74" s="152"/>
      <c r="YR74" s="152"/>
      <c r="YS74" s="152"/>
      <c r="YT74" s="152"/>
      <c r="YU74" s="152"/>
      <c r="YV74" s="152"/>
      <c r="YW74" s="14"/>
      <c r="YX74" s="16"/>
      <c r="YY74" s="16"/>
      <c r="YZ74" s="68"/>
      <c r="ZA74" s="18"/>
      <c r="ZB74" s="90"/>
      <c r="ZC74" s="18"/>
      <c r="ZD74" s="90"/>
      <c r="ZE74" s="18"/>
      <c r="ZF74" s="155"/>
      <c r="ZG74" s="152"/>
      <c r="ZH74" s="152"/>
      <c r="ZI74" s="152"/>
      <c r="ZJ74" s="152"/>
      <c r="ZK74" s="152"/>
      <c r="ZL74" s="152"/>
      <c r="ZM74" s="14"/>
      <c r="ZN74" s="16"/>
      <c r="ZO74" s="16"/>
      <c r="ZP74" s="68"/>
      <c r="ZQ74" s="18"/>
      <c r="ZR74" s="90"/>
      <c r="ZS74" s="18"/>
      <c r="ZT74" s="90"/>
      <c r="ZU74" s="18"/>
      <c r="ZV74" s="155"/>
      <c r="ZW74" s="152"/>
      <c r="ZX74" s="152"/>
      <c r="ZY74" s="152"/>
      <c r="ZZ74" s="152"/>
      <c r="AAA74" s="152"/>
      <c r="AAB74" s="152"/>
      <c r="AAC74" s="14"/>
      <c r="AAD74" s="16"/>
      <c r="AAE74" s="16"/>
      <c r="AAF74" s="68"/>
      <c r="AAG74" s="18"/>
      <c r="AAH74" s="90"/>
      <c r="AAI74" s="18"/>
      <c r="AAJ74" s="90"/>
      <c r="AAK74" s="18"/>
      <c r="AAL74" s="155"/>
      <c r="AAM74" s="152"/>
      <c r="AAN74" s="152"/>
      <c r="AAO74" s="152"/>
      <c r="AAP74" s="152"/>
      <c r="AAQ74" s="152"/>
      <c r="AAR74" s="152"/>
      <c r="AAS74" s="14"/>
      <c r="AAT74" s="16"/>
      <c r="AAU74" s="16"/>
      <c r="AAV74" s="68"/>
      <c r="AAW74" s="18"/>
      <c r="AAX74" s="90"/>
      <c r="AAY74" s="18"/>
      <c r="AAZ74" s="90"/>
      <c r="ABA74" s="18"/>
      <c r="ABB74" s="155"/>
      <c r="ABC74" s="152"/>
      <c r="ABD74" s="152"/>
      <c r="ABE74" s="152"/>
      <c r="ABF74" s="152"/>
      <c r="ABG74" s="152"/>
      <c r="ABH74" s="152"/>
      <c r="ABI74" s="14"/>
      <c r="ABJ74" s="16"/>
      <c r="ABK74" s="16"/>
      <c r="ABL74" s="68"/>
      <c r="ABM74" s="18"/>
      <c r="ABN74" s="90"/>
      <c r="ABO74" s="18"/>
      <c r="ABP74" s="90"/>
      <c r="ABQ74" s="18"/>
      <c r="ABR74" s="155"/>
      <c r="ABS74" s="152"/>
      <c r="ABT74" s="152"/>
      <c r="ABU74" s="152"/>
      <c r="ABV74" s="152"/>
      <c r="ABW74" s="152"/>
      <c r="ABX74" s="152"/>
      <c r="ABY74" s="14"/>
      <c r="ABZ74" s="16"/>
      <c r="ACA74" s="16"/>
      <c r="ACB74" s="68"/>
      <c r="ACC74" s="18"/>
      <c r="ACD74" s="90"/>
      <c r="ACE74" s="18"/>
      <c r="ACF74" s="90"/>
      <c r="ACG74" s="18"/>
      <c r="ACH74" s="155"/>
      <c r="ACI74" s="152"/>
      <c r="ACJ74" s="152"/>
      <c r="ACK74" s="152"/>
      <c r="ACL74" s="152"/>
      <c r="ACM74" s="152"/>
      <c r="ACN74" s="152"/>
      <c r="ACO74" s="14"/>
      <c r="ACP74" s="16"/>
      <c r="ACQ74" s="16"/>
      <c r="ACR74" s="68"/>
      <c r="ACS74" s="18"/>
      <c r="ACT74" s="90"/>
      <c r="ACU74" s="18"/>
      <c r="ACV74" s="90"/>
      <c r="ACW74" s="18"/>
      <c r="ACX74" s="155"/>
      <c r="ACY74" s="152"/>
      <c r="ACZ74" s="152"/>
      <c r="ADA74" s="152"/>
      <c r="ADB74" s="152"/>
      <c r="ADC74" s="152"/>
      <c r="ADD74" s="152"/>
      <c r="ADE74" s="14"/>
      <c r="ADF74" s="16"/>
      <c r="ADG74" s="16"/>
      <c r="ADH74" s="68"/>
      <c r="ADI74" s="18"/>
      <c r="ADJ74" s="90"/>
      <c r="ADK74" s="18"/>
      <c r="ADL74" s="90"/>
      <c r="ADM74" s="18"/>
      <c r="ADN74" s="155"/>
      <c r="ADO74" s="152"/>
      <c r="ADP74" s="152"/>
      <c r="ADQ74" s="152"/>
      <c r="ADR74" s="152"/>
      <c r="ADS74" s="152"/>
      <c r="ADT74" s="152"/>
      <c r="ADU74" s="14"/>
      <c r="ADV74" s="16"/>
      <c r="ADW74" s="16"/>
      <c r="ADX74" s="68"/>
      <c r="ADY74" s="18"/>
      <c r="ADZ74" s="90"/>
      <c r="AEA74" s="18"/>
      <c r="AEB74" s="90"/>
      <c r="AEC74" s="18"/>
      <c r="AED74" s="155"/>
      <c r="AEE74" s="152"/>
      <c r="AEF74" s="152"/>
      <c r="AEG74" s="152"/>
      <c r="AEH74" s="152"/>
      <c r="AEI74" s="152"/>
      <c r="AEJ74" s="152"/>
      <c r="AEK74" s="14"/>
      <c r="AEL74" s="16"/>
      <c r="AEM74" s="16"/>
      <c r="AEN74" s="68"/>
      <c r="AEO74" s="18"/>
      <c r="AEP74" s="90"/>
      <c r="AEQ74" s="18"/>
      <c r="AER74" s="90"/>
      <c r="AES74" s="18"/>
      <c r="AET74" s="155"/>
      <c r="AEU74" s="152"/>
      <c r="AEV74" s="152"/>
      <c r="AEW74" s="152"/>
      <c r="AEX74" s="152"/>
      <c r="AEY74" s="152"/>
      <c r="AEZ74" s="152"/>
      <c r="AFA74" s="14"/>
      <c r="AFB74" s="16"/>
      <c r="AFC74" s="16"/>
      <c r="AFD74" s="68"/>
      <c r="AFE74" s="18"/>
      <c r="AFF74" s="90"/>
      <c r="AFG74" s="18"/>
      <c r="AFH74" s="90"/>
      <c r="AFI74" s="18"/>
      <c r="AFJ74" s="155"/>
      <c r="AFK74" s="152"/>
      <c r="AFL74" s="152"/>
      <c r="AFM74" s="152"/>
      <c r="AFN74" s="152"/>
      <c r="AFO74" s="152"/>
      <c r="AFP74" s="152"/>
      <c r="AFQ74" s="14"/>
      <c r="AFR74" s="16"/>
      <c r="AFS74" s="16"/>
      <c r="AFT74" s="68"/>
      <c r="AFU74" s="18"/>
      <c r="AFV74" s="90"/>
      <c r="AFW74" s="18"/>
      <c r="AFX74" s="90"/>
      <c r="AFY74" s="18"/>
      <c r="AFZ74" s="155"/>
      <c r="AGA74" s="152"/>
      <c r="AGB74" s="152"/>
      <c r="AGC74" s="152"/>
      <c r="AGD74" s="152"/>
      <c r="AGE74" s="152"/>
      <c r="AGF74" s="152"/>
      <c r="AGG74" s="14"/>
      <c r="AGH74" s="16"/>
      <c r="AGI74" s="16"/>
      <c r="AGJ74" s="68"/>
      <c r="AGK74" s="18"/>
      <c r="AGL74" s="90"/>
      <c r="AGM74" s="18"/>
      <c r="AGN74" s="90"/>
      <c r="AGO74" s="18"/>
      <c r="AGP74" s="155"/>
      <c r="AGQ74" s="152"/>
      <c r="AGR74" s="152"/>
      <c r="AGS74" s="152"/>
      <c r="AGT74" s="152"/>
      <c r="AGU74" s="152"/>
      <c r="AGV74" s="152"/>
      <c r="AGW74" s="14"/>
      <c r="AGX74" s="16"/>
      <c r="AGY74" s="16"/>
      <c r="AGZ74" s="68"/>
      <c r="AHA74" s="18"/>
      <c r="AHB74" s="90"/>
      <c r="AHC74" s="18"/>
      <c r="AHD74" s="90"/>
      <c r="AHE74" s="18"/>
      <c r="AHF74" s="155"/>
      <c r="AHG74" s="152"/>
      <c r="AHH74" s="152"/>
      <c r="AHI74" s="152"/>
      <c r="AHJ74" s="152"/>
      <c r="AHK74" s="152"/>
      <c r="AHL74" s="152"/>
      <c r="AHM74" s="14"/>
      <c r="AHN74" s="16"/>
      <c r="AHO74" s="16"/>
      <c r="AHP74" s="68"/>
      <c r="AHQ74" s="18"/>
      <c r="AHR74" s="90"/>
      <c r="AHS74" s="18"/>
      <c r="AHT74" s="90"/>
      <c r="AHU74" s="18"/>
      <c r="AHV74" s="155"/>
      <c r="AHW74" s="152"/>
      <c r="AHX74" s="152"/>
      <c r="AHY74" s="152"/>
      <c r="AHZ74" s="152"/>
      <c r="AIA74" s="152"/>
      <c r="AIB74" s="152"/>
      <c r="AIC74" s="14"/>
      <c r="AID74" s="16"/>
      <c r="AIE74" s="16"/>
      <c r="AIF74" s="68"/>
      <c r="AIG74" s="18"/>
      <c r="AIH74" s="90"/>
      <c r="AII74" s="18"/>
      <c r="AIJ74" s="90"/>
      <c r="AIK74" s="18"/>
      <c r="AIL74" s="155"/>
      <c r="AIM74" s="152"/>
      <c r="AIN74" s="152"/>
      <c r="AIO74" s="152"/>
      <c r="AIP74" s="152"/>
      <c r="AIQ74" s="152"/>
      <c r="AIR74" s="152"/>
      <c r="AIS74" s="14"/>
      <c r="AIT74" s="16"/>
      <c r="AIU74" s="16"/>
      <c r="AIV74" s="68"/>
      <c r="AIW74" s="18"/>
      <c r="AIX74" s="90"/>
      <c r="AIY74" s="18"/>
      <c r="AIZ74" s="90"/>
      <c r="AJA74" s="18"/>
      <c r="AJB74" s="155"/>
      <c r="AJC74" s="152"/>
      <c r="AJD74" s="152"/>
      <c r="AJE74" s="152"/>
      <c r="AJF74" s="152"/>
      <c r="AJG74" s="152"/>
      <c r="AJH74" s="152"/>
      <c r="AJI74" s="14"/>
      <c r="AJJ74" s="16"/>
      <c r="AJK74" s="16"/>
      <c r="AJL74" s="68"/>
      <c r="AJM74" s="18"/>
      <c r="AJN74" s="90"/>
      <c r="AJO74" s="18"/>
      <c r="AJP74" s="90"/>
      <c r="AJQ74" s="18"/>
      <c r="AJR74" s="155"/>
      <c r="AJS74" s="152"/>
      <c r="AJT74" s="152"/>
      <c r="AJU74" s="152"/>
      <c r="AJV74" s="152"/>
      <c r="AJW74" s="152"/>
      <c r="AJX74" s="152"/>
      <c r="AJY74" s="14"/>
      <c r="AJZ74" s="16"/>
      <c r="AKA74" s="16"/>
      <c r="AKB74" s="68"/>
      <c r="AKC74" s="18"/>
      <c r="AKD74" s="90"/>
      <c r="AKE74" s="18"/>
      <c r="AKF74" s="90"/>
      <c r="AKG74" s="18"/>
      <c r="AKH74" s="155"/>
      <c r="AKI74" s="152"/>
      <c r="AKJ74" s="152"/>
      <c r="AKK74" s="152"/>
      <c r="AKL74" s="152"/>
      <c r="AKM74" s="152"/>
      <c r="AKN74" s="152"/>
      <c r="AKO74" s="14"/>
      <c r="AKP74" s="16"/>
      <c r="AKQ74" s="16"/>
      <c r="AKR74" s="68"/>
      <c r="AKS74" s="18"/>
      <c r="AKT74" s="90"/>
      <c r="AKU74" s="18"/>
      <c r="AKV74" s="90"/>
      <c r="AKW74" s="18"/>
      <c r="AKX74" s="155"/>
      <c r="AKY74" s="152"/>
      <c r="AKZ74" s="152"/>
      <c r="ALA74" s="152"/>
      <c r="ALB74" s="152"/>
      <c r="ALC74" s="152"/>
      <c r="ALD74" s="152"/>
      <c r="ALE74" s="14"/>
      <c r="ALF74" s="16"/>
      <c r="ALG74" s="16"/>
      <c r="ALH74" s="68"/>
      <c r="ALI74" s="18"/>
      <c r="ALJ74" s="90"/>
      <c r="ALK74" s="18"/>
      <c r="ALL74" s="90"/>
      <c r="ALM74" s="18"/>
      <c r="ALN74" s="155"/>
      <c r="ALO74" s="152"/>
      <c r="ALP74" s="152"/>
      <c r="ALQ74" s="152"/>
      <c r="ALR74" s="152"/>
      <c r="ALS74" s="152"/>
      <c r="ALT74" s="152"/>
      <c r="ALU74" s="14"/>
      <c r="ALV74" s="16"/>
      <c r="ALW74" s="16"/>
      <c r="ALX74" s="68"/>
      <c r="ALY74" s="18"/>
      <c r="ALZ74" s="90"/>
      <c r="AMA74" s="18"/>
      <c r="AMB74" s="90"/>
      <c r="AMC74" s="18"/>
      <c r="AMD74" s="155"/>
      <c r="AME74" s="152"/>
      <c r="AMF74" s="152"/>
      <c r="AMG74" s="152"/>
      <c r="AMH74" s="152"/>
      <c r="AMI74" s="152"/>
      <c r="AMJ74" s="152"/>
      <c r="AMK74" s="14"/>
      <c r="AML74" s="16"/>
      <c r="AMM74" s="16"/>
      <c r="AMN74" s="68"/>
      <c r="AMO74" s="18"/>
      <c r="AMP74" s="90"/>
      <c r="AMQ74" s="18"/>
      <c r="AMR74" s="90"/>
      <c r="AMS74" s="18"/>
      <c r="AMT74" s="155"/>
      <c r="AMU74" s="152"/>
      <c r="AMV74" s="152"/>
      <c r="AMW74" s="152"/>
      <c r="AMX74" s="152"/>
      <c r="AMY74" s="152"/>
      <c r="AMZ74" s="152"/>
      <c r="ANA74" s="14"/>
      <c r="ANB74" s="16"/>
      <c r="ANC74" s="16"/>
      <c r="AND74" s="68"/>
      <c r="ANE74" s="18"/>
      <c r="ANF74" s="90"/>
      <c r="ANG74" s="18"/>
      <c r="ANH74" s="90"/>
      <c r="ANI74" s="18"/>
      <c r="ANJ74" s="155"/>
      <c r="ANK74" s="152"/>
      <c r="ANL74" s="152"/>
      <c r="ANM74" s="152"/>
      <c r="ANN74" s="152"/>
      <c r="ANO74" s="152"/>
      <c r="ANP74" s="152"/>
      <c r="ANQ74" s="14"/>
      <c r="ANR74" s="16"/>
      <c r="ANS74" s="16"/>
      <c r="ANT74" s="68"/>
      <c r="ANU74" s="18"/>
      <c r="ANV74" s="90"/>
      <c r="ANW74" s="18"/>
      <c r="ANX74" s="90"/>
      <c r="ANY74" s="18"/>
      <c r="ANZ74" s="155"/>
      <c r="AOA74" s="152"/>
      <c r="AOB74" s="152"/>
      <c r="AOC74" s="152"/>
      <c r="AOD74" s="152"/>
      <c r="AOE74" s="152"/>
      <c r="AOF74" s="152"/>
      <c r="AOG74" s="14"/>
      <c r="AOH74" s="16"/>
      <c r="AOI74" s="16"/>
      <c r="AOJ74" s="68"/>
      <c r="AOK74" s="18"/>
      <c r="AOL74" s="90"/>
      <c r="AOM74" s="18"/>
      <c r="AON74" s="90"/>
      <c r="AOO74" s="18"/>
      <c r="AOP74" s="155"/>
      <c r="AOQ74" s="152"/>
      <c r="AOR74" s="152"/>
      <c r="AOS74" s="152"/>
      <c r="AOT74" s="152"/>
      <c r="AOU74" s="152"/>
      <c r="AOV74" s="152"/>
      <c r="AOW74" s="14"/>
      <c r="AOX74" s="16"/>
      <c r="AOY74" s="16"/>
      <c r="AOZ74" s="68"/>
      <c r="APA74" s="18"/>
      <c r="APB74" s="90"/>
      <c r="APC74" s="18"/>
      <c r="APD74" s="90"/>
      <c r="APE74" s="18"/>
      <c r="APF74" s="155"/>
      <c r="APG74" s="152"/>
      <c r="APH74" s="152"/>
      <c r="API74" s="152"/>
      <c r="APJ74" s="152"/>
      <c r="APK74" s="152"/>
      <c r="APL74" s="152"/>
      <c r="APM74" s="14"/>
      <c r="APN74" s="16"/>
      <c r="APO74" s="16"/>
      <c r="APP74" s="68"/>
      <c r="APQ74" s="18"/>
      <c r="APR74" s="90"/>
      <c r="APS74" s="18"/>
      <c r="APT74" s="90"/>
      <c r="APU74" s="18"/>
      <c r="APV74" s="155"/>
      <c r="APW74" s="152"/>
      <c r="APX74" s="152"/>
      <c r="APY74" s="152"/>
      <c r="APZ74" s="152"/>
      <c r="AQA74" s="152"/>
      <c r="AQB74" s="152"/>
      <c r="AQC74" s="14"/>
      <c r="AQD74" s="16"/>
      <c r="AQE74" s="16"/>
      <c r="AQF74" s="68"/>
      <c r="AQG74" s="18"/>
      <c r="AQH74" s="90"/>
      <c r="AQI74" s="18"/>
      <c r="AQJ74" s="90"/>
      <c r="AQK74" s="18"/>
      <c r="AQL74" s="155"/>
      <c r="AQM74" s="152"/>
      <c r="AQN74" s="152"/>
      <c r="AQO74" s="152"/>
      <c r="AQP74" s="152"/>
      <c r="AQQ74" s="152"/>
      <c r="AQR74" s="152"/>
      <c r="AQS74" s="14"/>
      <c r="AQT74" s="16"/>
      <c r="AQU74" s="16"/>
      <c r="AQV74" s="68"/>
      <c r="AQW74" s="18"/>
      <c r="AQX74" s="90"/>
      <c r="AQY74" s="18"/>
      <c r="AQZ74" s="90"/>
      <c r="ARA74" s="18"/>
      <c r="ARB74" s="155"/>
      <c r="ARC74" s="152"/>
      <c r="ARD74" s="152"/>
      <c r="ARE74" s="152"/>
      <c r="ARF74" s="152"/>
      <c r="ARG74" s="152"/>
      <c r="ARH74" s="152"/>
      <c r="ARI74" s="14"/>
      <c r="ARJ74" s="16"/>
      <c r="ARK74" s="16"/>
      <c r="ARL74" s="68"/>
      <c r="ARM74" s="18"/>
      <c r="ARN74" s="90"/>
      <c r="ARO74" s="18"/>
      <c r="ARP74" s="90"/>
      <c r="ARQ74" s="18"/>
      <c r="ARR74" s="155"/>
      <c r="ARS74" s="152"/>
      <c r="ART74" s="152"/>
      <c r="ARU74" s="152"/>
      <c r="ARV74" s="152"/>
      <c r="ARW74" s="152"/>
      <c r="ARX74" s="152"/>
      <c r="ARY74" s="14"/>
      <c r="ARZ74" s="16"/>
      <c r="ASA74" s="16"/>
      <c r="ASB74" s="68"/>
      <c r="ASC74" s="18"/>
      <c r="ASD74" s="90"/>
      <c r="ASE74" s="18"/>
      <c r="ASF74" s="90"/>
      <c r="ASG74" s="18"/>
      <c r="ASH74" s="155"/>
      <c r="ASI74" s="152"/>
      <c r="ASJ74" s="152"/>
      <c r="ASK74" s="152"/>
      <c r="ASL74" s="152"/>
      <c r="ASM74" s="152"/>
      <c r="ASN74" s="152"/>
      <c r="ASO74" s="14"/>
      <c r="ASP74" s="16"/>
      <c r="ASQ74" s="16"/>
      <c r="ASR74" s="68"/>
      <c r="ASS74" s="18"/>
      <c r="AST74" s="90"/>
      <c r="ASU74" s="18"/>
      <c r="ASV74" s="90"/>
      <c r="ASW74" s="18"/>
      <c r="ASX74" s="155"/>
      <c r="ASY74" s="152"/>
      <c r="ASZ74" s="152"/>
      <c r="ATA74" s="152"/>
      <c r="ATB74" s="152"/>
      <c r="ATC74" s="152"/>
      <c r="ATD74" s="152"/>
      <c r="ATE74" s="14"/>
      <c r="ATF74" s="16"/>
      <c r="ATG74" s="16"/>
      <c r="ATH74" s="68"/>
      <c r="ATI74" s="18"/>
      <c r="ATJ74" s="90"/>
      <c r="ATK74" s="18"/>
      <c r="ATL74" s="90"/>
      <c r="ATM74" s="18"/>
      <c r="ATN74" s="155"/>
      <c r="ATO74" s="152"/>
      <c r="ATP74" s="152"/>
      <c r="ATQ74" s="152"/>
      <c r="ATR74" s="152"/>
      <c r="ATS74" s="152"/>
      <c r="ATT74" s="152"/>
      <c r="ATU74" s="14"/>
      <c r="ATV74" s="16"/>
      <c r="ATW74" s="16"/>
      <c r="ATX74" s="68"/>
      <c r="ATY74" s="18"/>
      <c r="ATZ74" s="90"/>
      <c r="AUA74" s="18"/>
      <c r="AUB74" s="90"/>
      <c r="AUC74" s="18"/>
      <c r="AUD74" s="155"/>
      <c r="AUE74" s="152"/>
      <c r="AUF74" s="152"/>
      <c r="AUG74" s="152"/>
      <c r="AUH74" s="152"/>
      <c r="AUI74" s="152"/>
      <c r="AUJ74" s="152"/>
      <c r="AUK74" s="14"/>
      <c r="AUL74" s="16"/>
      <c r="AUM74" s="16"/>
      <c r="AUN74" s="68"/>
      <c r="AUO74" s="18"/>
      <c r="AUP74" s="90"/>
      <c r="AUQ74" s="18"/>
      <c r="AUR74" s="90"/>
      <c r="AUS74" s="18"/>
      <c r="AUT74" s="155"/>
      <c r="AUU74" s="152"/>
      <c r="AUV74" s="152"/>
      <c r="AUW74" s="152"/>
      <c r="AUX74" s="152"/>
      <c r="AUY74" s="152"/>
      <c r="AUZ74" s="152"/>
      <c r="AVA74" s="14"/>
      <c r="AVB74" s="16"/>
      <c r="AVC74" s="16"/>
      <c r="AVD74" s="68"/>
      <c r="AVE74" s="18"/>
      <c r="AVF74" s="90"/>
      <c r="AVG74" s="18"/>
      <c r="AVH74" s="90"/>
      <c r="AVI74" s="18"/>
      <c r="AVJ74" s="155"/>
      <c r="AVK74" s="152"/>
      <c r="AVL74" s="152"/>
      <c r="AVM74" s="152"/>
      <c r="AVN74" s="152"/>
      <c r="AVO74" s="152"/>
      <c r="AVP74" s="152"/>
      <c r="AVQ74" s="14"/>
      <c r="AVR74" s="16"/>
      <c r="AVS74" s="16"/>
      <c r="AVT74" s="68"/>
      <c r="AVU74" s="18"/>
      <c r="AVV74" s="90"/>
      <c r="AVW74" s="18"/>
      <c r="AVX74" s="90"/>
      <c r="AVY74" s="18"/>
      <c r="AVZ74" s="155"/>
      <c r="AWA74" s="152"/>
      <c r="AWB74" s="152"/>
      <c r="AWC74" s="152"/>
      <c r="AWD74" s="152"/>
      <c r="AWE74" s="152"/>
      <c r="AWF74" s="152"/>
      <c r="AWG74" s="14"/>
      <c r="AWH74" s="16"/>
      <c r="AWI74" s="16"/>
      <c r="AWJ74" s="68"/>
      <c r="AWK74" s="18"/>
      <c r="AWL74" s="90"/>
      <c r="AWM74" s="18"/>
      <c r="AWN74" s="90"/>
      <c r="AWO74" s="18"/>
      <c r="AWP74" s="155"/>
      <c r="AWQ74" s="152"/>
      <c r="AWR74" s="152"/>
      <c r="AWS74" s="152"/>
      <c r="AWT74" s="152"/>
      <c r="AWU74" s="152"/>
      <c r="AWV74" s="152"/>
      <c r="AWW74" s="14"/>
      <c r="AWX74" s="16"/>
      <c r="AWY74" s="16"/>
      <c r="AWZ74" s="68"/>
      <c r="AXA74" s="18"/>
      <c r="AXB74" s="90"/>
      <c r="AXC74" s="18"/>
      <c r="AXD74" s="90"/>
      <c r="AXE74" s="18"/>
      <c r="AXF74" s="155"/>
      <c r="AXG74" s="152"/>
      <c r="AXH74" s="152"/>
      <c r="AXI74" s="152"/>
      <c r="AXJ74" s="152"/>
      <c r="AXK74" s="152"/>
      <c r="AXL74" s="152"/>
      <c r="AXM74" s="14"/>
      <c r="AXN74" s="16"/>
      <c r="AXO74" s="16"/>
      <c r="AXP74" s="68"/>
      <c r="AXQ74" s="18"/>
      <c r="AXR74" s="90"/>
      <c r="AXS74" s="18"/>
      <c r="AXT74" s="90"/>
      <c r="AXU74" s="18"/>
      <c r="AXV74" s="155"/>
      <c r="AXW74" s="152"/>
      <c r="AXX74" s="152"/>
      <c r="AXY74" s="152"/>
      <c r="AXZ74" s="152"/>
      <c r="AYA74" s="152"/>
      <c r="AYB74" s="152"/>
      <c r="AYC74" s="14"/>
      <c r="AYD74" s="16"/>
      <c r="AYE74" s="16"/>
      <c r="AYF74" s="68"/>
      <c r="AYG74" s="18"/>
      <c r="AYH74" s="90"/>
      <c r="AYI74" s="18"/>
      <c r="AYJ74" s="90"/>
      <c r="AYK74" s="18"/>
      <c r="AYL74" s="155"/>
      <c r="AYM74" s="152"/>
      <c r="AYN74" s="152"/>
      <c r="AYO74" s="152"/>
      <c r="AYP74" s="152"/>
      <c r="AYQ74" s="152"/>
      <c r="AYR74" s="152"/>
      <c r="AYS74" s="14"/>
      <c r="AYT74" s="16"/>
      <c r="AYU74" s="16"/>
      <c r="AYV74" s="68"/>
      <c r="AYW74" s="18"/>
      <c r="AYX74" s="90"/>
      <c r="AYY74" s="18"/>
      <c r="AYZ74" s="90"/>
      <c r="AZA74" s="18"/>
      <c r="AZB74" s="155"/>
      <c r="AZC74" s="152"/>
      <c r="AZD74" s="152"/>
      <c r="AZE74" s="152"/>
      <c r="AZF74" s="152"/>
      <c r="AZG74" s="152"/>
      <c r="AZH74" s="152"/>
      <c r="AZI74" s="14"/>
      <c r="AZJ74" s="16"/>
      <c r="AZK74" s="16"/>
      <c r="AZL74" s="68"/>
      <c r="AZM74" s="18"/>
      <c r="AZN74" s="90"/>
      <c r="AZO74" s="18"/>
      <c r="AZP74" s="90"/>
      <c r="AZQ74" s="18"/>
      <c r="AZR74" s="155"/>
      <c r="AZS74" s="152"/>
      <c r="AZT74" s="152"/>
      <c r="AZU74" s="152"/>
      <c r="AZV74" s="152"/>
      <c r="AZW74" s="152"/>
      <c r="AZX74" s="152"/>
      <c r="AZY74" s="14"/>
      <c r="AZZ74" s="16"/>
      <c r="BAA74" s="16"/>
      <c r="BAB74" s="68"/>
      <c r="BAC74" s="18"/>
      <c r="BAD74" s="90"/>
      <c r="BAE74" s="18"/>
      <c r="BAF74" s="90"/>
      <c r="BAG74" s="18"/>
      <c r="BAH74" s="155"/>
      <c r="BAI74" s="152"/>
      <c r="BAJ74" s="152"/>
      <c r="BAK74" s="152"/>
      <c r="BAL74" s="152"/>
      <c r="BAM74" s="152"/>
      <c r="BAN74" s="152"/>
      <c r="BAO74" s="14"/>
      <c r="BAP74" s="16"/>
      <c r="BAQ74" s="16"/>
      <c r="BAR74" s="68"/>
      <c r="BAS74" s="18"/>
      <c r="BAT74" s="90"/>
      <c r="BAU74" s="18"/>
      <c r="BAV74" s="90"/>
      <c r="BAW74" s="18"/>
      <c r="BAX74" s="155"/>
      <c r="BAY74" s="152"/>
      <c r="BAZ74" s="152"/>
      <c r="BBA74" s="152"/>
      <c r="BBB74" s="152"/>
      <c r="BBC74" s="152"/>
      <c r="BBD74" s="152"/>
      <c r="BBE74" s="14"/>
      <c r="BBF74" s="16"/>
      <c r="BBG74" s="16"/>
      <c r="BBH74" s="68"/>
      <c r="BBI74" s="18"/>
      <c r="BBJ74" s="90"/>
      <c r="BBK74" s="18"/>
      <c r="BBL74" s="90"/>
      <c r="BBM74" s="18"/>
      <c r="BBN74" s="155"/>
      <c r="BBO74" s="152"/>
      <c r="BBP74" s="152"/>
      <c r="BBQ74" s="152"/>
      <c r="BBR74" s="152"/>
      <c r="BBS74" s="152"/>
      <c r="BBT74" s="152"/>
      <c r="BBU74" s="14"/>
      <c r="BBV74" s="16"/>
      <c r="BBW74" s="16"/>
      <c r="BBX74" s="68"/>
      <c r="BBY74" s="18"/>
      <c r="BBZ74" s="90"/>
      <c r="BCA74" s="18"/>
      <c r="BCB74" s="90"/>
      <c r="BCC74" s="18"/>
      <c r="BCD74" s="155"/>
      <c r="BCE74" s="152"/>
      <c r="BCF74" s="152"/>
      <c r="BCG74" s="152"/>
      <c r="BCH74" s="152"/>
      <c r="BCI74" s="152"/>
      <c r="BCJ74" s="152"/>
      <c r="BCK74" s="14"/>
      <c r="BCL74" s="16"/>
      <c r="BCM74" s="16"/>
      <c r="BCN74" s="68"/>
      <c r="BCO74" s="18"/>
      <c r="BCP74" s="90"/>
      <c r="BCQ74" s="18"/>
      <c r="BCR74" s="90"/>
      <c r="BCS74" s="18"/>
      <c r="BCT74" s="155"/>
      <c r="BCU74" s="152"/>
      <c r="BCV74" s="152"/>
      <c r="BCW74" s="152"/>
      <c r="BCX74" s="152"/>
      <c r="BCY74" s="152"/>
      <c r="BCZ74" s="152"/>
      <c r="BDA74" s="14"/>
      <c r="BDB74" s="16"/>
      <c r="BDC74" s="16"/>
      <c r="BDD74" s="68"/>
      <c r="BDE74" s="18"/>
      <c r="BDF74" s="90"/>
      <c r="BDG74" s="18"/>
      <c r="BDH74" s="90"/>
      <c r="BDI74" s="18"/>
      <c r="BDJ74" s="155"/>
      <c r="BDK74" s="152"/>
      <c r="BDL74" s="152"/>
      <c r="BDM74" s="152"/>
      <c r="BDN74" s="152"/>
      <c r="BDO74" s="152"/>
      <c r="BDP74" s="152"/>
      <c r="BDQ74" s="14"/>
      <c r="BDR74" s="16"/>
      <c r="BDS74" s="16"/>
      <c r="BDT74" s="68"/>
      <c r="BDU74" s="18"/>
      <c r="BDV74" s="90"/>
      <c r="BDW74" s="18"/>
      <c r="BDX74" s="90"/>
      <c r="BDY74" s="18"/>
      <c r="BDZ74" s="155"/>
      <c r="BEA74" s="152"/>
      <c r="BEB74" s="152"/>
      <c r="BEC74" s="152"/>
      <c r="BED74" s="152"/>
      <c r="BEE74" s="152"/>
      <c r="BEF74" s="152"/>
      <c r="BEG74" s="14"/>
      <c r="BEH74" s="16"/>
      <c r="BEI74" s="16"/>
      <c r="BEJ74" s="68"/>
      <c r="BEK74" s="18"/>
      <c r="BEL74" s="90"/>
      <c r="BEM74" s="18"/>
      <c r="BEN74" s="90"/>
      <c r="BEO74" s="18"/>
      <c r="BEP74" s="155"/>
      <c r="BEQ74" s="152"/>
      <c r="BER74" s="152"/>
      <c r="BES74" s="152"/>
      <c r="BET74" s="152"/>
      <c r="BEU74" s="152"/>
      <c r="BEV74" s="152"/>
      <c r="BEW74" s="14"/>
      <c r="BEX74" s="16"/>
      <c r="BEY74" s="16"/>
      <c r="BEZ74" s="68"/>
      <c r="BFA74" s="18"/>
      <c r="BFB74" s="90"/>
      <c r="BFC74" s="18"/>
      <c r="BFD74" s="90"/>
      <c r="BFE74" s="18"/>
      <c r="BFF74" s="155"/>
      <c r="BFG74" s="152"/>
      <c r="BFH74" s="152"/>
      <c r="BFI74" s="152"/>
      <c r="BFJ74" s="152"/>
      <c r="BFK74" s="152"/>
      <c r="BFL74" s="152"/>
      <c r="BFM74" s="14"/>
      <c r="BFN74" s="16"/>
      <c r="BFO74" s="16"/>
      <c r="BFP74" s="68"/>
      <c r="BFQ74" s="18"/>
      <c r="BFR74" s="90"/>
      <c r="BFS74" s="18"/>
      <c r="BFT74" s="90"/>
      <c r="BFU74" s="18"/>
      <c r="BFV74" s="155"/>
      <c r="BFW74" s="152"/>
      <c r="BFX74" s="152"/>
      <c r="BFY74" s="152"/>
      <c r="BFZ74" s="152"/>
      <c r="BGA74" s="152"/>
      <c r="BGB74" s="152"/>
      <c r="BGC74" s="14"/>
      <c r="BGD74" s="16"/>
      <c r="BGE74" s="16"/>
      <c r="BGF74" s="68"/>
      <c r="BGG74" s="18"/>
      <c r="BGH74" s="90"/>
      <c r="BGI74" s="18"/>
      <c r="BGJ74" s="90"/>
      <c r="BGK74" s="18"/>
      <c r="BGL74" s="155"/>
      <c r="BGM74" s="152"/>
      <c r="BGN74" s="152"/>
      <c r="BGO74" s="152"/>
      <c r="BGP74" s="152"/>
      <c r="BGQ74" s="152"/>
      <c r="BGR74" s="152"/>
      <c r="BGS74" s="14"/>
      <c r="BGT74" s="16"/>
      <c r="BGU74" s="16"/>
      <c r="BGV74" s="68"/>
      <c r="BGW74" s="18"/>
      <c r="BGX74" s="90"/>
      <c r="BGY74" s="18"/>
      <c r="BGZ74" s="90"/>
      <c r="BHA74" s="18"/>
      <c r="BHB74" s="155"/>
      <c r="BHC74" s="152"/>
      <c r="BHD74" s="152"/>
      <c r="BHE74" s="152"/>
      <c r="BHF74" s="152"/>
      <c r="BHG74" s="152"/>
      <c r="BHH74" s="152"/>
      <c r="BHI74" s="14"/>
      <c r="BHJ74" s="16"/>
      <c r="BHK74" s="16"/>
      <c r="BHL74" s="68"/>
      <c r="BHM74" s="18"/>
      <c r="BHN74" s="90"/>
      <c r="BHO74" s="18"/>
      <c r="BHP74" s="90"/>
      <c r="BHQ74" s="18"/>
      <c r="BHR74" s="155"/>
      <c r="BHS74" s="152"/>
      <c r="BHT74" s="152"/>
      <c r="BHU74" s="152"/>
      <c r="BHV74" s="152"/>
      <c r="BHW74" s="152"/>
      <c r="BHX74" s="152"/>
      <c r="BHY74" s="14"/>
      <c r="BHZ74" s="16"/>
      <c r="BIA74" s="16"/>
      <c r="BIB74" s="68"/>
      <c r="BIC74" s="18"/>
      <c r="BID74" s="90"/>
      <c r="BIE74" s="18"/>
      <c r="BIF74" s="90"/>
      <c r="BIG74" s="18"/>
      <c r="BIH74" s="155"/>
      <c r="BII74" s="152"/>
      <c r="BIJ74" s="152"/>
      <c r="BIK74" s="152"/>
      <c r="BIL74" s="152"/>
      <c r="BIM74" s="152"/>
      <c r="BIN74" s="152"/>
      <c r="BIO74" s="14"/>
      <c r="BIP74" s="16"/>
      <c r="BIQ74" s="16"/>
      <c r="BIR74" s="68"/>
      <c r="BIS74" s="18"/>
      <c r="BIT74" s="90"/>
      <c r="BIU74" s="18"/>
      <c r="BIV74" s="90"/>
      <c r="BIW74" s="18"/>
      <c r="BIX74" s="155"/>
      <c r="BIY74" s="152"/>
      <c r="BIZ74" s="152"/>
      <c r="BJA74" s="152"/>
      <c r="BJB74" s="152"/>
      <c r="BJC74" s="152"/>
      <c r="BJD74" s="152"/>
      <c r="BJE74" s="14"/>
      <c r="BJF74" s="16"/>
      <c r="BJG74" s="16"/>
      <c r="BJH74" s="68"/>
      <c r="BJI74" s="18"/>
      <c r="BJJ74" s="90"/>
      <c r="BJK74" s="18"/>
      <c r="BJL74" s="90"/>
      <c r="BJM74" s="18"/>
      <c r="BJN74" s="155"/>
      <c r="BJO74" s="152"/>
      <c r="BJP74" s="152"/>
      <c r="BJQ74" s="152"/>
      <c r="BJR74" s="152"/>
      <c r="BJS74" s="152"/>
      <c r="BJT74" s="152"/>
      <c r="BJU74" s="14"/>
      <c r="BJV74" s="16"/>
      <c r="BJW74" s="16"/>
      <c r="BJX74" s="68"/>
      <c r="BJY74" s="18"/>
      <c r="BJZ74" s="90"/>
      <c r="BKA74" s="18"/>
      <c r="BKB74" s="90"/>
      <c r="BKC74" s="18"/>
      <c r="BKD74" s="155"/>
      <c r="BKE74" s="152"/>
      <c r="BKF74" s="152"/>
      <c r="BKG74" s="152"/>
      <c r="BKH74" s="152"/>
      <c r="BKI74" s="152"/>
      <c r="BKJ74" s="152"/>
      <c r="BKK74" s="14"/>
      <c r="BKL74" s="16"/>
      <c r="BKM74" s="16"/>
      <c r="BKN74" s="68"/>
      <c r="BKO74" s="18"/>
      <c r="BKP74" s="90"/>
      <c r="BKQ74" s="18"/>
      <c r="BKR74" s="90"/>
      <c r="BKS74" s="18"/>
      <c r="BKT74" s="155"/>
      <c r="BKU74" s="152"/>
      <c r="BKV74" s="152"/>
      <c r="BKW74" s="152"/>
      <c r="BKX74" s="152"/>
      <c r="BKY74" s="152"/>
      <c r="BKZ74" s="152"/>
      <c r="BLA74" s="14"/>
      <c r="BLB74" s="16"/>
      <c r="BLC74" s="16"/>
      <c r="BLD74" s="68"/>
      <c r="BLE74" s="18"/>
      <c r="BLF74" s="90"/>
      <c r="BLG74" s="18"/>
      <c r="BLH74" s="90"/>
      <c r="BLI74" s="18"/>
      <c r="BLJ74" s="155"/>
      <c r="BLK74" s="152"/>
      <c r="BLL74" s="152"/>
      <c r="BLM74" s="152"/>
      <c r="BLN74" s="152"/>
      <c r="BLO74" s="152"/>
      <c r="BLP74" s="152"/>
      <c r="BLQ74" s="14"/>
      <c r="BLR74" s="16"/>
      <c r="BLS74" s="16"/>
      <c r="BLT74" s="68"/>
      <c r="BLU74" s="18"/>
      <c r="BLV74" s="90"/>
      <c r="BLW74" s="18"/>
      <c r="BLX74" s="90"/>
      <c r="BLY74" s="18"/>
      <c r="BLZ74" s="155"/>
      <c r="BMA74" s="152"/>
      <c r="BMB74" s="152"/>
      <c r="BMC74" s="152"/>
      <c r="BMD74" s="152"/>
      <c r="BME74" s="152"/>
      <c r="BMF74" s="152"/>
      <c r="BMG74" s="14"/>
      <c r="BMH74" s="16"/>
      <c r="BMI74" s="16"/>
      <c r="BMJ74" s="68"/>
      <c r="BMK74" s="18"/>
      <c r="BML74" s="90"/>
      <c r="BMM74" s="18"/>
      <c r="BMN74" s="90"/>
      <c r="BMO74" s="18"/>
      <c r="BMP74" s="155"/>
      <c r="BMQ74" s="152"/>
      <c r="BMR74" s="152"/>
      <c r="BMS74" s="152"/>
      <c r="BMT74" s="152"/>
      <c r="BMU74" s="152"/>
      <c r="BMV74" s="152"/>
      <c r="BMW74" s="14"/>
      <c r="BMX74" s="16"/>
      <c r="BMY74" s="16"/>
      <c r="BMZ74" s="68"/>
      <c r="BNA74" s="18"/>
      <c r="BNB74" s="90"/>
      <c r="BNC74" s="18"/>
      <c r="BND74" s="90"/>
      <c r="BNE74" s="18"/>
      <c r="BNF74" s="155"/>
      <c r="BNG74" s="152"/>
      <c r="BNH74" s="152"/>
      <c r="BNI74" s="152"/>
      <c r="BNJ74" s="152"/>
      <c r="BNK74" s="152"/>
      <c r="BNL74" s="152"/>
      <c r="BNM74" s="14"/>
      <c r="BNN74" s="16"/>
      <c r="BNO74" s="16"/>
      <c r="BNP74" s="68"/>
      <c r="BNQ74" s="18"/>
      <c r="BNR74" s="90"/>
      <c r="BNS74" s="18"/>
      <c r="BNT74" s="90"/>
      <c r="BNU74" s="18"/>
      <c r="BNV74" s="155"/>
      <c r="BNW74" s="152"/>
      <c r="BNX74" s="152"/>
      <c r="BNY74" s="152"/>
      <c r="BNZ74" s="152"/>
      <c r="BOA74" s="152"/>
      <c r="BOB74" s="152"/>
      <c r="BOC74" s="14"/>
      <c r="BOD74" s="16"/>
      <c r="BOE74" s="16"/>
      <c r="BOF74" s="68"/>
      <c r="BOG74" s="18"/>
      <c r="BOH74" s="90"/>
      <c r="BOI74" s="18"/>
      <c r="BOJ74" s="90"/>
      <c r="BOK74" s="18"/>
      <c r="BOL74" s="155"/>
      <c r="BOM74" s="152"/>
      <c r="BON74" s="152"/>
      <c r="BOO74" s="152"/>
      <c r="BOP74" s="152"/>
      <c r="BOQ74" s="152"/>
      <c r="BOR74" s="152"/>
      <c r="BOS74" s="14"/>
      <c r="BOT74" s="16"/>
      <c r="BOU74" s="16"/>
      <c r="BOV74" s="68"/>
      <c r="BOW74" s="18"/>
      <c r="BOX74" s="90"/>
      <c r="BOY74" s="18"/>
      <c r="BOZ74" s="90"/>
      <c r="BPA74" s="18"/>
      <c r="BPB74" s="155"/>
      <c r="BPC74" s="152"/>
      <c r="BPD74" s="152"/>
      <c r="BPE74" s="152"/>
      <c r="BPF74" s="152"/>
      <c r="BPG74" s="152"/>
      <c r="BPH74" s="152"/>
      <c r="BPI74" s="14"/>
      <c r="BPJ74" s="16"/>
      <c r="BPK74" s="16"/>
      <c r="BPL74" s="68"/>
      <c r="BPM74" s="18"/>
      <c r="BPN74" s="90"/>
      <c r="BPO74" s="18"/>
      <c r="BPP74" s="90"/>
      <c r="BPQ74" s="18"/>
      <c r="BPR74" s="155"/>
      <c r="BPS74" s="152"/>
      <c r="BPT74" s="152"/>
      <c r="BPU74" s="152"/>
      <c r="BPV74" s="152"/>
      <c r="BPW74" s="152"/>
      <c r="BPX74" s="152"/>
      <c r="BPY74" s="14"/>
      <c r="BPZ74" s="16"/>
      <c r="BQA74" s="16"/>
      <c r="BQB74" s="68"/>
      <c r="BQC74" s="18"/>
      <c r="BQD74" s="90"/>
      <c r="BQE74" s="18"/>
      <c r="BQF74" s="90"/>
      <c r="BQG74" s="18"/>
      <c r="BQH74" s="155"/>
      <c r="BQI74" s="152"/>
      <c r="BQJ74" s="152"/>
      <c r="BQK74" s="152"/>
      <c r="BQL74" s="152"/>
      <c r="BQM74" s="152"/>
      <c r="BQN74" s="152"/>
      <c r="BQO74" s="14"/>
      <c r="BQP74" s="16"/>
      <c r="BQQ74" s="16"/>
      <c r="BQR74" s="68"/>
      <c r="BQS74" s="18"/>
      <c r="BQT74" s="90"/>
      <c r="BQU74" s="18"/>
      <c r="BQV74" s="90"/>
      <c r="BQW74" s="18"/>
      <c r="BQX74" s="155"/>
      <c r="BQY74" s="152"/>
      <c r="BQZ74" s="152"/>
      <c r="BRA74" s="152"/>
      <c r="BRB74" s="152"/>
      <c r="BRC74" s="152"/>
      <c r="BRD74" s="152"/>
      <c r="BRE74" s="14"/>
      <c r="BRF74" s="16"/>
      <c r="BRG74" s="16"/>
      <c r="BRH74" s="68"/>
      <c r="BRI74" s="18"/>
      <c r="BRJ74" s="90"/>
      <c r="BRK74" s="18"/>
      <c r="BRL74" s="90"/>
      <c r="BRM74" s="18"/>
      <c r="BRN74" s="155"/>
      <c r="BRO74" s="152"/>
      <c r="BRP74" s="152"/>
      <c r="BRQ74" s="152"/>
      <c r="BRR74" s="152"/>
      <c r="BRS74" s="152"/>
      <c r="BRT74" s="152"/>
      <c r="BRU74" s="14"/>
      <c r="BRV74" s="16"/>
      <c r="BRW74" s="16"/>
      <c r="BRX74" s="68"/>
      <c r="BRY74" s="18"/>
      <c r="BRZ74" s="90"/>
      <c r="BSA74" s="18"/>
      <c r="BSB74" s="90"/>
      <c r="BSC74" s="18"/>
      <c r="BSD74" s="155"/>
      <c r="BSE74" s="152"/>
      <c r="BSF74" s="152"/>
      <c r="BSG74" s="152"/>
      <c r="BSH74" s="152"/>
      <c r="BSI74" s="152"/>
      <c r="BSJ74" s="152"/>
      <c r="BSK74" s="14"/>
      <c r="BSL74" s="16"/>
      <c r="BSM74" s="16"/>
      <c r="BSN74" s="68"/>
      <c r="BSO74" s="18"/>
      <c r="BSP74" s="90"/>
      <c r="BSQ74" s="18"/>
      <c r="BSR74" s="90"/>
      <c r="BSS74" s="18"/>
      <c r="BST74" s="155"/>
      <c r="BSU74" s="152"/>
      <c r="BSV74" s="152"/>
      <c r="BSW74" s="152"/>
      <c r="BSX74" s="152"/>
      <c r="BSY74" s="152"/>
      <c r="BSZ74" s="152"/>
      <c r="BTA74" s="14"/>
      <c r="BTB74" s="16"/>
      <c r="BTC74" s="16"/>
      <c r="BTD74" s="68"/>
      <c r="BTE74" s="18"/>
      <c r="BTF74" s="90"/>
      <c r="BTG74" s="18"/>
      <c r="BTH74" s="90"/>
      <c r="BTI74" s="18"/>
      <c r="BTJ74" s="155"/>
      <c r="BTK74" s="152"/>
      <c r="BTL74" s="152"/>
      <c r="BTM74" s="152"/>
      <c r="BTN74" s="152"/>
      <c r="BTO74" s="152"/>
      <c r="BTP74" s="152"/>
      <c r="BTQ74" s="14"/>
      <c r="BTR74" s="16"/>
      <c r="BTS74" s="16"/>
      <c r="BTT74" s="68"/>
      <c r="BTU74" s="18"/>
      <c r="BTV74" s="90"/>
      <c r="BTW74" s="18"/>
      <c r="BTX74" s="90"/>
      <c r="BTY74" s="18"/>
      <c r="BTZ74" s="155"/>
      <c r="BUA74" s="152"/>
      <c r="BUB74" s="152"/>
      <c r="BUC74" s="152"/>
      <c r="BUD74" s="152"/>
      <c r="BUE74" s="152"/>
      <c r="BUF74" s="152"/>
      <c r="BUG74" s="14"/>
      <c r="BUH74" s="16"/>
      <c r="BUI74" s="16"/>
      <c r="BUJ74" s="68"/>
      <c r="BUK74" s="18"/>
      <c r="BUL74" s="90"/>
      <c r="BUM74" s="18"/>
      <c r="BUN74" s="90"/>
      <c r="BUO74" s="18"/>
      <c r="BUP74" s="155"/>
      <c r="BUQ74" s="152"/>
      <c r="BUR74" s="152"/>
      <c r="BUS74" s="152"/>
      <c r="BUT74" s="152"/>
      <c r="BUU74" s="152"/>
      <c r="BUV74" s="152"/>
      <c r="BUW74" s="14"/>
      <c r="BUX74" s="16"/>
      <c r="BUY74" s="16"/>
      <c r="BUZ74" s="68"/>
      <c r="BVA74" s="18"/>
      <c r="BVB74" s="90"/>
      <c r="BVC74" s="18"/>
      <c r="BVD74" s="90"/>
      <c r="BVE74" s="18"/>
      <c r="BVF74" s="155"/>
      <c r="BVG74" s="152"/>
      <c r="BVH74" s="152"/>
      <c r="BVI74" s="152"/>
      <c r="BVJ74" s="152"/>
      <c r="BVK74" s="152"/>
      <c r="BVL74" s="152"/>
      <c r="BVM74" s="14"/>
      <c r="BVN74" s="16"/>
      <c r="BVO74" s="16"/>
      <c r="BVP74" s="68"/>
      <c r="BVQ74" s="18"/>
      <c r="BVR74" s="90"/>
      <c r="BVS74" s="18"/>
      <c r="BVT74" s="90"/>
      <c r="BVU74" s="18"/>
      <c r="BVV74" s="155"/>
      <c r="BVW74" s="152"/>
      <c r="BVX74" s="152"/>
      <c r="BVY74" s="152"/>
      <c r="BVZ74" s="152"/>
      <c r="BWA74" s="152"/>
      <c r="BWB74" s="152"/>
      <c r="BWC74" s="14"/>
      <c r="BWD74" s="16"/>
      <c r="BWE74" s="16"/>
      <c r="BWF74" s="68"/>
      <c r="BWG74" s="18"/>
      <c r="BWH74" s="90"/>
      <c r="BWI74" s="18"/>
      <c r="BWJ74" s="90"/>
      <c r="BWK74" s="18"/>
      <c r="BWL74" s="155"/>
      <c r="BWM74" s="152"/>
      <c r="BWN74" s="152"/>
      <c r="BWO74" s="152"/>
      <c r="BWP74" s="152"/>
      <c r="BWQ74" s="152"/>
      <c r="BWR74" s="152"/>
      <c r="BWS74" s="14"/>
      <c r="BWT74" s="16"/>
      <c r="BWU74" s="16"/>
      <c r="BWV74" s="68"/>
      <c r="BWW74" s="18"/>
      <c r="BWX74" s="90"/>
      <c r="BWY74" s="18"/>
      <c r="BWZ74" s="90"/>
      <c r="BXA74" s="18"/>
      <c r="BXB74" s="155"/>
      <c r="BXC74" s="152"/>
      <c r="BXD74" s="152"/>
      <c r="BXE74" s="152"/>
      <c r="BXF74" s="152"/>
      <c r="BXG74" s="152"/>
      <c r="BXH74" s="152"/>
      <c r="BXI74" s="14"/>
      <c r="BXJ74" s="16"/>
      <c r="BXK74" s="16"/>
      <c r="BXL74" s="68"/>
      <c r="BXM74" s="18"/>
      <c r="BXN74" s="90"/>
      <c r="BXO74" s="18"/>
      <c r="BXP74" s="90"/>
      <c r="BXQ74" s="18"/>
      <c r="BXR74" s="155"/>
      <c r="BXS74" s="152"/>
      <c r="BXT74" s="152"/>
      <c r="BXU74" s="152"/>
      <c r="BXV74" s="152"/>
      <c r="BXW74" s="152"/>
      <c r="BXX74" s="152"/>
      <c r="BXY74" s="14"/>
      <c r="BXZ74" s="16"/>
      <c r="BYA74" s="16"/>
      <c r="BYB74" s="68"/>
      <c r="BYC74" s="18"/>
      <c r="BYD74" s="90"/>
      <c r="BYE74" s="18"/>
      <c r="BYF74" s="90"/>
      <c r="BYG74" s="18"/>
      <c r="BYH74" s="155"/>
      <c r="BYI74" s="152"/>
      <c r="BYJ74" s="152"/>
      <c r="BYK74" s="152"/>
      <c r="BYL74" s="152"/>
      <c r="BYM74" s="152"/>
      <c r="BYN74" s="152"/>
      <c r="BYO74" s="14"/>
      <c r="BYP74" s="16"/>
      <c r="BYQ74" s="16"/>
      <c r="BYR74" s="68"/>
      <c r="BYS74" s="18"/>
      <c r="BYT74" s="90"/>
      <c r="BYU74" s="18"/>
      <c r="BYV74" s="90"/>
      <c r="BYW74" s="18"/>
      <c r="BYX74" s="155"/>
      <c r="BYY74" s="152"/>
      <c r="BYZ74" s="152"/>
      <c r="BZA74" s="152"/>
      <c r="BZB74" s="152"/>
      <c r="BZC74" s="152"/>
      <c r="BZD74" s="152"/>
      <c r="BZE74" s="14"/>
      <c r="BZF74" s="16"/>
      <c r="BZG74" s="16"/>
      <c r="BZH74" s="68"/>
      <c r="BZI74" s="18"/>
      <c r="BZJ74" s="90"/>
      <c r="BZK74" s="18"/>
      <c r="BZL74" s="90"/>
      <c r="BZM74" s="18"/>
      <c r="BZN74" s="155"/>
      <c r="BZO74" s="152"/>
      <c r="BZP74" s="152"/>
      <c r="BZQ74" s="152"/>
      <c r="BZR74" s="152"/>
      <c r="BZS74" s="152"/>
      <c r="BZT74" s="152"/>
      <c r="BZU74" s="14"/>
      <c r="BZV74" s="16"/>
      <c r="BZW74" s="16"/>
      <c r="BZX74" s="68"/>
      <c r="BZY74" s="18"/>
      <c r="BZZ74" s="90"/>
      <c r="CAA74" s="18"/>
      <c r="CAB74" s="90"/>
      <c r="CAC74" s="18"/>
      <c r="CAD74" s="155"/>
      <c r="CAE74" s="152"/>
      <c r="CAF74" s="152"/>
      <c r="CAG74" s="152"/>
      <c r="CAH74" s="152"/>
      <c r="CAI74" s="152"/>
      <c r="CAJ74" s="152"/>
      <c r="CAK74" s="14"/>
      <c r="CAL74" s="16"/>
      <c r="CAM74" s="16"/>
      <c r="CAN74" s="68"/>
      <c r="CAO74" s="18"/>
      <c r="CAP74" s="90"/>
      <c r="CAQ74" s="18"/>
      <c r="CAR74" s="90"/>
      <c r="CAS74" s="18"/>
      <c r="CAT74" s="155"/>
      <c r="CAU74" s="152"/>
      <c r="CAV74" s="152"/>
      <c r="CAW74" s="152"/>
      <c r="CAX74" s="152"/>
      <c r="CAY74" s="152"/>
      <c r="CAZ74" s="152"/>
      <c r="CBA74" s="14"/>
      <c r="CBB74" s="16"/>
      <c r="CBC74" s="16"/>
      <c r="CBD74" s="68"/>
      <c r="CBE74" s="18"/>
      <c r="CBF74" s="90"/>
      <c r="CBG74" s="18"/>
      <c r="CBH74" s="90"/>
      <c r="CBI74" s="18"/>
      <c r="CBJ74" s="155"/>
      <c r="CBK74" s="152"/>
      <c r="CBL74" s="152"/>
      <c r="CBM74" s="152"/>
      <c r="CBN74" s="152"/>
      <c r="CBO74" s="152"/>
      <c r="CBP74" s="152"/>
      <c r="CBQ74" s="14"/>
      <c r="CBR74" s="16"/>
      <c r="CBS74" s="16"/>
      <c r="CBT74" s="68"/>
      <c r="CBU74" s="18"/>
      <c r="CBV74" s="90"/>
      <c r="CBW74" s="18"/>
      <c r="CBX74" s="90"/>
      <c r="CBY74" s="18"/>
      <c r="CBZ74" s="155"/>
      <c r="CCA74" s="152"/>
      <c r="CCB74" s="152"/>
      <c r="CCC74" s="152"/>
      <c r="CCD74" s="152"/>
      <c r="CCE74" s="152"/>
      <c r="CCF74" s="152"/>
      <c r="CCG74" s="14"/>
      <c r="CCH74" s="16"/>
      <c r="CCI74" s="16"/>
      <c r="CCJ74" s="68"/>
      <c r="CCK74" s="18"/>
      <c r="CCL74" s="90"/>
      <c r="CCM74" s="18"/>
      <c r="CCN74" s="90"/>
      <c r="CCO74" s="18"/>
      <c r="CCP74" s="155"/>
      <c r="CCQ74" s="152"/>
      <c r="CCR74" s="152"/>
      <c r="CCS74" s="152"/>
      <c r="CCT74" s="152"/>
      <c r="CCU74" s="152"/>
      <c r="CCV74" s="152"/>
      <c r="CCW74" s="14"/>
      <c r="CCX74" s="16"/>
      <c r="CCY74" s="16"/>
      <c r="CCZ74" s="68"/>
      <c r="CDA74" s="18"/>
      <c r="CDB74" s="90"/>
      <c r="CDC74" s="18"/>
      <c r="CDD74" s="90"/>
      <c r="CDE74" s="18"/>
      <c r="CDF74" s="155"/>
      <c r="CDG74" s="152"/>
      <c r="CDH74" s="152"/>
      <c r="CDI74" s="152"/>
      <c r="CDJ74" s="152"/>
      <c r="CDK74" s="152"/>
      <c r="CDL74" s="152"/>
      <c r="CDM74" s="14"/>
      <c r="CDN74" s="16"/>
      <c r="CDO74" s="16"/>
      <c r="CDP74" s="68"/>
      <c r="CDQ74" s="18"/>
      <c r="CDR74" s="90"/>
      <c r="CDS74" s="18"/>
      <c r="CDT74" s="90"/>
      <c r="CDU74" s="18"/>
      <c r="CDV74" s="155"/>
      <c r="CDW74" s="152"/>
      <c r="CDX74" s="152"/>
      <c r="CDY74" s="152"/>
      <c r="CDZ74" s="152"/>
      <c r="CEA74" s="152"/>
      <c r="CEB74" s="152"/>
      <c r="CEC74" s="14"/>
      <c r="CED74" s="16"/>
      <c r="CEE74" s="16"/>
      <c r="CEF74" s="68"/>
      <c r="CEG74" s="18"/>
      <c r="CEH74" s="90"/>
      <c r="CEI74" s="18"/>
      <c r="CEJ74" s="90"/>
      <c r="CEK74" s="18"/>
      <c r="CEL74" s="155"/>
      <c r="CEM74" s="152"/>
      <c r="CEN74" s="152"/>
      <c r="CEO74" s="152"/>
      <c r="CEP74" s="152"/>
      <c r="CEQ74" s="152"/>
      <c r="CER74" s="152"/>
      <c r="CES74" s="14"/>
      <c r="CET74" s="16"/>
      <c r="CEU74" s="16"/>
      <c r="CEV74" s="68"/>
      <c r="CEW74" s="18"/>
      <c r="CEX74" s="90"/>
      <c r="CEY74" s="18"/>
      <c r="CEZ74" s="90"/>
      <c r="CFA74" s="18"/>
      <c r="CFB74" s="155"/>
      <c r="CFC74" s="152"/>
      <c r="CFD74" s="152"/>
      <c r="CFE74" s="152"/>
      <c r="CFF74" s="152"/>
      <c r="CFG74" s="152"/>
      <c r="CFH74" s="152"/>
      <c r="CFI74" s="14"/>
      <c r="CFJ74" s="16"/>
      <c r="CFK74" s="16"/>
      <c r="CFL74" s="68"/>
      <c r="CFM74" s="18"/>
      <c r="CFN74" s="90"/>
      <c r="CFO74" s="18"/>
      <c r="CFP74" s="90"/>
      <c r="CFQ74" s="18"/>
      <c r="CFR74" s="155"/>
      <c r="CFS74" s="152"/>
      <c r="CFT74" s="152"/>
      <c r="CFU74" s="152"/>
      <c r="CFV74" s="152"/>
      <c r="CFW74" s="152"/>
      <c r="CFX74" s="152"/>
      <c r="CFY74" s="14"/>
      <c r="CFZ74" s="16"/>
      <c r="CGA74" s="16"/>
      <c r="CGB74" s="68"/>
      <c r="CGC74" s="18"/>
      <c r="CGD74" s="90"/>
      <c r="CGE74" s="18"/>
      <c r="CGF74" s="90"/>
      <c r="CGG74" s="18"/>
      <c r="CGH74" s="155"/>
      <c r="CGI74" s="152"/>
      <c r="CGJ74" s="152"/>
      <c r="CGK74" s="152"/>
      <c r="CGL74" s="152"/>
      <c r="CGM74" s="152"/>
      <c r="CGN74" s="152"/>
      <c r="CGO74" s="14"/>
      <c r="CGP74" s="16"/>
      <c r="CGQ74" s="16"/>
      <c r="CGR74" s="68"/>
      <c r="CGS74" s="18"/>
      <c r="CGT74" s="90"/>
      <c r="CGU74" s="18"/>
      <c r="CGV74" s="90"/>
      <c r="CGW74" s="18"/>
      <c r="CGX74" s="155"/>
      <c r="CGY74" s="152"/>
      <c r="CGZ74" s="152"/>
      <c r="CHA74" s="152"/>
      <c r="CHB74" s="152"/>
      <c r="CHC74" s="152"/>
      <c r="CHD74" s="152"/>
      <c r="CHE74" s="14"/>
      <c r="CHF74" s="16"/>
      <c r="CHG74" s="16"/>
      <c r="CHH74" s="68"/>
      <c r="CHI74" s="18"/>
      <c r="CHJ74" s="90"/>
      <c r="CHK74" s="18"/>
      <c r="CHL74" s="90"/>
      <c r="CHM74" s="18"/>
      <c r="CHN74" s="155"/>
      <c r="CHO74" s="152"/>
      <c r="CHP74" s="152"/>
      <c r="CHQ74" s="152"/>
      <c r="CHR74" s="152"/>
      <c r="CHS74" s="152"/>
      <c r="CHT74" s="152"/>
      <c r="CHU74" s="14"/>
      <c r="CHV74" s="16"/>
      <c r="CHW74" s="16"/>
      <c r="CHX74" s="68"/>
      <c r="CHY74" s="18"/>
      <c r="CHZ74" s="90"/>
      <c r="CIA74" s="18"/>
      <c r="CIB74" s="90"/>
      <c r="CIC74" s="18"/>
      <c r="CID74" s="155"/>
      <c r="CIE74" s="152"/>
      <c r="CIF74" s="152"/>
      <c r="CIG74" s="152"/>
      <c r="CIH74" s="152"/>
      <c r="CII74" s="152"/>
      <c r="CIJ74" s="152"/>
      <c r="CIK74" s="14"/>
      <c r="CIL74" s="16"/>
      <c r="CIM74" s="16"/>
      <c r="CIN74" s="68"/>
      <c r="CIO74" s="18"/>
      <c r="CIP74" s="90"/>
      <c r="CIQ74" s="18"/>
      <c r="CIR74" s="90"/>
      <c r="CIS74" s="18"/>
      <c r="CIT74" s="155"/>
      <c r="CIU74" s="152"/>
      <c r="CIV74" s="152"/>
      <c r="CIW74" s="152"/>
      <c r="CIX74" s="152"/>
      <c r="CIY74" s="152"/>
      <c r="CIZ74" s="152"/>
      <c r="CJA74" s="14"/>
      <c r="CJB74" s="16"/>
      <c r="CJC74" s="16"/>
      <c r="CJD74" s="68"/>
      <c r="CJE74" s="18"/>
      <c r="CJF74" s="90"/>
      <c r="CJG74" s="18"/>
      <c r="CJH74" s="90"/>
      <c r="CJI74" s="18"/>
      <c r="CJJ74" s="155"/>
      <c r="CJK74" s="152"/>
      <c r="CJL74" s="152"/>
      <c r="CJM74" s="152"/>
      <c r="CJN74" s="152"/>
      <c r="CJO74" s="152"/>
      <c r="CJP74" s="152"/>
      <c r="CJQ74" s="14"/>
      <c r="CJR74" s="16"/>
      <c r="CJS74" s="16"/>
      <c r="CJT74" s="68"/>
      <c r="CJU74" s="18"/>
      <c r="CJV74" s="90"/>
      <c r="CJW74" s="18"/>
      <c r="CJX74" s="90"/>
      <c r="CJY74" s="18"/>
      <c r="CJZ74" s="155"/>
      <c r="CKA74" s="152"/>
      <c r="CKB74" s="152"/>
      <c r="CKC74" s="152"/>
      <c r="CKD74" s="152"/>
      <c r="CKE74" s="152"/>
      <c r="CKF74" s="152"/>
      <c r="CKG74" s="14"/>
      <c r="CKH74" s="16"/>
      <c r="CKI74" s="16"/>
      <c r="CKJ74" s="68"/>
      <c r="CKK74" s="18"/>
      <c r="CKL74" s="90"/>
      <c r="CKM74" s="18"/>
      <c r="CKN74" s="90"/>
      <c r="CKO74" s="18"/>
      <c r="CKP74" s="155"/>
      <c r="CKQ74" s="152"/>
      <c r="CKR74" s="152"/>
      <c r="CKS74" s="152"/>
      <c r="CKT74" s="152"/>
      <c r="CKU74" s="152"/>
      <c r="CKV74" s="152"/>
      <c r="CKW74" s="14"/>
      <c r="CKX74" s="16"/>
      <c r="CKY74" s="16"/>
      <c r="CKZ74" s="68"/>
      <c r="CLA74" s="18"/>
      <c r="CLB74" s="90"/>
      <c r="CLC74" s="18"/>
      <c r="CLD74" s="90"/>
      <c r="CLE74" s="18"/>
      <c r="CLF74" s="155"/>
      <c r="CLG74" s="152"/>
      <c r="CLH74" s="152"/>
      <c r="CLI74" s="152"/>
      <c r="CLJ74" s="152"/>
      <c r="CLK74" s="152"/>
      <c r="CLL74" s="152"/>
      <c r="CLM74" s="14"/>
      <c r="CLN74" s="16"/>
      <c r="CLO74" s="16"/>
      <c r="CLP74" s="68"/>
      <c r="CLQ74" s="18"/>
      <c r="CLR74" s="90"/>
      <c r="CLS74" s="18"/>
      <c r="CLT74" s="90"/>
      <c r="CLU74" s="18"/>
      <c r="CLV74" s="155"/>
      <c r="CLW74" s="152"/>
      <c r="CLX74" s="152"/>
      <c r="CLY74" s="152"/>
      <c r="CLZ74" s="152"/>
      <c r="CMA74" s="152"/>
      <c r="CMB74" s="152"/>
      <c r="CMC74" s="14"/>
      <c r="CMD74" s="16"/>
      <c r="CME74" s="16"/>
      <c r="CMF74" s="68"/>
      <c r="CMG74" s="18"/>
      <c r="CMH74" s="90"/>
      <c r="CMI74" s="18"/>
      <c r="CMJ74" s="90"/>
      <c r="CMK74" s="18"/>
      <c r="CML74" s="155"/>
      <c r="CMM74" s="152"/>
      <c r="CMN74" s="152"/>
      <c r="CMO74" s="152"/>
      <c r="CMP74" s="152"/>
      <c r="CMQ74" s="152"/>
      <c r="CMR74" s="152"/>
      <c r="CMS74" s="14"/>
      <c r="CMT74" s="16"/>
      <c r="CMU74" s="16"/>
      <c r="CMV74" s="68"/>
      <c r="CMW74" s="18"/>
      <c r="CMX74" s="90"/>
      <c r="CMY74" s="18"/>
      <c r="CMZ74" s="90"/>
      <c r="CNA74" s="18"/>
      <c r="CNB74" s="155"/>
      <c r="CNC74" s="152"/>
      <c r="CND74" s="152"/>
      <c r="CNE74" s="152"/>
      <c r="CNF74" s="152"/>
      <c r="CNG74" s="152"/>
      <c r="CNH74" s="152"/>
      <c r="CNI74" s="14"/>
      <c r="CNJ74" s="16"/>
      <c r="CNK74" s="16"/>
      <c r="CNL74" s="68"/>
      <c r="CNM74" s="18"/>
      <c r="CNN74" s="90"/>
      <c r="CNO74" s="18"/>
      <c r="CNP74" s="90"/>
      <c r="CNQ74" s="18"/>
      <c r="CNR74" s="155"/>
      <c r="CNS74" s="152"/>
      <c r="CNT74" s="152"/>
      <c r="CNU74" s="152"/>
      <c r="CNV74" s="152"/>
      <c r="CNW74" s="152"/>
      <c r="CNX74" s="152"/>
      <c r="CNY74" s="14"/>
      <c r="CNZ74" s="16"/>
      <c r="COA74" s="16"/>
      <c r="COB74" s="68"/>
      <c r="COC74" s="18"/>
      <c r="COD74" s="90"/>
      <c r="COE74" s="18"/>
      <c r="COF74" s="90"/>
      <c r="COG74" s="18"/>
      <c r="COH74" s="155"/>
      <c r="COI74" s="152"/>
      <c r="COJ74" s="152"/>
      <c r="COK74" s="152"/>
      <c r="COL74" s="152"/>
      <c r="COM74" s="152"/>
      <c r="CON74" s="152"/>
      <c r="COO74" s="14"/>
      <c r="COP74" s="16"/>
      <c r="COQ74" s="16"/>
      <c r="COR74" s="68"/>
      <c r="COS74" s="18"/>
      <c r="COT74" s="90"/>
      <c r="COU74" s="18"/>
      <c r="COV74" s="90"/>
      <c r="COW74" s="18"/>
      <c r="COX74" s="155"/>
      <c r="COY74" s="152"/>
      <c r="COZ74" s="152"/>
      <c r="CPA74" s="152"/>
      <c r="CPB74" s="152"/>
      <c r="CPC74" s="152"/>
      <c r="CPD74" s="152"/>
      <c r="CPE74" s="14"/>
      <c r="CPF74" s="16"/>
      <c r="CPG74" s="16"/>
      <c r="CPH74" s="68"/>
      <c r="CPI74" s="18"/>
      <c r="CPJ74" s="90"/>
      <c r="CPK74" s="18"/>
      <c r="CPL74" s="90"/>
      <c r="CPM74" s="18"/>
      <c r="CPN74" s="155"/>
      <c r="CPO74" s="152"/>
      <c r="CPP74" s="152"/>
      <c r="CPQ74" s="152"/>
      <c r="CPR74" s="152"/>
      <c r="CPS74" s="152"/>
      <c r="CPT74" s="152"/>
      <c r="CPU74" s="14"/>
      <c r="CPV74" s="16"/>
      <c r="CPW74" s="16"/>
      <c r="CPX74" s="68"/>
      <c r="CPY74" s="18"/>
      <c r="CPZ74" s="90"/>
      <c r="CQA74" s="18"/>
      <c r="CQB74" s="90"/>
      <c r="CQC74" s="18"/>
      <c r="CQD74" s="155"/>
      <c r="CQE74" s="152"/>
      <c r="CQF74" s="152"/>
      <c r="CQG74" s="152"/>
      <c r="CQH74" s="152"/>
      <c r="CQI74" s="152"/>
      <c r="CQJ74" s="152"/>
      <c r="CQK74" s="14"/>
      <c r="CQL74" s="16"/>
      <c r="CQM74" s="16"/>
      <c r="CQN74" s="68"/>
      <c r="CQO74" s="18"/>
      <c r="CQP74" s="90"/>
      <c r="CQQ74" s="18"/>
      <c r="CQR74" s="90"/>
      <c r="CQS74" s="18"/>
      <c r="CQT74" s="155"/>
      <c r="CQU74" s="152"/>
      <c r="CQV74" s="152"/>
      <c r="CQW74" s="152"/>
      <c r="CQX74" s="152"/>
      <c r="CQY74" s="152"/>
      <c r="CQZ74" s="152"/>
      <c r="CRA74" s="14"/>
      <c r="CRB74" s="16"/>
      <c r="CRC74" s="16"/>
      <c r="CRD74" s="68"/>
      <c r="CRE74" s="18"/>
      <c r="CRF74" s="90"/>
      <c r="CRG74" s="18"/>
      <c r="CRH74" s="90"/>
      <c r="CRI74" s="18"/>
      <c r="CRJ74" s="155"/>
      <c r="CRK74" s="152"/>
      <c r="CRL74" s="152"/>
      <c r="CRM74" s="152"/>
      <c r="CRN74" s="152"/>
      <c r="CRO74" s="152"/>
      <c r="CRP74" s="152"/>
      <c r="CRQ74" s="14"/>
      <c r="CRR74" s="16"/>
      <c r="CRS74" s="16"/>
      <c r="CRT74" s="68"/>
      <c r="CRU74" s="18"/>
      <c r="CRV74" s="90"/>
      <c r="CRW74" s="18"/>
      <c r="CRX74" s="90"/>
      <c r="CRY74" s="18"/>
      <c r="CRZ74" s="155"/>
      <c r="CSA74" s="152"/>
      <c r="CSB74" s="152"/>
      <c r="CSC74" s="152"/>
      <c r="CSD74" s="152"/>
      <c r="CSE74" s="152"/>
      <c r="CSF74" s="152"/>
      <c r="CSG74" s="14"/>
      <c r="CSH74" s="16"/>
      <c r="CSI74" s="16"/>
      <c r="CSJ74" s="68"/>
      <c r="CSK74" s="18"/>
      <c r="CSL74" s="90"/>
      <c r="CSM74" s="18"/>
      <c r="CSN74" s="90"/>
      <c r="CSO74" s="18"/>
      <c r="CSP74" s="155"/>
      <c r="CSQ74" s="152"/>
      <c r="CSR74" s="152"/>
      <c r="CSS74" s="152"/>
      <c r="CST74" s="152"/>
      <c r="CSU74" s="152"/>
      <c r="CSV74" s="152"/>
      <c r="CSW74" s="14"/>
      <c r="CSX74" s="16"/>
      <c r="CSY74" s="16"/>
      <c r="CSZ74" s="68"/>
      <c r="CTA74" s="18"/>
      <c r="CTB74" s="90"/>
      <c r="CTC74" s="18"/>
      <c r="CTD74" s="90"/>
      <c r="CTE74" s="18"/>
      <c r="CTF74" s="155"/>
      <c r="CTG74" s="152"/>
      <c r="CTH74" s="152"/>
      <c r="CTI74" s="152"/>
      <c r="CTJ74" s="152"/>
      <c r="CTK74" s="152"/>
      <c r="CTL74" s="152"/>
      <c r="CTM74" s="14"/>
      <c r="CTN74" s="16"/>
      <c r="CTO74" s="16"/>
      <c r="CTP74" s="68"/>
      <c r="CTQ74" s="18"/>
      <c r="CTR74" s="90"/>
      <c r="CTS74" s="18"/>
      <c r="CTT74" s="90"/>
      <c r="CTU74" s="18"/>
      <c r="CTV74" s="155"/>
      <c r="CTW74" s="152"/>
      <c r="CTX74" s="152"/>
      <c r="CTY74" s="152"/>
      <c r="CTZ74" s="152"/>
      <c r="CUA74" s="152"/>
      <c r="CUB74" s="152"/>
      <c r="CUC74" s="14"/>
      <c r="CUD74" s="16"/>
      <c r="CUE74" s="16"/>
      <c r="CUF74" s="68"/>
      <c r="CUG74" s="18"/>
      <c r="CUH74" s="90"/>
      <c r="CUI74" s="18"/>
      <c r="CUJ74" s="90"/>
      <c r="CUK74" s="18"/>
      <c r="CUL74" s="155"/>
      <c r="CUM74" s="152"/>
      <c r="CUN74" s="152"/>
      <c r="CUO74" s="152"/>
      <c r="CUP74" s="152"/>
      <c r="CUQ74" s="152"/>
      <c r="CUR74" s="152"/>
      <c r="CUS74" s="14"/>
      <c r="CUT74" s="16"/>
      <c r="CUU74" s="16"/>
      <c r="CUV74" s="68"/>
      <c r="CUW74" s="18"/>
      <c r="CUX74" s="90"/>
      <c r="CUY74" s="18"/>
      <c r="CUZ74" s="90"/>
      <c r="CVA74" s="18"/>
      <c r="CVB74" s="155"/>
      <c r="CVC74" s="152"/>
      <c r="CVD74" s="152"/>
      <c r="CVE74" s="152"/>
      <c r="CVF74" s="152"/>
      <c r="CVG74" s="152"/>
      <c r="CVH74" s="152"/>
      <c r="CVI74" s="14"/>
      <c r="CVJ74" s="16"/>
      <c r="CVK74" s="16"/>
      <c r="CVL74" s="68"/>
      <c r="CVM74" s="18"/>
      <c r="CVN74" s="90"/>
      <c r="CVO74" s="18"/>
      <c r="CVP74" s="90"/>
      <c r="CVQ74" s="18"/>
      <c r="CVR74" s="155"/>
      <c r="CVS74" s="152"/>
      <c r="CVT74" s="152"/>
      <c r="CVU74" s="152"/>
      <c r="CVV74" s="152"/>
      <c r="CVW74" s="152"/>
      <c r="CVX74" s="152"/>
      <c r="CVY74" s="14"/>
      <c r="CVZ74" s="16"/>
      <c r="CWA74" s="16"/>
      <c r="CWB74" s="68"/>
      <c r="CWC74" s="18"/>
      <c r="CWD74" s="90"/>
      <c r="CWE74" s="18"/>
      <c r="CWF74" s="90"/>
      <c r="CWG74" s="18"/>
      <c r="CWH74" s="155"/>
      <c r="CWI74" s="152"/>
      <c r="CWJ74" s="152"/>
      <c r="CWK74" s="152"/>
      <c r="CWL74" s="152"/>
      <c r="CWM74" s="152"/>
      <c r="CWN74" s="152"/>
      <c r="CWO74" s="14"/>
      <c r="CWP74" s="16"/>
      <c r="CWQ74" s="16"/>
      <c r="CWR74" s="68"/>
      <c r="CWS74" s="18"/>
      <c r="CWT74" s="90"/>
      <c r="CWU74" s="18"/>
      <c r="CWV74" s="90"/>
      <c r="CWW74" s="18"/>
      <c r="CWX74" s="155"/>
      <c r="CWY74" s="152"/>
      <c r="CWZ74" s="152"/>
      <c r="CXA74" s="152"/>
      <c r="CXB74" s="152"/>
      <c r="CXC74" s="152"/>
      <c r="CXD74" s="152"/>
      <c r="CXE74" s="14"/>
      <c r="CXF74" s="16"/>
      <c r="CXG74" s="16"/>
      <c r="CXH74" s="68"/>
      <c r="CXI74" s="18"/>
      <c r="CXJ74" s="90"/>
      <c r="CXK74" s="18"/>
      <c r="CXL74" s="90"/>
      <c r="CXM74" s="18"/>
      <c r="CXN74" s="155"/>
      <c r="CXO74" s="152"/>
      <c r="CXP74" s="152"/>
      <c r="CXQ74" s="152"/>
      <c r="CXR74" s="152"/>
      <c r="CXS74" s="152"/>
      <c r="CXT74" s="152"/>
      <c r="CXU74" s="14"/>
      <c r="CXV74" s="16"/>
      <c r="CXW74" s="16"/>
      <c r="CXX74" s="68"/>
      <c r="CXY74" s="18"/>
      <c r="CXZ74" s="90"/>
      <c r="CYA74" s="18"/>
      <c r="CYB74" s="90"/>
      <c r="CYC74" s="18"/>
      <c r="CYD74" s="155"/>
      <c r="CYE74" s="152"/>
      <c r="CYF74" s="152"/>
      <c r="CYG74" s="152"/>
      <c r="CYH74" s="152"/>
      <c r="CYI74" s="152"/>
      <c r="CYJ74" s="152"/>
      <c r="CYK74" s="14"/>
      <c r="CYL74" s="16"/>
      <c r="CYM74" s="16"/>
      <c r="CYN74" s="68"/>
      <c r="CYO74" s="18"/>
      <c r="CYP74" s="90"/>
      <c r="CYQ74" s="18"/>
      <c r="CYR74" s="90"/>
      <c r="CYS74" s="18"/>
      <c r="CYT74" s="155"/>
      <c r="CYU74" s="152"/>
      <c r="CYV74" s="152"/>
      <c r="CYW74" s="152"/>
      <c r="CYX74" s="152"/>
      <c r="CYY74" s="152"/>
      <c r="CYZ74" s="152"/>
      <c r="CZA74" s="14"/>
      <c r="CZB74" s="16"/>
      <c r="CZC74" s="16"/>
      <c r="CZD74" s="68"/>
      <c r="CZE74" s="18"/>
      <c r="CZF74" s="90"/>
      <c r="CZG74" s="18"/>
      <c r="CZH74" s="90"/>
      <c r="CZI74" s="18"/>
      <c r="CZJ74" s="155"/>
      <c r="CZK74" s="152"/>
      <c r="CZL74" s="152"/>
      <c r="CZM74" s="152"/>
      <c r="CZN74" s="152"/>
      <c r="CZO74" s="152"/>
      <c r="CZP74" s="152"/>
      <c r="CZQ74" s="14"/>
      <c r="CZR74" s="16"/>
      <c r="CZS74" s="16"/>
      <c r="CZT74" s="68"/>
      <c r="CZU74" s="18"/>
      <c r="CZV74" s="90"/>
      <c r="CZW74" s="18"/>
      <c r="CZX74" s="90"/>
      <c r="CZY74" s="18"/>
      <c r="CZZ74" s="155"/>
      <c r="DAA74" s="152"/>
      <c r="DAB74" s="152"/>
      <c r="DAC74" s="152"/>
      <c r="DAD74" s="152"/>
      <c r="DAE74" s="152"/>
      <c r="DAF74" s="152"/>
      <c r="DAG74" s="14"/>
      <c r="DAH74" s="16"/>
      <c r="DAI74" s="16"/>
      <c r="DAJ74" s="68"/>
      <c r="DAK74" s="18"/>
      <c r="DAL74" s="90"/>
      <c r="DAM74" s="18"/>
      <c r="DAN74" s="90"/>
      <c r="DAO74" s="18"/>
      <c r="DAP74" s="155"/>
      <c r="DAQ74" s="152"/>
      <c r="DAR74" s="152"/>
      <c r="DAS74" s="152"/>
      <c r="DAT74" s="152"/>
      <c r="DAU74" s="152"/>
      <c r="DAV74" s="152"/>
      <c r="DAW74" s="14"/>
      <c r="DAX74" s="16"/>
      <c r="DAY74" s="16"/>
      <c r="DAZ74" s="68"/>
      <c r="DBA74" s="18"/>
      <c r="DBB74" s="90"/>
      <c r="DBC74" s="18"/>
      <c r="DBD74" s="90"/>
      <c r="DBE74" s="18"/>
      <c r="DBF74" s="155"/>
      <c r="DBG74" s="152"/>
      <c r="DBH74" s="152"/>
      <c r="DBI74" s="152"/>
      <c r="DBJ74" s="152"/>
      <c r="DBK74" s="152"/>
      <c r="DBL74" s="152"/>
      <c r="DBM74" s="14"/>
      <c r="DBN74" s="16"/>
      <c r="DBO74" s="16"/>
      <c r="DBP74" s="68"/>
      <c r="DBQ74" s="18"/>
      <c r="DBR74" s="90"/>
      <c r="DBS74" s="18"/>
      <c r="DBT74" s="90"/>
      <c r="DBU74" s="18"/>
      <c r="DBV74" s="155"/>
      <c r="DBW74" s="152"/>
      <c r="DBX74" s="152"/>
      <c r="DBY74" s="152"/>
      <c r="DBZ74" s="152"/>
      <c r="DCA74" s="152"/>
      <c r="DCB74" s="152"/>
      <c r="DCC74" s="14"/>
      <c r="DCD74" s="16"/>
      <c r="DCE74" s="16"/>
      <c r="DCF74" s="68"/>
      <c r="DCG74" s="18"/>
      <c r="DCH74" s="90"/>
      <c r="DCI74" s="18"/>
      <c r="DCJ74" s="90"/>
      <c r="DCK74" s="18"/>
      <c r="DCL74" s="155"/>
      <c r="DCM74" s="152"/>
      <c r="DCN74" s="152"/>
      <c r="DCO74" s="152"/>
      <c r="DCP74" s="152"/>
      <c r="DCQ74" s="152"/>
      <c r="DCR74" s="152"/>
      <c r="DCS74" s="14"/>
      <c r="DCT74" s="16"/>
      <c r="DCU74" s="16"/>
      <c r="DCV74" s="68"/>
      <c r="DCW74" s="18"/>
      <c r="DCX74" s="90"/>
      <c r="DCY74" s="18"/>
      <c r="DCZ74" s="90"/>
      <c r="DDA74" s="18"/>
      <c r="DDB74" s="155"/>
      <c r="DDC74" s="152"/>
      <c r="DDD74" s="152"/>
      <c r="DDE74" s="152"/>
      <c r="DDF74" s="152"/>
      <c r="DDG74" s="152"/>
      <c r="DDH74" s="152"/>
      <c r="DDI74" s="14"/>
      <c r="DDJ74" s="16"/>
      <c r="DDK74" s="16"/>
      <c r="DDL74" s="68"/>
      <c r="DDM74" s="18"/>
      <c r="DDN74" s="90"/>
      <c r="DDO74" s="18"/>
      <c r="DDP74" s="90"/>
      <c r="DDQ74" s="18"/>
      <c r="DDR74" s="155"/>
      <c r="DDS74" s="152"/>
      <c r="DDT74" s="152"/>
      <c r="DDU74" s="152"/>
      <c r="DDV74" s="152"/>
      <c r="DDW74" s="152"/>
      <c r="DDX74" s="152"/>
      <c r="DDY74" s="14"/>
      <c r="DDZ74" s="16"/>
      <c r="DEA74" s="16"/>
      <c r="DEB74" s="68"/>
      <c r="DEC74" s="18"/>
      <c r="DED74" s="90"/>
      <c r="DEE74" s="18"/>
      <c r="DEF74" s="90"/>
      <c r="DEG74" s="18"/>
      <c r="DEH74" s="155"/>
      <c r="DEI74" s="152"/>
      <c r="DEJ74" s="152"/>
      <c r="DEK74" s="152"/>
      <c r="DEL74" s="152"/>
      <c r="DEM74" s="152"/>
      <c r="DEN74" s="152"/>
      <c r="DEO74" s="14"/>
      <c r="DEP74" s="16"/>
      <c r="DEQ74" s="16"/>
      <c r="DER74" s="68"/>
      <c r="DES74" s="18"/>
      <c r="DET74" s="90"/>
      <c r="DEU74" s="18"/>
      <c r="DEV74" s="90"/>
      <c r="DEW74" s="18"/>
      <c r="DEX74" s="155"/>
      <c r="DEY74" s="152"/>
      <c r="DEZ74" s="152"/>
      <c r="DFA74" s="152"/>
      <c r="DFB74" s="152"/>
      <c r="DFC74" s="152"/>
      <c r="DFD74" s="152"/>
      <c r="DFE74" s="14"/>
      <c r="DFF74" s="16"/>
      <c r="DFG74" s="16"/>
      <c r="DFH74" s="68"/>
      <c r="DFI74" s="18"/>
      <c r="DFJ74" s="90"/>
      <c r="DFK74" s="18"/>
      <c r="DFL74" s="90"/>
      <c r="DFM74" s="18"/>
      <c r="DFN74" s="155"/>
      <c r="DFO74" s="152"/>
      <c r="DFP74" s="152"/>
      <c r="DFQ74" s="152"/>
      <c r="DFR74" s="152"/>
      <c r="DFS74" s="152"/>
      <c r="DFT74" s="152"/>
      <c r="DFU74" s="14"/>
      <c r="DFV74" s="16"/>
      <c r="DFW74" s="16"/>
      <c r="DFX74" s="68"/>
      <c r="DFY74" s="18"/>
      <c r="DFZ74" s="90"/>
      <c r="DGA74" s="18"/>
      <c r="DGB74" s="90"/>
      <c r="DGC74" s="18"/>
      <c r="DGD74" s="155"/>
      <c r="DGE74" s="152"/>
      <c r="DGF74" s="152"/>
      <c r="DGG74" s="152"/>
      <c r="DGH74" s="152"/>
      <c r="DGI74" s="152"/>
      <c r="DGJ74" s="152"/>
      <c r="DGK74" s="14"/>
      <c r="DGL74" s="16"/>
      <c r="DGM74" s="16"/>
      <c r="DGN74" s="68"/>
      <c r="DGO74" s="18"/>
      <c r="DGP74" s="90"/>
      <c r="DGQ74" s="18"/>
      <c r="DGR74" s="90"/>
      <c r="DGS74" s="18"/>
      <c r="DGT74" s="155"/>
      <c r="DGU74" s="152"/>
      <c r="DGV74" s="152"/>
      <c r="DGW74" s="152"/>
      <c r="DGX74" s="152"/>
      <c r="DGY74" s="152"/>
      <c r="DGZ74" s="152"/>
      <c r="DHA74" s="14"/>
      <c r="DHB74" s="16"/>
      <c r="DHC74" s="16"/>
      <c r="DHD74" s="68"/>
      <c r="DHE74" s="18"/>
      <c r="DHF74" s="90"/>
      <c r="DHG74" s="18"/>
      <c r="DHH74" s="90"/>
      <c r="DHI74" s="18"/>
      <c r="DHJ74" s="155"/>
      <c r="DHK74" s="152"/>
      <c r="DHL74" s="152"/>
      <c r="DHM74" s="152"/>
      <c r="DHN74" s="152"/>
      <c r="DHO74" s="152"/>
      <c r="DHP74" s="152"/>
      <c r="DHQ74" s="14"/>
      <c r="DHR74" s="16"/>
      <c r="DHS74" s="16"/>
      <c r="DHT74" s="68"/>
      <c r="DHU74" s="18"/>
      <c r="DHV74" s="90"/>
      <c r="DHW74" s="18"/>
      <c r="DHX74" s="90"/>
      <c r="DHY74" s="18"/>
      <c r="DHZ74" s="155"/>
      <c r="DIA74" s="152"/>
      <c r="DIB74" s="152"/>
      <c r="DIC74" s="152"/>
      <c r="DID74" s="152"/>
      <c r="DIE74" s="152"/>
      <c r="DIF74" s="152"/>
      <c r="DIG74" s="14"/>
      <c r="DIH74" s="16"/>
      <c r="DII74" s="16"/>
      <c r="DIJ74" s="68"/>
      <c r="DIK74" s="18"/>
      <c r="DIL74" s="90"/>
      <c r="DIM74" s="18"/>
      <c r="DIN74" s="90"/>
      <c r="DIO74" s="18"/>
      <c r="DIP74" s="155"/>
      <c r="DIQ74" s="152"/>
      <c r="DIR74" s="152"/>
      <c r="DIS74" s="152"/>
      <c r="DIT74" s="152"/>
      <c r="DIU74" s="152"/>
      <c r="DIV74" s="152"/>
      <c r="DIW74" s="14"/>
      <c r="DIX74" s="16"/>
      <c r="DIY74" s="16"/>
      <c r="DIZ74" s="68"/>
      <c r="DJA74" s="18"/>
      <c r="DJB74" s="90"/>
      <c r="DJC74" s="18"/>
      <c r="DJD74" s="90"/>
      <c r="DJE74" s="18"/>
      <c r="DJF74" s="155"/>
      <c r="DJG74" s="152"/>
      <c r="DJH74" s="152"/>
      <c r="DJI74" s="152"/>
      <c r="DJJ74" s="152"/>
      <c r="DJK74" s="152"/>
      <c r="DJL74" s="152"/>
      <c r="DJM74" s="14"/>
      <c r="DJN74" s="16"/>
      <c r="DJO74" s="16"/>
      <c r="DJP74" s="68"/>
      <c r="DJQ74" s="18"/>
      <c r="DJR74" s="90"/>
      <c r="DJS74" s="18"/>
      <c r="DJT74" s="90"/>
      <c r="DJU74" s="18"/>
      <c r="DJV74" s="155"/>
      <c r="DJW74" s="152"/>
      <c r="DJX74" s="152"/>
      <c r="DJY74" s="152"/>
      <c r="DJZ74" s="152"/>
      <c r="DKA74" s="152"/>
      <c r="DKB74" s="152"/>
      <c r="DKC74" s="14"/>
      <c r="DKD74" s="16"/>
      <c r="DKE74" s="16"/>
      <c r="DKF74" s="68"/>
      <c r="DKG74" s="18"/>
      <c r="DKH74" s="90"/>
      <c r="DKI74" s="18"/>
      <c r="DKJ74" s="90"/>
      <c r="DKK74" s="18"/>
      <c r="DKL74" s="155"/>
      <c r="DKM74" s="152"/>
      <c r="DKN74" s="152"/>
      <c r="DKO74" s="152"/>
      <c r="DKP74" s="152"/>
      <c r="DKQ74" s="152"/>
      <c r="DKR74" s="152"/>
      <c r="DKS74" s="14"/>
      <c r="DKT74" s="16"/>
      <c r="DKU74" s="16"/>
      <c r="DKV74" s="68"/>
      <c r="DKW74" s="18"/>
      <c r="DKX74" s="90"/>
      <c r="DKY74" s="18"/>
      <c r="DKZ74" s="90"/>
      <c r="DLA74" s="18"/>
      <c r="DLB74" s="155"/>
      <c r="DLC74" s="152"/>
      <c r="DLD74" s="152"/>
      <c r="DLE74" s="152"/>
      <c r="DLF74" s="152"/>
      <c r="DLG74" s="152"/>
      <c r="DLH74" s="152"/>
      <c r="DLI74" s="14"/>
      <c r="DLJ74" s="16"/>
      <c r="DLK74" s="16"/>
      <c r="DLL74" s="68"/>
      <c r="DLM74" s="18"/>
      <c r="DLN74" s="90"/>
      <c r="DLO74" s="18"/>
      <c r="DLP74" s="90"/>
      <c r="DLQ74" s="18"/>
      <c r="DLR74" s="155"/>
      <c r="DLS74" s="152"/>
      <c r="DLT74" s="152"/>
      <c r="DLU74" s="152"/>
      <c r="DLV74" s="152"/>
      <c r="DLW74" s="152"/>
      <c r="DLX74" s="152"/>
      <c r="DLY74" s="14"/>
      <c r="DLZ74" s="16"/>
      <c r="DMA74" s="16"/>
      <c r="DMB74" s="68"/>
      <c r="DMC74" s="18"/>
      <c r="DMD74" s="90"/>
      <c r="DME74" s="18"/>
      <c r="DMF74" s="90"/>
      <c r="DMG74" s="18"/>
      <c r="DMH74" s="155"/>
      <c r="DMI74" s="152"/>
      <c r="DMJ74" s="152"/>
      <c r="DMK74" s="152"/>
      <c r="DML74" s="152"/>
      <c r="DMM74" s="152"/>
      <c r="DMN74" s="152"/>
      <c r="DMO74" s="14"/>
      <c r="DMP74" s="16"/>
      <c r="DMQ74" s="16"/>
      <c r="DMR74" s="68"/>
      <c r="DMS74" s="18"/>
      <c r="DMT74" s="90"/>
      <c r="DMU74" s="18"/>
      <c r="DMV74" s="90"/>
      <c r="DMW74" s="18"/>
      <c r="DMX74" s="155"/>
      <c r="DMY74" s="152"/>
      <c r="DMZ74" s="152"/>
      <c r="DNA74" s="152"/>
      <c r="DNB74" s="152"/>
      <c r="DNC74" s="152"/>
      <c r="DND74" s="152"/>
      <c r="DNE74" s="14"/>
      <c r="DNF74" s="16"/>
      <c r="DNG74" s="16"/>
      <c r="DNH74" s="68"/>
      <c r="DNI74" s="18"/>
      <c r="DNJ74" s="90"/>
      <c r="DNK74" s="18"/>
      <c r="DNL74" s="90"/>
      <c r="DNM74" s="18"/>
      <c r="DNN74" s="155"/>
      <c r="DNO74" s="152"/>
      <c r="DNP74" s="152"/>
      <c r="DNQ74" s="152"/>
      <c r="DNR74" s="152"/>
      <c r="DNS74" s="152"/>
      <c r="DNT74" s="152"/>
      <c r="DNU74" s="14"/>
      <c r="DNV74" s="16"/>
      <c r="DNW74" s="16"/>
      <c r="DNX74" s="68"/>
      <c r="DNY74" s="18"/>
      <c r="DNZ74" s="90"/>
      <c r="DOA74" s="18"/>
      <c r="DOB74" s="90"/>
      <c r="DOC74" s="18"/>
      <c r="DOD74" s="155"/>
      <c r="DOE74" s="152"/>
      <c r="DOF74" s="152"/>
      <c r="DOG74" s="152"/>
      <c r="DOH74" s="152"/>
      <c r="DOI74" s="152"/>
      <c r="DOJ74" s="152"/>
      <c r="DOK74" s="14"/>
      <c r="DOL74" s="16"/>
      <c r="DOM74" s="16"/>
      <c r="DON74" s="68"/>
      <c r="DOO74" s="18"/>
      <c r="DOP74" s="90"/>
      <c r="DOQ74" s="18"/>
      <c r="DOR74" s="90"/>
      <c r="DOS74" s="18"/>
      <c r="DOT74" s="155"/>
      <c r="DOU74" s="152"/>
      <c r="DOV74" s="152"/>
      <c r="DOW74" s="152"/>
      <c r="DOX74" s="152"/>
      <c r="DOY74" s="152"/>
      <c r="DOZ74" s="152"/>
      <c r="DPA74" s="14"/>
      <c r="DPB74" s="16"/>
      <c r="DPC74" s="16"/>
      <c r="DPD74" s="68"/>
      <c r="DPE74" s="18"/>
      <c r="DPF74" s="90"/>
      <c r="DPG74" s="18"/>
      <c r="DPH74" s="90"/>
      <c r="DPI74" s="18"/>
      <c r="DPJ74" s="155"/>
      <c r="DPK74" s="152"/>
      <c r="DPL74" s="152"/>
      <c r="DPM74" s="152"/>
      <c r="DPN74" s="152"/>
      <c r="DPO74" s="152"/>
      <c r="DPP74" s="152"/>
      <c r="DPQ74" s="14"/>
      <c r="DPR74" s="16"/>
      <c r="DPS74" s="16"/>
      <c r="DPT74" s="68"/>
      <c r="DPU74" s="18"/>
      <c r="DPV74" s="90"/>
      <c r="DPW74" s="18"/>
      <c r="DPX74" s="90"/>
      <c r="DPY74" s="18"/>
      <c r="DPZ74" s="155"/>
      <c r="DQA74" s="152"/>
      <c r="DQB74" s="152"/>
      <c r="DQC74" s="152"/>
      <c r="DQD74" s="152"/>
      <c r="DQE74" s="152"/>
      <c r="DQF74" s="152"/>
      <c r="DQG74" s="14"/>
      <c r="DQH74" s="16"/>
      <c r="DQI74" s="16"/>
      <c r="DQJ74" s="68"/>
      <c r="DQK74" s="18"/>
      <c r="DQL74" s="90"/>
      <c r="DQM74" s="18"/>
      <c r="DQN74" s="90"/>
      <c r="DQO74" s="18"/>
      <c r="DQP74" s="155"/>
      <c r="DQQ74" s="152"/>
      <c r="DQR74" s="152"/>
      <c r="DQS74" s="152"/>
      <c r="DQT74" s="152"/>
      <c r="DQU74" s="152"/>
      <c r="DQV74" s="152"/>
      <c r="DQW74" s="14"/>
      <c r="DQX74" s="16"/>
      <c r="DQY74" s="16"/>
      <c r="DQZ74" s="68"/>
      <c r="DRA74" s="18"/>
      <c r="DRB74" s="90"/>
      <c r="DRC74" s="18"/>
      <c r="DRD74" s="90"/>
      <c r="DRE74" s="18"/>
      <c r="DRF74" s="155"/>
      <c r="DRG74" s="152"/>
      <c r="DRH74" s="152"/>
      <c r="DRI74" s="152"/>
      <c r="DRJ74" s="152"/>
      <c r="DRK74" s="152"/>
      <c r="DRL74" s="152"/>
      <c r="DRM74" s="14"/>
      <c r="DRN74" s="16"/>
      <c r="DRO74" s="16"/>
      <c r="DRP74" s="68"/>
      <c r="DRQ74" s="18"/>
      <c r="DRR74" s="90"/>
      <c r="DRS74" s="18"/>
      <c r="DRT74" s="90"/>
      <c r="DRU74" s="18"/>
      <c r="DRV74" s="155"/>
      <c r="DRW74" s="152"/>
      <c r="DRX74" s="152"/>
      <c r="DRY74" s="152"/>
      <c r="DRZ74" s="152"/>
      <c r="DSA74" s="152"/>
      <c r="DSB74" s="152"/>
      <c r="DSC74" s="14"/>
      <c r="DSD74" s="16"/>
      <c r="DSE74" s="16"/>
      <c r="DSF74" s="68"/>
      <c r="DSG74" s="18"/>
      <c r="DSH74" s="90"/>
      <c r="DSI74" s="18"/>
      <c r="DSJ74" s="90"/>
      <c r="DSK74" s="18"/>
      <c r="DSL74" s="155"/>
      <c r="DSM74" s="152"/>
      <c r="DSN74" s="152"/>
      <c r="DSO74" s="152"/>
      <c r="DSP74" s="152"/>
      <c r="DSQ74" s="152"/>
      <c r="DSR74" s="152"/>
      <c r="DSS74" s="14"/>
      <c r="DST74" s="16"/>
      <c r="DSU74" s="16"/>
      <c r="DSV74" s="68"/>
      <c r="DSW74" s="18"/>
      <c r="DSX74" s="90"/>
      <c r="DSY74" s="18"/>
      <c r="DSZ74" s="90"/>
      <c r="DTA74" s="18"/>
      <c r="DTB74" s="155"/>
      <c r="DTC74" s="152"/>
      <c r="DTD74" s="152"/>
      <c r="DTE74" s="152"/>
      <c r="DTF74" s="152"/>
      <c r="DTG74" s="152"/>
      <c r="DTH74" s="152"/>
      <c r="DTI74" s="14"/>
      <c r="DTJ74" s="16"/>
      <c r="DTK74" s="16"/>
      <c r="DTL74" s="68"/>
      <c r="DTM74" s="18"/>
      <c r="DTN74" s="90"/>
      <c r="DTO74" s="18"/>
      <c r="DTP74" s="90"/>
      <c r="DTQ74" s="18"/>
      <c r="DTR74" s="155"/>
      <c r="DTS74" s="152"/>
      <c r="DTT74" s="152"/>
      <c r="DTU74" s="152"/>
      <c r="DTV74" s="152"/>
      <c r="DTW74" s="152"/>
      <c r="DTX74" s="152"/>
      <c r="DTY74" s="14"/>
      <c r="DTZ74" s="16"/>
      <c r="DUA74" s="16"/>
      <c r="DUB74" s="68"/>
      <c r="DUC74" s="18"/>
      <c r="DUD74" s="90"/>
      <c r="DUE74" s="18"/>
      <c r="DUF74" s="90"/>
      <c r="DUG74" s="18"/>
      <c r="DUH74" s="155"/>
      <c r="DUI74" s="152"/>
      <c r="DUJ74" s="152"/>
      <c r="DUK74" s="152"/>
      <c r="DUL74" s="152"/>
      <c r="DUM74" s="152"/>
      <c r="DUN74" s="152"/>
      <c r="DUO74" s="14"/>
      <c r="DUP74" s="16"/>
      <c r="DUQ74" s="16"/>
      <c r="DUR74" s="68"/>
      <c r="DUS74" s="18"/>
      <c r="DUT74" s="90"/>
      <c r="DUU74" s="18"/>
      <c r="DUV74" s="90"/>
      <c r="DUW74" s="18"/>
      <c r="DUX74" s="155"/>
      <c r="DUY74" s="152"/>
      <c r="DUZ74" s="152"/>
      <c r="DVA74" s="152"/>
      <c r="DVB74" s="152"/>
      <c r="DVC74" s="152"/>
      <c r="DVD74" s="152"/>
      <c r="DVE74" s="14"/>
      <c r="DVF74" s="16"/>
      <c r="DVG74" s="16"/>
      <c r="DVH74" s="68"/>
      <c r="DVI74" s="18"/>
      <c r="DVJ74" s="90"/>
      <c r="DVK74" s="18"/>
      <c r="DVL74" s="90"/>
      <c r="DVM74" s="18"/>
      <c r="DVN74" s="155"/>
      <c r="DVO74" s="152"/>
      <c r="DVP74" s="152"/>
      <c r="DVQ74" s="152"/>
      <c r="DVR74" s="152"/>
      <c r="DVS74" s="152"/>
      <c r="DVT74" s="152"/>
      <c r="DVU74" s="14"/>
      <c r="DVV74" s="16"/>
      <c r="DVW74" s="16"/>
      <c r="DVX74" s="68"/>
      <c r="DVY74" s="18"/>
      <c r="DVZ74" s="90"/>
      <c r="DWA74" s="18"/>
      <c r="DWB74" s="90"/>
      <c r="DWC74" s="18"/>
      <c r="DWD74" s="155"/>
      <c r="DWE74" s="152"/>
      <c r="DWF74" s="152"/>
      <c r="DWG74" s="152"/>
      <c r="DWH74" s="152"/>
      <c r="DWI74" s="152"/>
      <c r="DWJ74" s="152"/>
      <c r="DWK74" s="14"/>
      <c r="DWL74" s="16"/>
      <c r="DWM74" s="16"/>
      <c r="DWN74" s="68"/>
      <c r="DWO74" s="18"/>
      <c r="DWP74" s="90"/>
      <c r="DWQ74" s="18"/>
      <c r="DWR74" s="90"/>
      <c r="DWS74" s="18"/>
      <c r="DWT74" s="155"/>
      <c r="DWU74" s="152"/>
      <c r="DWV74" s="152"/>
      <c r="DWW74" s="152"/>
      <c r="DWX74" s="152"/>
      <c r="DWY74" s="152"/>
      <c r="DWZ74" s="152"/>
      <c r="DXA74" s="14"/>
      <c r="DXB74" s="16"/>
      <c r="DXC74" s="16"/>
      <c r="DXD74" s="68"/>
      <c r="DXE74" s="18"/>
      <c r="DXF74" s="90"/>
      <c r="DXG74" s="18"/>
      <c r="DXH74" s="90"/>
      <c r="DXI74" s="18"/>
      <c r="DXJ74" s="155"/>
      <c r="DXK74" s="152"/>
      <c r="DXL74" s="152"/>
      <c r="DXM74" s="152"/>
      <c r="DXN74" s="152"/>
      <c r="DXO74" s="152"/>
      <c r="DXP74" s="152"/>
      <c r="DXQ74" s="14"/>
      <c r="DXR74" s="16"/>
      <c r="DXS74" s="16"/>
      <c r="DXT74" s="68"/>
      <c r="DXU74" s="18"/>
      <c r="DXV74" s="90"/>
      <c r="DXW74" s="18"/>
      <c r="DXX74" s="90"/>
      <c r="DXY74" s="18"/>
      <c r="DXZ74" s="155"/>
      <c r="DYA74" s="152"/>
      <c r="DYB74" s="152"/>
      <c r="DYC74" s="152"/>
      <c r="DYD74" s="152"/>
      <c r="DYE74" s="152"/>
      <c r="DYF74" s="152"/>
      <c r="DYG74" s="14"/>
      <c r="DYH74" s="16"/>
      <c r="DYI74" s="16"/>
      <c r="DYJ74" s="68"/>
      <c r="DYK74" s="18"/>
      <c r="DYL74" s="90"/>
      <c r="DYM74" s="18"/>
      <c r="DYN74" s="90"/>
      <c r="DYO74" s="18"/>
      <c r="DYP74" s="155"/>
      <c r="DYQ74" s="152"/>
      <c r="DYR74" s="152"/>
      <c r="DYS74" s="152"/>
      <c r="DYT74" s="152"/>
      <c r="DYU74" s="152"/>
      <c r="DYV74" s="152"/>
      <c r="DYW74" s="14"/>
      <c r="DYX74" s="16"/>
      <c r="DYY74" s="16"/>
      <c r="DYZ74" s="68"/>
      <c r="DZA74" s="18"/>
      <c r="DZB74" s="90"/>
      <c r="DZC74" s="18"/>
      <c r="DZD74" s="90"/>
      <c r="DZE74" s="18"/>
      <c r="DZF74" s="155"/>
      <c r="DZG74" s="152"/>
      <c r="DZH74" s="152"/>
      <c r="DZI74" s="152"/>
      <c r="DZJ74" s="152"/>
      <c r="DZK74" s="152"/>
      <c r="DZL74" s="152"/>
      <c r="DZM74" s="14"/>
      <c r="DZN74" s="16"/>
      <c r="DZO74" s="16"/>
      <c r="DZP74" s="68"/>
      <c r="DZQ74" s="18"/>
      <c r="DZR74" s="90"/>
      <c r="DZS74" s="18"/>
      <c r="DZT74" s="90"/>
      <c r="DZU74" s="18"/>
      <c r="DZV74" s="155"/>
      <c r="DZW74" s="152"/>
      <c r="DZX74" s="152"/>
      <c r="DZY74" s="152"/>
      <c r="DZZ74" s="152"/>
      <c r="EAA74" s="152"/>
      <c r="EAB74" s="152"/>
      <c r="EAC74" s="14"/>
      <c r="EAD74" s="16"/>
      <c r="EAE74" s="16"/>
      <c r="EAF74" s="68"/>
      <c r="EAG74" s="18"/>
      <c r="EAH74" s="90"/>
      <c r="EAI74" s="18"/>
      <c r="EAJ74" s="90"/>
      <c r="EAK74" s="18"/>
      <c r="EAL74" s="155"/>
      <c r="EAM74" s="152"/>
      <c r="EAN74" s="152"/>
      <c r="EAO74" s="152"/>
      <c r="EAP74" s="152"/>
      <c r="EAQ74" s="152"/>
      <c r="EAR74" s="152"/>
      <c r="EAS74" s="14"/>
      <c r="EAT74" s="16"/>
      <c r="EAU74" s="16"/>
      <c r="EAV74" s="68"/>
      <c r="EAW74" s="18"/>
      <c r="EAX74" s="90"/>
      <c r="EAY74" s="18"/>
      <c r="EAZ74" s="90"/>
      <c r="EBA74" s="18"/>
      <c r="EBB74" s="155"/>
      <c r="EBC74" s="152"/>
      <c r="EBD74" s="152"/>
      <c r="EBE74" s="152"/>
      <c r="EBF74" s="152"/>
      <c r="EBG74" s="152"/>
      <c r="EBH74" s="152"/>
      <c r="EBI74" s="14"/>
      <c r="EBJ74" s="16"/>
      <c r="EBK74" s="16"/>
      <c r="EBL74" s="68"/>
      <c r="EBM74" s="18"/>
      <c r="EBN74" s="90"/>
      <c r="EBO74" s="18"/>
      <c r="EBP74" s="90"/>
      <c r="EBQ74" s="18"/>
      <c r="EBR74" s="155"/>
      <c r="EBS74" s="152"/>
      <c r="EBT74" s="152"/>
      <c r="EBU74" s="152"/>
      <c r="EBV74" s="152"/>
      <c r="EBW74" s="152"/>
      <c r="EBX74" s="152"/>
      <c r="EBY74" s="14"/>
      <c r="EBZ74" s="16"/>
      <c r="ECA74" s="16"/>
      <c r="ECB74" s="68"/>
      <c r="ECC74" s="18"/>
      <c r="ECD74" s="90"/>
      <c r="ECE74" s="18"/>
      <c r="ECF74" s="90"/>
      <c r="ECG74" s="18"/>
      <c r="ECH74" s="155"/>
      <c r="ECI74" s="152"/>
      <c r="ECJ74" s="152"/>
      <c r="ECK74" s="152"/>
      <c r="ECL74" s="152"/>
      <c r="ECM74" s="152"/>
      <c r="ECN74" s="152"/>
      <c r="ECO74" s="14"/>
      <c r="ECP74" s="16"/>
      <c r="ECQ74" s="16"/>
      <c r="ECR74" s="68"/>
      <c r="ECS74" s="18"/>
      <c r="ECT74" s="90"/>
      <c r="ECU74" s="18"/>
      <c r="ECV74" s="90"/>
      <c r="ECW74" s="18"/>
      <c r="ECX74" s="155"/>
      <c r="ECY74" s="152"/>
      <c r="ECZ74" s="152"/>
      <c r="EDA74" s="152"/>
      <c r="EDB74" s="152"/>
      <c r="EDC74" s="152"/>
      <c r="EDD74" s="152"/>
      <c r="EDE74" s="14"/>
      <c r="EDF74" s="16"/>
      <c r="EDG74" s="16"/>
      <c r="EDH74" s="68"/>
      <c r="EDI74" s="18"/>
      <c r="EDJ74" s="90"/>
      <c r="EDK74" s="18"/>
      <c r="EDL74" s="90"/>
      <c r="EDM74" s="18"/>
      <c r="EDN74" s="155"/>
      <c r="EDO74" s="152"/>
      <c r="EDP74" s="152"/>
      <c r="EDQ74" s="152"/>
      <c r="EDR74" s="152"/>
      <c r="EDS74" s="152"/>
      <c r="EDT74" s="152"/>
      <c r="EDU74" s="14"/>
      <c r="EDV74" s="16"/>
      <c r="EDW74" s="16"/>
      <c r="EDX74" s="68"/>
      <c r="EDY74" s="18"/>
      <c r="EDZ74" s="90"/>
      <c r="EEA74" s="18"/>
      <c r="EEB74" s="90"/>
      <c r="EEC74" s="18"/>
      <c r="EED74" s="155"/>
      <c r="EEE74" s="152"/>
      <c r="EEF74" s="152"/>
      <c r="EEG74" s="152"/>
      <c r="EEH74" s="152"/>
      <c r="EEI74" s="152"/>
      <c r="EEJ74" s="152"/>
      <c r="EEK74" s="14"/>
      <c r="EEL74" s="16"/>
      <c r="EEM74" s="16"/>
      <c r="EEN74" s="68"/>
      <c r="EEO74" s="18"/>
      <c r="EEP74" s="90"/>
      <c r="EEQ74" s="18"/>
      <c r="EER74" s="90"/>
      <c r="EES74" s="18"/>
      <c r="EET74" s="155"/>
      <c r="EEU74" s="152"/>
      <c r="EEV74" s="152"/>
      <c r="EEW74" s="152"/>
      <c r="EEX74" s="152"/>
      <c r="EEY74" s="152"/>
      <c r="EEZ74" s="152"/>
      <c r="EFA74" s="14"/>
      <c r="EFB74" s="16"/>
      <c r="EFC74" s="16"/>
      <c r="EFD74" s="68"/>
      <c r="EFE74" s="18"/>
      <c r="EFF74" s="90"/>
      <c r="EFG74" s="18"/>
      <c r="EFH74" s="90"/>
      <c r="EFI74" s="18"/>
      <c r="EFJ74" s="155"/>
      <c r="EFK74" s="152"/>
      <c r="EFL74" s="152"/>
      <c r="EFM74" s="152"/>
      <c r="EFN74" s="152"/>
      <c r="EFO74" s="152"/>
      <c r="EFP74" s="152"/>
      <c r="EFQ74" s="14"/>
      <c r="EFR74" s="16"/>
      <c r="EFS74" s="16"/>
      <c r="EFT74" s="68"/>
      <c r="EFU74" s="18"/>
      <c r="EFV74" s="90"/>
      <c r="EFW74" s="18"/>
      <c r="EFX74" s="90"/>
      <c r="EFY74" s="18"/>
      <c r="EFZ74" s="155"/>
      <c r="EGA74" s="152"/>
      <c r="EGB74" s="152"/>
      <c r="EGC74" s="152"/>
      <c r="EGD74" s="152"/>
      <c r="EGE74" s="152"/>
      <c r="EGF74" s="152"/>
      <c r="EGG74" s="14"/>
      <c r="EGH74" s="16"/>
      <c r="EGI74" s="16"/>
      <c r="EGJ74" s="68"/>
      <c r="EGK74" s="18"/>
      <c r="EGL74" s="90"/>
      <c r="EGM74" s="18"/>
      <c r="EGN74" s="90"/>
      <c r="EGO74" s="18"/>
      <c r="EGP74" s="155"/>
      <c r="EGQ74" s="152"/>
      <c r="EGR74" s="152"/>
      <c r="EGS74" s="152"/>
      <c r="EGT74" s="152"/>
      <c r="EGU74" s="152"/>
      <c r="EGV74" s="152"/>
      <c r="EGW74" s="14"/>
      <c r="EGX74" s="16"/>
      <c r="EGY74" s="16"/>
      <c r="EGZ74" s="68"/>
      <c r="EHA74" s="18"/>
      <c r="EHB74" s="90"/>
      <c r="EHC74" s="18"/>
      <c r="EHD74" s="90"/>
      <c r="EHE74" s="18"/>
      <c r="EHF74" s="155"/>
      <c r="EHG74" s="152"/>
      <c r="EHH74" s="152"/>
      <c r="EHI74" s="152"/>
      <c r="EHJ74" s="152"/>
      <c r="EHK74" s="152"/>
      <c r="EHL74" s="152"/>
      <c r="EHM74" s="14"/>
      <c r="EHN74" s="16"/>
      <c r="EHO74" s="16"/>
      <c r="EHP74" s="68"/>
      <c r="EHQ74" s="18"/>
      <c r="EHR74" s="90"/>
      <c r="EHS74" s="18"/>
      <c r="EHT74" s="90"/>
      <c r="EHU74" s="18"/>
      <c r="EHV74" s="155"/>
      <c r="EHW74" s="152"/>
      <c r="EHX74" s="152"/>
      <c r="EHY74" s="152"/>
      <c r="EHZ74" s="152"/>
      <c r="EIA74" s="152"/>
      <c r="EIB74" s="152"/>
      <c r="EIC74" s="14"/>
      <c r="EID74" s="16"/>
      <c r="EIE74" s="16"/>
      <c r="EIF74" s="68"/>
      <c r="EIG74" s="18"/>
      <c r="EIH74" s="90"/>
      <c r="EII74" s="18"/>
      <c r="EIJ74" s="90"/>
      <c r="EIK74" s="18"/>
      <c r="EIL74" s="155"/>
      <c r="EIM74" s="152"/>
      <c r="EIN74" s="152"/>
      <c r="EIO74" s="152"/>
      <c r="EIP74" s="152"/>
      <c r="EIQ74" s="152"/>
      <c r="EIR74" s="152"/>
      <c r="EIS74" s="14"/>
      <c r="EIT74" s="16"/>
      <c r="EIU74" s="16"/>
      <c r="EIV74" s="68"/>
      <c r="EIW74" s="18"/>
      <c r="EIX74" s="90"/>
      <c r="EIY74" s="18"/>
      <c r="EIZ74" s="90"/>
      <c r="EJA74" s="18"/>
      <c r="EJB74" s="155"/>
      <c r="EJC74" s="152"/>
      <c r="EJD74" s="152"/>
      <c r="EJE74" s="152"/>
      <c r="EJF74" s="152"/>
      <c r="EJG74" s="152"/>
      <c r="EJH74" s="152"/>
      <c r="EJI74" s="14"/>
      <c r="EJJ74" s="16"/>
      <c r="EJK74" s="16"/>
      <c r="EJL74" s="68"/>
      <c r="EJM74" s="18"/>
      <c r="EJN74" s="90"/>
      <c r="EJO74" s="18"/>
      <c r="EJP74" s="90"/>
      <c r="EJQ74" s="18"/>
      <c r="EJR74" s="155"/>
      <c r="EJS74" s="152"/>
      <c r="EJT74" s="152"/>
      <c r="EJU74" s="152"/>
      <c r="EJV74" s="152"/>
      <c r="EJW74" s="152"/>
      <c r="EJX74" s="152"/>
      <c r="EJY74" s="14"/>
      <c r="EJZ74" s="16"/>
      <c r="EKA74" s="16"/>
      <c r="EKB74" s="68"/>
      <c r="EKC74" s="18"/>
      <c r="EKD74" s="90"/>
      <c r="EKE74" s="18"/>
      <c r="EKF74" s="90"/>
      <c r="EKG74" s="18"/>
      <c r="EKH74" s="155"/>
      <c r="EKI74" s="152"/>
      <c r="EKJ74" s="152"/>
      <c r="EKK74" s="152"/>
      <c r="EKL74" s="152"/>
      <c r="EKM74" s="152"/>
      <c r="EKN74" s="152"/>
      <c r="EKO74" s="14"/>
      <c r="EKP74" s="16"/>
      <c r="EKQ74" s="16"/>
      <c r="EKR74" s="68"/>
      <c r="EKS74" s="18"/>
      <c r="EKT74" s="90"/>
      <c r="EKU74" s="18"/>
      <c r="EKV74" s="90"/>
      <c r="EKW74" s="18"/>
      <c r="EKX74" s="155"/>
      <c r="EKY74" s="152"/>
      <c r="EKZ74" s="152"/>
      <c r="ELA74" s="152"/>
      <c r="ELB74" s="152"/>
      <c r="ELC74" s="152"/>
      <c r="ELD74" s="152"/>
      <c r="ELE74" s="14"/>
      <c r="ELF74" s="16"/>
      <c r="ELG74" s="16"/>
      <c r="ELH74" s="68"/>
      <c r="ELI74" s="18"/>
      <c r="ELJ74" s="90"/>
      <c r="ELK74" s="18"/>
      <c r="ELL74" s="90"/>
      <c r="ELM74" s="18"/>
      <c r="ELN74" s="155"/>
      <c r="ELO74" s="152"/>
      <c r="ELP74" s="152"/>
      <c r="ELQ74" s="152"/>
      <c r="ELR74" s="152"/>
      <c r="ELS74" s="152"/>
      <c r="ELT74" s="152"/>
      <c r="ELU74" s="14"/>
      <c r="ELV74" s="16"/>
      <c r="ELW74" s="16"/>
      <c r="ELX74" s="68"/>
      <c r="ELY74" s="18"/>
      <c r="ELZ74" s="90"/>
      <c r="EMA74" s="18"/>
      <c r="EMB74" s="90"/>
      <c r="EMC74" s="18"/>
      <c r="EMD74" s="155"/>
      <c r="EME74" s="152"/>
      <c r="EMF74" s="152"/>
      <c r="EMG74" s="152"/>
      <c r="EMH74" s="152"/>
      <c r="EMI74" s="152"/>
      <c r="EMJ74" s="152"/>
      <c r="EMK74" s="14"/>
      <c r="EML74" s="16"/>
      <c r="EMM74" s="16"/>
      <c r="EMN74" s="68"/>
      <c r="EMO74" s="18"/>
      <c r="EMP74" s="90"/>
      <c r="EMQ74" s="18"/>
      <c r="EMR74" s="90"/>
      <c r="EMS74" s="18"/>
      <c r="EMT74" s="155"/>
      <c r="EMU74" s="152"/>
      <c r="EMV74" s="152"/>
      <c r="EMW74" s="152"/>
      <c r="EMX74" s="152"/>
      <c r="EMY74" s="152"/>
      <c r="EMZ74" s="152"/>
      <c r="ENA74" s="14"/>
      <c r="ENB74" s="16"/>
      <c r="ENC74" s="16"/>
      <c r="END74" s="68"/>
      <c r="ENE74" s="18"/>
      <c r="ENF74" s="90"/>
      <c r="ENG74" s="18"/>
      <c r="ENH74" s="90"/>
      <c r="ENI74" s="18"/>
      <c r="ENJ74" s="155"/>
      <c r="ENK74" s="152"/>
      <c r="ENL74" s="152"/>
      <c r="ENM74" s="152"/>
      <c r="ENN74" s="152"/>
      <c r="ENO74" s="152"/>
      <c r="ENP74" s="152"/>
      <c r="ENQ74" s="14"/>
      <c r="ENR74" s="16"/>
      <c r="ENS74" s="16"/>
      <c r="ENT74" s="68"/>
      <c r="ENU74" s="18"/>
      <c r="ENV74" s="90"/>
      <c r="ENW74" s="18"/>
      <c r="ENX74" s="90"/>
      <c r="ENY74" s="18"/>
      <c r="ENZ74" s="155"/>
      <c r="EOA74" s="152"/>
      <c r="EOB74" s="152"/>
      <c r="EOC74" s="152"/>
      <c r="EOD74" s="152"/>
      <c r="EOE74" s="152"/>
      <c r="EOF74" s="152"/>
      <c r="EOG74" s="14"/>
      <c r="EOH74" s="16"/>
      <c r="EOI74" s="16"/>
      <c r="EOJ74" s="68"/>
      <c r="EOK74" s="18"/>
      <c r="EOL74" s="90"/>
      <c r="EOM74" s="18"/>
      <c r="EON74" s="90"/>
      <c r="EOO74" s="18"/>
      <c r="EOP74" s="155"/>
      <c r="EOQ74" s="152"/>
      <c r="EOR74" s="152"/>
      <c r="EOS74" s="152"/>
      <c r="EOT74" s="152"/>
      <c r="EOU74" s="152"/>
      <c r="EOV74" s="152"/>
      <c r="EOW74" s="14"/>
      <c r="EOX74" s="16"/>
      <c r="EOY74" s="16"/>
      <c r="EOZ74" s="68"/>
      <c r="EPA74" s="18"/>
      <c r="EPB74" s="90"/>
      <c r="EPC74" s="18"/>
      <c r="EPD74" s="90"/>
      <c r="EPE74" s="18"/>
      <c r="EPF74" s="155"/>
      <c r="EPG74" s="152"/>
      <c r="EPH74" s="152"/>
      <c r="EPI74" s="152"/>
      <c r="EPJ74" s="152"/>
      <c r="EPK74" s="152"/>
      <c r="EPL74" s="152"/>
      <c r="EPM74" s="14"/>
      <c r="EPN74" s="16"/>
      <c r="EPO74" s="16"/>
      <c r="EPP74" s="68"/>
      <c r="EPQ74" s="18"/>
      <c r="EPR74" s="90"/>
      <c r="EPS74" s="18"/>
      <c r="EPT74" s="90"/>
      <c r="EPU74" s="18"/>
      <c r="EPV74" s="155"/>
      <c r="EPW74" s="152"/>
      <c r="EPX74" s="152"/>
      <c r="EPY74" s="152"/>
      <c r="EPZ74" s="152"/>
      <c r="EQA74" s="152"/>
      <c r="EQB74" s="152"/>
      <c r="EQC74" s="14"/>
      <c r="EQD74" s="16"/>
      <c r="EQE74" s="16"/>
      <c r="EQF74" s="68"/>
      <c r="EQG74" s="18"/>
      <c r="EQH74" s="90"/>
      <c r="EQI74" s="18"/>
      <c r="EQJ74" s="90"/>
      <c r="EQK74" s="18"/>
      <c r="EQL74" s="155"/>
      <c r="EQM74" s="152"/>
      <c r="EQN74" s="152"/>
      <c r="EQO74" s="152"/>
      <c r="EQP74" s="152"/>
      <c r="EQQ74" s="152"/>
      <c r="EQR74" s="152"/>
      <c r="EQS74" s="14"/>
      <c r="EQT74" s="16"/>
      <c r="EQU74" s="16"/>
      <c r="EQV74" s="68"/>
      <c r="EQW74" s="18"/>
      <c r="EQX74" s="90"/>
      <c r="EQY74" s="18"/>
      <c r="EQZ74" s="90"/>
      <c r="ERA74" s="18"/>
      <c r="ERB74" s="155"/>
      <c r="ERC74" s="152"/>
      <c r="ERD74" s="152"/>
      <c r="ERE74" s="152"/>
      <c r="ERF74" s="152"/>
      <c r="ERG74" s="152"/>
      <c r="ERH74" s="152"/>
      <c r="ERI74" s="14"/>
      <c r="ERJ74" s="16"/>
      <c r="ERK74" s="16"/>
      <c r="ERL74" s="68"/>
      <c r="ERM74" s="18"/>
      <c r="ERN74" s="90"/>
      <c r="ERO74" s="18"/>
      <c r="ERP74" s="90"/>
      <c r="ERQ74" s="18"/>
      <c r="ERR74" s="155"/>
      <c r="ERS74" s="152"/>
      <c r="ERT74" s="152"/>
      <c r="ERU74" s="152"/>
      <c r="ERV74" s="152"/>
      <c r="ERW74" s="152"/>
      <c r="ERX74" s="152"/>
      <c r="ERY74" s="14"/>
      <c r="ERZ74" s="16"/>
      <c r="ESA74" s="16"/>
      <c r="ESB74" s="68"/>
      <c r="ESC74" s="18"/>
      <c r="ESD74" s="90"/>
      <c r="ESE74" s="18"/>
      <c r="ESF74" s="90"/>
      <c r="ESG74" s="18"/>
      <c r="ESH74" s="155"/>
      <c r="ESI74" s="152"/>
      <c r="ESJ74" s="152"/>
      <c r="ESK74" s="152"/>
      <c r="ESL74" s="152"/>
      <c r="ESM74" s="152"/>
      <c r="ESN74" s="152"/>
      <c r="ESO74" s="14"/>
      <c r="ESP74" s="16"/>
      <c r="ESQ74" s="16"/>
      <c r="ESR74" s="68"/>
      <c r="ESS74" s="18"/>
      <c r="EST74" s="90"/>
      <c r="ESU74" s="18"/>
      <c r="ESV74" s="90"/>
      <c r="ESW74" s="18"/>
      <c r="ESX74" s="155"/>
      <c r="ESY74" s="152"/>
      <c r="ESZ74" s="152"/>
      <c r="ETA74" s="152"/>
      <c r="ETB74" s="152"/>
      <c r="ETC74" s="152"/>
      <c r="ETD74" s="152"/>
      <c r="ETE74" s="14"/>
      <c r="ETF74" s="16"/>
      <c r="ETG74" s="16"/>
      <c r="ETH74" s="68"/>
      <c r="ETI74" s="18"/>
      <c r="ETJ74" s="90"/>
      <c r="ETK74" s="18"/>
      <c r="ETL74" s="90"/>
      <c r="ETM74" s="18"/>
      <c r="ETN74" s="155"/>
      <c r="ETO74" s="152"/>
      <c r="ETP74" s="152"/>
      <c r="ETQ74" s="152"/>
      <c r="ETR74" s="152"/>
      <c r="ETS74" s="152"/>
      <c r="ETT74" s="152"/>
      <c r="ETU74" s="14"/>
      <c r="ETV74" s="16"/>
      <c r="ETW74" s="16"/>
      <c r="ETX74" s="68"/>
      <c r="ETY74" s="18"/>
      <c r="ETZ74" s="90"/>
      <c r="EUA74" s="18"/>
      <c r="EUB74" s="90"/>
      <c r="EUC74" s="18"/>
      <c r="EUD74" s="155"/>
      <c r="EUE74" s="152"/>
      <c r="EUF74" s="152"/>
      <c r="EUG74" s="152"/>
      <c r="EUH74" s="152"/>
      <c r="EUI74" s="152"/>
      <c r="EUJ74" s="152"/>
      <c r="EUK74" s="14"/>
      <c r="EUL74" s="16"/>
      <c r="EUM74" s="16"/>
      <c r="EUN74" s="68"/>
      <c r="EUO74" s="18"/>
      <c r="EUP74" s="90"/>
      <c r="EUQ74" s="18"/>
      <c r="EUR74" s="90"/>
      <c r="EUS74" s="18"/>
      <c r="EUT74" s="155"/>
      <c r="EUU74" s="152"/>
      <c r="EUV74" s="152"/>
      <c r="EUW74" s="152"/>
      <c r="EUX74" s="152"/>
      <c r="EUY74" s="152"/>
      <c r="EUZ74" s="152"/>
      <c r="EVA74" s="14"/>
      <c r="EVB74" s="16"/>
      <c r="EVC74" s="16"/>
      <c r="EVD74" s="68"/>
      <c r="EVE74" s="18"/>
      <c r="EVF74" s="90"/>
      <c r="EVG74" s="18"/>
      <c r="EVH74" s="90"/>
      <c r="EVI74" s="18"/>
      <c r="EVJ74" s="155"/>
      <c r="EVK74" s="152"/>
      <c r="EVL74" s="152"/>
      <c r="EVM74" s="152"/>
      <c r="EVN74" s="152"/>
      <c r="EVO74" s="152"/>
      <c r="EVP74" s="152"/>
      <c r="EVQ74" s="14"/>
      <c r="EVR74" s="16"/>
      <c r="EVS74" s="16"/>
      <c r="EVT74" s="68"/>
      <c r="EVU74" s="18"/>
      <c r="EVV74" s="90"/>
      <c r="EVW74" s="18"/>
      <c r="EVX74" s="90"/>
      <c r="EVY74" s="18"/>
      <c r="EVZ74" s="155"/>
      <c r="EWA74" s="152"/>
      <c r="EWB74" s="152"/>
      <c r="EWC74" s="152"/>
      <c r="EWD74" s="152"/>
      <c r="EWE74" s="152"/>
      <c r="EWF74" s="152"/>
      <c r="EWG74" s="14"/>
      <c r="EWH74" s="16"/>
      <c r="EWI74" s="16"/>
      <c r="EWJ74" s="68"/>
      <c r="EWK74" s="18"/>
      <c r="EWL74" s="90"/>
      <c r="EWM74" s="18"/>
      <c r="EWN74" s="90"/>
      <c r="EWO74" s="18"/>
      <c r="EWP74" s="155"/>
      <c r="EWQ74" s="152"/>
      <c r="EWR74" s="152"/>
      <c r="EWS74" s="152"/>
      <c r="EWT74" s="152"/>
      <c r="EWU74" s="152"/>
      <c r="EWV74" s="152"/>
      <c r="EWW74" s="14"/>
      <c r="EWX74" s="16"/>
      <c r="EWY74" s="16"/>
      <c r="EWZ74" s="68"/>
      <c r="EXA74" s="18"/>
      <c r="EXB74" s="90"/>
      <c r="EXC74" s="18"/>
      <c r="EXD74" s="90"/>
      <c r="EXE74" s="18"/>
      <c r="EXF74" s="155"/>
      <c r="EXG74" s="152"/>
      <c r="EXH74" s="152"/>
      <c r="EXI74" s="152"/>
      <c r="EXJ74" s="152"/>
      <c r="EXK74" s="152"/>
      <c r="EXL74" s="152"/>
      <c r="EXM74" s="14"/>
      <c r="EXN74" s="16"/>
      <c r="EXO74" s="16"/>
      <c r="EXP74" s="68"/>
      <c r="EXQ74" s="18"/>
      <c r="EXR74" s="90"/>
      <c r="EXS74" s="18"/>
      <c r="EXT74" s="90"/>
      <c r="EXU74" s="18"/>
      <c r="EXV74" s="155"/>
      <c r="EXW74" s="152"/>
      <c r="EXX74" s="152"/>
      <c r="EXY74" s="152"/>
      <c r="EXZ74" s="152"/>
      <c r="EYA74" s="152"/>
      <c r="EYB74" s="152"/>
      <c r="EYC74" s="14"/>
      <c r="EYD74" s="16"/>
      <c r="EYE74" s="16"/>
      <c r="EYF74" s="68"/>
      <c r="EYG74" s="18"/>
      <c r="EYH74" s="90"/>
      <c r="EYI74" s="18"/>
      <c r="EYJ74" s="90"/>
      <c r="EYK74" s="18"/>
      <c r="EYL74" s="155"/>
      <c r="EYM74" s="152"/>
      <c r="EYN74" s="152"/>
      <c r="EYO74" s="152"/>
      <c r="EYP74" s="152"/>
      <c r="EYQ74" s="152"/>
      <c r="EYR74" s="152"/>
      <c r="EYS74" s="14"/>
      <c r="EYT74" s="16"/>
      <c r="EYU74" s="16"/>
      <c r="EYV74" s="68"/>
      <c r="EYW74" s="18"/>
      <c r="EYX74" s="90"/>
      <c r="EYY74" s="18"/>
      <c r="EYZ74" s="90"/>
      <c r="EZA74" s="18"/>
      <c r="EZB74" s="155"/>
      <c r="EZC74" s="152"/>
      <c r="EZD74" s="152"/>
      <c r="EZE74" s="152"/>
      <c r="EZF74" s="152"/>
      <c r="EZG74" s="152"/>
      <c r="EZH74" s="152"/>
      <c r="EZI74" s="14"/>
      <c r="EZJ74" s="16"/>
      <c r="EZK74" s="16"/>
      <c r="EZL74" s="68"/>
      <c r="EZM74" s="18"/>
      <c r="EZN74" s="90"/>
      <c r="EZO74" s="18"/>
      <c r="EZP74" s="90"/>
      <c r="EZQ74" s="18"/>
      <c r="EZR74" s="155"/>
      <c r="EZS74" s="152"/>
      <c r="EZT74" s="152"/>
      <c r="EZU74" s="152"/>
      <c r="EZV74" s="152"/>
      <c r="EZW74" s="152"/>
      <c r="EZX74" s="152"/>
      <c r="EZY74" s="14"/>
      <c r="EZZ74" s="16"/>
      <c r="FAA74" s="16"/>
      <c r="FAB74" s="68"/>
      <c r="FAC74" s="18"/>
      <c r="FAD74" s="90"/>
      <c r="FAE74" s="18"/>
      <c r="FAF74" s="90"/>
      <c r="FAG74" s="18"/>
      <c r="FAH74" s="155"/>
      <c r="FAI74" s="152"/>
      <c r="FAJ74" s="152"/>
      <c r="FAK74" s="152"/>
      <c r="FAL74" s="152"/>
      <c r="FAM74" s="152"/>
      <c r="FAN74" s="152"/>
      <c r="FAO74" s="14"/>
      <c r="FAP74" s="16"/>
      <c r="FAQ74" s="16"/>
      <c r="FAR74" s="68"/>
      <c r="FAS74" s="18"/>
      <c r="FAT74" s="90"/>
      <c r="FAU74" s="18"/>
      <c r="FAV74" s="90"/>
      <c r="FAW74" s="18"/>
      <c r="FAX74" s="155"/>
      <c r="FAY74" s="152"/>
      <c r="FAZ74" s="152"/>
      <c r="FBA74" s="152"/>
      <c r="FBB74" s="152"/>
      <c r="FBC74" s="152"/>
      <c r="FBD74" s="152"/>
      <c r="FBE74" s="14"/>
      <c r="FBF74" s="16"/>
      <c r="FBG74" s="16"/>
      <c r="FBH74" s="68"/>
      <c r="FBI74" s="18"/>
      <c r="FBJ74" s="90"/>
      <c r="FBK74" s="18"/>
      <c r="FBL74" s="90"/>
      <c r="FBM74" s="18"/>
      <c r="FBN74" s="155"/>
      <c r="FBO74" s="152"/>
      <c r="FBP74" s="152"/>
      <c r="FBQ74" s="152"/>
      <c r="FBR74" s="152"/>
      <c r="FBS74" s="152"/>
      <c r="FBT74" s="152"/>
      <c r="FBU74" s="14"/>
      <c r="FBV74" s="16"/>
      <c r="FBW74" s="16"/>
      <c r="FBX74" s="68"/>
      <c r="FBY74" s="18"/>
      <c r="FBZ74" s="90"/>
      <c r="FCA74" s="18"/>
      <c r="FCB74" s="90"/>
      <c r="FCC74" s="18"/>
      <c r="FCD74" s="155"/>
      <c r="FCE74" s="152"/>
      <c r="FCF74" s="152"/>
      <c r="FCG74" s="152"/>
      <c r="FCH74" s="152"/>
      <c r="FCI74" s="152"/>
      <c r="FCJ74" s="152"/>
      <c r="FCK74" s="14"/>
      <c r="FCL74" s="16"/>
      <c r="FCM74" s="16"/>
      <c r="FCN74" s="68"/>
      <c r="FCO74" s="18"/>
      <c r="FCP74" s="90"/>
      <c r="FCQ74" s="18"/>
      <c r="FCR74" s="90"/>
      <c r="FCS74" s="18"/>
      <c r="FCT74" s="155"/>
      <c r="FCU74" s="152"/>
      <c r="FCV74" s="152"/>
      <c r="FCW74" s="152"/>
      <c r="FCX74" s="152"/>
      <c r="FCY74" s="152"/>
      <c r="FCZ74" s="152"/>
      <c r="FDA74" s="14"/>
      <c r="FDB74" s="16"/>
      <c r="FDC74" s="16"/>
      <c r="FDD74" s="68"/>
      <c r="FDE74" s="18"/>
      <c r="FDF74" s="90"/>
      <c r="FDG74" s="18"/>
      <c r="FDH74" s="90"/>
      <c r="FDI74" s="18"/>
      <c r="FDJ74" s="155"/>
      <c r="FDK74" s="152"/>
      <c r="FDL74" s="152"/>
      <c r="FDM74" s="152"/>
      <c r="FDN74" s="152"/>
      <c r="FDO74" s="152"/>
      <c r="FDP74" s="152"/>
      <c r="FDQ74" s="14"/>
      <c r="FDR74" s="16"/>
      <c r="FDS74" s="16"/>
      <c r="FDT74" s="68"/>
      <c r="FDU74" s="18"/>
      <c r="FDV74" s="90"/>
      <c r="FDW74" s="18"/>
      <c r="FDX74" s="90"/>
      <c r="FDY74" s="18"/>
      <c r="FDZ74" s="155"/>
      <c r="FEA74" s="152"/>
      <c r="FEB74" s="152"/>
      <c r="FEC74" s="152"/>
      <c r="FED74" s="152"/>
      <c r="FEE74" s="152"/>
      <c r="FEF74" s="152"/>
      <c r="FEG74" s="14"/>
      <c r="FEH74" s="16"/>
      <c r="FEI74" s="16"/>
      <c r="FEJ74" s="68"/>
      <c r="FEK74" s="18"/>
      <c r="FEL74" s="90"/>
      <c r="FEM74" s="18"/>
      <c r="FEN74" s="90"/>
      <c r="FEO74" s="18"/>
      <c r="FEP74" s="155"/>
      <c r="FEQ74" s="152"/>
      <c r="FER74" s="152"/>
      <c r="FES74" s="152"/>
      <c r="FET74" s="152"/>
      <c r="FEU74" s="152"/>
      <c r="FEV74" s="152"/>
      <c r="FEW74" s="14"/>
      <c r="FEX74" s="16"/>
      <c r="FEY74" s="16"/>
      <c r="FEZ74" s="68"/>
      <c r="FFA74" s="18"/>
      <c r="FFB74" s="90"/>
      <c r="FFC74" s="18"/>
      <c r="FFD74" s="90"/>
      <c r="FFE74" s="18"/>
      <c r="FFF74" s="155"/>
      <c r="FFG74" s="152"/>
      <c r="FFH74" s="152"/>
      <c r="FFI74" s="152"/>
      <c r="FFJ74" s="152"/>
      <c r="FFK74" s="152"/>
      <c r="FFL74" s="152"/>
      <c r="FFM74" s="14"/>
      <c r="FFN74" s="16"/>
      <c r="FFO74" s="16"/>
      <c r="FFP74" s="68"/>
      <c r="FFQ74" s="18"/>
      <c r="FFR74" s="90"/>
      <c r="FFS74" s="18"/>
      <c r="FFT74" s="90"/>
      <c r="FFU74" s="18"/>
      <c r="FFV74" s="155"/>
      <c r="FFW74" s="152"/>
      <c r="FFX74" s="152"/>
      <c r="FFY74" s="152"/>
      <c r="FFZ74" s="152"/>
      <c r="FGA74" s="152"/>
      <c r="FGB74" s="152"/>
      <c r="FGC74" s="14"/>
      <c r="FGD74" s="16"/>
      <c r="FGE74" s="16"/>
      <c r="FGF74" s="68"/>
      <c r="FGG74" s="18"/>
      <c r="FGH74" s="90"/>
      <c r="FGI74" s="18"/>
      <c r="FGJ74" s="90"/>
      <c r="FGK74" s="18"/>
      <c r="FGL74" s="155"/>
      <c r="FGM74" s="152"/>
      <c r="FGN74" s="152"/>
      <c r="FGO74" s="152"/>
      <c r="FGP74" s="152"/>
      <c r="FGQ74" s="152"/>
      <c r="FGR74" s="152"/>
      <c r="FGS74" s="14"/>
      <c r="FGT74" s="16"/>
      <c r="FGU74" s="16"/>
      <c r="FGV74" s="68"/>
      <c r="FGW74" s="18"/>
      <c r="FGX74" s="90"/>
      <c r="FGY74" s="18"/>
      <c r="FGZ74" s="90"/>
      <c r="FHA74" s="18"/>
      <c r="FHB74" s="155"/>
      <c r="FHC74" s="152"/>
      <c r="FHD74" s="152"/>
      <c r="FHE74" s="152"/>
      <c r="FHF74" s="152"/>
      <c r="FHG74" s="152"/>
      <c r="FHH74" s="152"/>
      <c r="FHI74" s="14"/>
      <c r="FHJ74" s="16"/>
      <c r="FHK74" s="16"/>
      <c r="FHL74" s="68"/>
      <c r="FHM74" s="18"/>
      <c r="FHN74" s="90"/>
      <c r="FHO74" s="18"/>
      <c r="FHP74" s="90"/>
      <c r="FHQ74" s="18"/>
      <c r="FHR74" s="155"/>
      <c r="FHS74" s="152"/>
      <c r="FHT74" s="152"/>
      <c r="FHU74" s="152"/>
      <c r="FHV74" s="152"/>
      <c r="FHW74" s="152"/>
      <c r="FHX74" s="152"/>
      <c r="FHY74" s="14"/>
      <c r="FHZ74" s="16"/>
      <c r="FIA74" s="16"/>
      <c r="FIB74" s="68"/>
      <c r="FIC74" s="18"/>
      <c r="FID74" s="90"/>
      <c r="FIE74" s="18"/>
      <c r="FIF74" s="90"/>
      <c r="FIG74" s="18"/>
      <c r="FIH74" s="155"/>
      <c r="FII74" s="152"/>
      <c r="FIJ74" s="152"/>
      <c r="FIK74" s="152"/>
      <c r="FIL74" s="152"/>
      <c r="FIM74" s="152"/>
      <c r="FIN74" s="152"/>
      <c r="FIO74" s="14"/>
      <c r="FIP74" s="16"/>
      <c r="FIQ74" s="16"/>
      <c r="FIR74" s="68"/>
      <c r="FIS74" s="18"/>
      <c r="FIT74" s="90"/>
      <c r="FIU74" s="18"/>
      <c r="FIV74" s="90"/>
      <c r="FIW74" s="18"/>
      <c r="FIX74" s="155"/>
      <c r="FIY74" s="152"/>
      <c r="FIZ74" s="152"/>
      <c r="FJA74" s="152"/>
      <c r="FJB74" s="152"/>
      <c r="FJC74" s="152"/>
      <c r="FJD74" s="152"/>
      <c r="FJE74" s="14"/>
      <c r="FJF74" s="16"/>
      <c r="FJG74" s="16"/>
      <c r="FJH74" s="68"/>
      <c r="FJI74" s="18"/>
      <c r="FJJ74" s="90"/>
      <c r="FJK74" s="18"/>
      <c r="FJL74" s="90"/>
      <c r="FJM74" s="18"/>
      <c r="FJN74" s="155"/>
      <c r="FJO74" s="152"/>
      <c r="FJP74" s="152"/>
      <c r="FJQ74" s="152"/>
      <c r="FJR74" s="152"/>
      <c r="FJS74" s="152"/>
      <c r="FJT74" s="152"/>
      <c r="FJU74" s="14"/>
      <c r="FJV74" s="16"/>
      <c r="FJW74" s="16"/>
      <c r="FJX74" s="68"/>
      <c r="FJY74" s="18"/>
      <c r="FJZ74" s="90"/>
      <c r="FKA74" s="18"/>
      <c r="FKB74" s="90"/>
      <c r="FKC74" s="18"/>
      <c r="FKD74" s="155"/>
      <c r="FKE74" s="152"/>
      <c r="FKF74" s="152"/>
      <c r="FKG74" s="152"/>
      <c r="FKH74" s="152"/>
      <c r="FKI74" s="152"/>
      <c r="FKJ74" s="152"/>
      <c r="FKK74" s="14"/>
      <c r="FKL74" s="16"/>
      <c r="FKM74" s="16"/>
      <c r="FKN74" s="68"/>
      <c r="FKO74" s="18"/>
      <c r="FKP74" s="90"/>
      <c r="FKQ74" s="18"/>
      <c r="FKR74" s="90"/>
      <c r="FKS74" s="18"/>
      <c r="FKT74" s="155"/>
      <c r="FKU74" s="152"/>
      <c r="FKV74" s="152"/>
      <c r="FKW74" s="152"/>
      <c r="FKX74" s="152"/>
      <c r="FKY74" s="152"/>
      <c r="FKZ74" s="152"/>
      <c r="FLA74" s="14"/>
      <c r="FLB74" s="16"/>
      <c r="FLC74" s="16"/>
      <c r="FLD74" s="68"/>
      <c r="FLE74" s="18"/>
      <c r="FLF74" s="90"/>
      <c r="FLG74" s="18"/>
      <c r="FLH74" s="90"/>
      <c r="FLI74" s="18"/>
      <c r="FLJ74" s="155"/>
      <c r="FLK74" s="152"/>
      <c r="FLL74" s="152"/>
      <c r="FLM74" s="152"/>
      <c r="FLN74" s="152"/>
      <c r="FLO74" s="152"/>
      <c r="FLP74" s="152"/>
      <c r="FLQ74" s="14"/>
      <c r="FLR74" s="16"/>
      <c r="FLS74" s="16"/>
      <c r="FLT74" s="68"/>
      <c r="FLU74" s="18"/>
      <c r="FLV74" s="90"/>
      <c r="FLW74" s="18"/>
      <c r="FLX74" s="90"/>
      <c r="FLY74" s="18"/>
      <c r="FLZ74" s="155"/>
      <c r="FMA74" s="152"/>
      <c r="FMB74" s="152"/>
      <c r="FMC74" s="152"/>
      <c r="FMD74" s="152"/>
      <c r="FME74" s="152"/>
      <c r="FMF74" s="152"/>
      <c r="FMG74" s="14"/>
      <c r="FMH74" s="16"/>
      <c r="FMI74" s="16"/>
      <c r="FMJ74" s="68"/>
      <c r="FMK74" s="18"/>
      <c r="FML74" s="90"/>
      <c r="FMM74" s="18"/>
      <c r="FMN74" s="90"/>
      <c r="FMO74" s="18"/>
      <c r="FMP74" s="155"/>
      <c r="FMQ74" s="152"/>
      <c r="FMR74" s="152"/>
      <c r="FMS74" s="152"/>
      <c r="FMT74" s="152"/>
      <c r="FMU74" s="152"/>
      <c r="FMV74" s="152"/>
      <c r="FMW74" s="14"/>
      <c r="FMX74" s="16"/>
      <c r="FMY74" s="16"/>
      <c r="FMZ74" s="68"/>
      <c r="FNA74" s="18"/>
      <c r="FNB74" s="90"/>
      <c r="FNC74" s="18"/>
      <c r="FND74" s="90"/>
      <c r="FNE74" s="18"/>
      <c r="FNF74" s="155"/>
      <c r="FNG74" s="152"/>
      <c r="FNH74" s="152"/>
      <c r="FNI74" s="152"/>
      <c r="FNJ74" s="152"/>
      <c r="FNK74" s="152"/>
      <c r="FNL74" s="152"/>
      <c r="FNM74" s="14"/>
      <c r="FNN74" s="16"/>
      <c r="FNO74" s="16"/>
      <c r="FNP74" s="68"/>
      <c r="FNQ74" s="18"/>
      <c r="FNR74" s="90"/>
      <c r="FNS74" s="18"/>
      <c r="FNT74" s="90"/>
      <c r="FNU74" s="18"/>
      <c r="FNV74" s="155"/>
      <c r="FNW74" s="152"/>
      <c r="FNX74" s="152"/>
      <c r="FNY74" s="152"/>
      <c r="FNZ74" s="152"/>
      <c r="FOA74" s="152"/>
      <c r="FOB74" s="152"/>
      <c r="FOC74" s="14"/>
      <c r="FOD74" s="16"/>
      <c r="FOE74" s="16"/>
      <c r="FOF74" s="68"/>
      <c r="FOG74" s="18"/>
      <c r="FOH74" s="90"/>
      <c r="FOI74" s="18"/>
      <c r="FOJ74" s="90"/>
      <c r="FOK74" s="18"/>
      <c r="FOL74" s="155"/>
      <c r="FOM74" s="152"/>
      <c r="FON74" s="152"/>
      <c r="FOO74" s="152"/>
      <c r="FOP74" s="152"/>
      <c r="FOQ74" s="152"/>
      <c r="FOR74" s="152"/>
      <c r="FOS74" s="14"/>
      <c r="FOT74" s="16"/>
      <c r="FOU74" s="16"/>
      <c r="FOV74" s="68"/>
      <c r="FOW74" s="18"/>
      <c r="FOX74" s="90"/>
      <c r="FOY74" s="18"/>
      <c r="FOZ74" s="90"/>
      <c r="FPA74" s="18"/>
      <c r="FPB74" s="155"/>
      <c r="FPC74" s="152"/>
      <c r="FPD74" s="152"/>
      <c r="FPE74" s="152"/>
      <c r="FPF74" s="152"/>
      <c r="FPG74" s="152"/>
      <c r="FPH74" s="152"/>
      <c r="FPI74" s="14"/>
      <c r="FPJ74" s="16"/>
      <c r="FPK74" s="16"/>
      <c r="FPL74" s="68"/>
      <c r="FPM74" s="18"/>
      <c r="FPN74" s="90"/>
      <c r="FPO74" s="18"/>
      <c r="FPP74" s="90"/>
      <c r="FPQ74" s="18"/>
      <c r="FPR74" s="155"/>
      <c r="FPS74" s="152"/>
      <c r="FPT74" s="152"/>
      <c r="FPU74" s="152"/>
      <c r="FPV74" s="152"/>
      <c r="FPW74" s="152"/>
      <c r="FPX74" s="152"/>
      <c r="FPY74" s="14"/>
      <c r="FPZ74" s="16"/>
      <c r="FQA74" s="16"/>
      <c r="FQB74" s="68"/>
      <c r="FQC74" s="18"/>
      <c r="FQD74" s="90"/>
      <c r="FQE74" s="18"/>
      <c r="FQF74" s="90"/>
      <c r="FQG74" s="18"/>
      <c r="FQH74" s="155"/>
      <c r="FQI74" s="152"/>
      <c r="FQJ74" s="152"/>
      <c r="FQK74" s="152"/>
      <c r="FQL74" s="152"/>
      <c r="FQM74" s="152"/>
      <c r="FQN74" s="152"/>
      <c r="FQO74" s="14"/>
      <c r="FQP74" s="16"/>
      <c r="FQQ74" s="16"/>
      <c r="FQR74" s="68"/>
      <c r="FQS74" s="18"/>
      <c r="FQT74" s="90"/>
      <c r="FQU74" s="18"/>
      <c r="FQV74" s="90"/>
      <c r="FQW74" s="18"/>
      <c r="FQX74" s="155"/>
      <c r="FQY74" s="152"/>
      <c r="FQZ74" s="152"/>
      <c r="FRA74" s="152"/>
      <c r="FRB74" s="152"/>
      <c r="FRC74" s="152"/>
      <c r="FRD74" s="152"/>
      <c r="FRE74" s="14"/>
      <c r="FRF74" s="16"/>
      <c r="FRG74" s="16"/>
      <c r="FRH74" s="68"/>
      <c r="FRI74" s="18"/>
      <c r="FRJ74" s="90"/>
      <c r="FRK74" s="18"/>
      <c r="FRL74" s="90"/>
      <c r="FRM74" s="18"/>
      <c r="FRN74" s="155"/>
      <c r="FRO74" s="152"/>
      <c r="FRP74" s="152"/>
      <c r="FRQ74" s="152"/>
      <c r="FRR74" s="152"/>
      <c r="FRS74" s="152"/>
      <c r="FRT74" s="152"/>
      <c r="FRU74" s="14"/>
      <c r="FRV74" s="16"/>
      <c r="FRW74" s="16"/>
      <c r="FRX74" s="68"/>
      <c r="FRY74" s="18"/>
      <c r="FRZ74" s="90"/>
      <c r="FSA74" s="18"/>
      <c r="FSB74" s="90"/>
      <c r="FSC74" s="18"/>
      <c r="FSD74" s="155"/>
      <c r="FSE74" s="152"/>
      <c r="FSF74" s="152"/>
      <c r="FSG74" s="152"/>
      <c r="FSH74" s="152"/>
      <c r="FSI74" s="152"/>
      <c r="FSJ74" s="152"/>
      <c r="FSK74" s="14"/>
      <c r="FSL74" s="16"/>
      <c r="FSM74" s="16"/>
      <c r="FSN74" s="68"/>
      <c r="FSO74" s="18"/>
      <c r="FSP74" s="90"/>
      <c r="FSQ74" s="18"/>
      <c r="FSR74" s="90"/>
      <c r="FSS74" s="18"/>
      <c r="FST74" s="155"/>
      <c r="FSU74" s="152"/>
      <c r="FSV74" s="152"/>
      <c r="FSW74" s="152"/>
      <c r="FSX74" s="152"/>
      <c r="FSY74" s="152"/>
      <c r="FSZ74" s="152"/>
      <c r="FTA74" s="14"/>
      <c r="FTB74" s="16"/>
      <c r="FTC74" s="16"/>
      <c r="FTD74" s="68"/>
      <c r="FTE74" s="18"/>
      <c r="FTF74" s="90"/>
      <c r="FTG74" s="18"/>
      <c r="FTH74" s="90"/>
      <c r="FTI74" s="18"/>
      <c r="FTJ74" s="155"/>
      <c r="FTK74" s="152"/>
      <c r="FTL74" s="152"/>
      <c r="FTM74" s="152"/>
      <c r="FTN74" s="152"/>
      <c r="FTO74" s="152"/>
      <c r="FTP74" s="152"/>
      <c r="FTQ74" s="14"/>
      <c r="FTR74" s="16"/>
      <c r="FTS74" s="16"/>
      <c r="FTT74" s="68"/>
      <c r="FTU74" s="18"/>
      <c r="FTV74" s="90"/>
      <c r="FTW74" s="18"/>
      <c r="FTX74" s="90"/>
      <c r="FTY74" s="18"/>
      <c r="FTZ74" s="155"/>
      <c r="FUA74" s="152"/>
      <c r="FUB74" s="152"/>
      <c r="FUC74" s="152"/>
      <c r="FUD74" s="152"/>
      <c r="FUE74" s="152"/>
      <c r="FUF74" s="152"/>
      <c r="FUG74" s="14"/>
      <c r="FUH74" s="16"/>
      <c r="FUI74" s="16"/>
      <c r="FUJ74" s="68"/>
      <c r="FUK74" s="18"/>
      <c r="FUL74" s="90"/>
      <c r="FUM74" s="18"/>
      <c r="FUN74" s="90"/>
      <c r="FUO74" s="18"/>
      <c r="FUP74" s="155"/>
      <c r="FUQ74" s="152"/>
      <c r="FUR74" s="152"/>
      <c r="FUS74" s="152"/>
      <c r="FUT74" s="152"/>
      <c r="FUU74" s="152"/>
      <c r="FUV74" s="152"/>
      <c r="FUW74" s="14"/>
      <c r="FUX74" s="16"/>
      <c r="FUY74" s="16"/>
      <c r="FUZ74" s="68"/>
      <c r="FVA74" s="18"/>
      <c r="FVB74" s="90"/>
      <c r="FVC74" s="18"/>
      <c r="FVD74" s="90"/>
      <c r="FVE74" s="18"/>
      <c r="FVF74" s="155"/>
      <c r="FVG74" s="152"/>
      <c r="FVH74" s="152"/>
      <c r="FVI74" s="152"/>
      <c r="FVJ74" s="152"/>
      <c r="FVK74" s="152"/>
      <c r="FVL74" s="152"/>
      <c r="FVM74" s="14"/>
      <c r="FVN74" s="16"/>
      <c r="FVO74" s="16"/>
      <c r="FVP74" s="68"/>
      <c r="FVQ74" s="18"/>
      <c r="FVR74" s="90"/>
      <c r="FVS74" s="18"/>
      <c r="FVT74" s="90"/>
      <c r="FVU74" s="18"/>
      <c r="FVV74" s="155"/>
      <c r="FVW74" s="152"/>
      <c r="FVX74" s="152"/>
      <c r="FVY74" s="152"/>
      <c r="FVZ74" s="152"/>
      <c r="FWA74" s="152"/>
      <c r="FWB74" s="152"/>
      <c r="FWC74" s="14"/>
      <c r="FWD74" s="16"/>
      <c r="FWE74" s="16"/>
      <c r="FWF74" s="68"/>
      <c r="FWG74" s="18"/>
      <c r="FWH74" s="90"/>
      <c r="FWI74" s="18"/>
      <c r="FWJ74" s="90"/>
      <c r="FWK74" s="18"/>
      <c r="FWL74" s="155"/>
      <c r="FWM74" s="152"/>
      <c r="FWN74" s="152"/>
      <c r="FWO74" s="152"/>
      <c r="FWP74" s="152"/>
      <c r="FWQ74" s="152"/>
      <c r="FWR74" s="152"/>
      <c r="FWS74" s="14"/>
      <c r="FWT74" s="16"/>
      <c r="FWU74" s="16"/>
      <c r="FWV74" s="68"/>
      <c r="FWW74" s="18"/>
      <c r="FWX74" s="90"/>
      <c r="FWY74" s="18"/>
      <c r="FWZ74" s="90"/>
      <c r="FXA74" s="18"/>
      <c r="FXB74" s="155"/>
      <c r="FXC74" s="152"/>
      <c r="FXD74" s="152"/>
      <c r="FXE74" s="152"/>
      <c r="FXF74" s="152"/>
      <c r="FXG74" s="152"/>
      <c r="FXH74" s="152"/>
      <c r="FXI74" s="14"/>
      <c r="FXJ74" s="16"/>
      <c r="FXK74" s="16"/>
      <c r="FXL74" s="68"/>
      <c r="FXM74" s="18"/>
      <c r="FXN74" s="90"/>
      <c r="FXO74" s="18"/>
      <c r="FXP74" s="90"/>
      <c r="FXQ74" s="18"/>
      <c r="FXR74" s="155"/>
      <c r="FXS74" s="152"/>
      <c r="FXT74" s="152"/>
      <c r="FXU74" s="152"/>
      <c r="FXV74" s="152"/>
      <c r="FXW74" s="152"/>
      <c r="FXX74" s="152"/>
      <c r="FXY74" s="14"/>
      <c r="FXZ74" s="16"/>
      <c r="FYA74" s="16"/>
      <c r="FYB74" s="68"/>
      <c r="FYC74" s="18"/>
      <c r="FYD74" s="90"/>
      <c r="FYE74" s="18"/>
      <c r="FYF74" s="90"/>
      <c r="FYG74" s="18"/>
      <c r="FYH74" s="155"/>
      <c r="FYI74" s="152"/>
      <c r="FYJ74" s="152"/>
      <c r="FYK74" s="152"/>
      <c r="FYL74" s="152"/>
      <c r="FYM74" s="152"/>
      <c r="FYN74" s="152"/>
      <c r="FYO74" s="14"/>
      <c r="FYP74" s="16"/>
      <c r="FYQ74" s="16"/>
      <c r="FYR74" s="68"/>
      <c r="FYS74" s="18"/>
      <c r="FYT74" s="90"/>
      <c r="FYU74" s="18"/>
      <c r="FYV74" s="90"/>
      <c r="FYW74" s="18"/>
      <c r="FYX74" s="155"/>
      <c r="FYY74" s="152"/>
      <c r="FYZ74" s="152"/>
      <c r="FZA74" s="152"/>
      <c r="FZB74" s="152"/>
      <c r="FZC74" s="152"/>
      <c r="FZD74" s="152"/>
      <c r="FZE74" s="14"/>
      <c r="FZF74" s="16"/>
      <c r="FZG74" s="16"/>
      <c r="FZH74" s="68"/>
      <c r="FZI74" s="18"/>
      <c r="FZJ74" s="90"/>
      <c r="FZK74" s="18"/>
      <c r="FZL74" s="90"/>
      <c r="FZM74" s="18"/>
      <c r="FZN74" s="155"/>
      <c r="FZO74" s="152"/>
      <c r="FZP74" s="152"/>
      <c r="FZQ74" s="152"/>
      <c r="FZR74" s="152"/>
      <c r="FZS74" s="152"/>
      <c r="FZT74" s="152"/>
      <c r="FZU74" s="14"/>
      <c r="FZV74" s="16"/>
      <c r="FZW74" s="16"/>
      <c r="FZX74" s="68"/>
      <c r="FZY74" s="18"/>
      <c r="FZZ74" s="90"/>
      <c r="GAA74" s="18"/>
      <c r="GAB74" s="90"/>
      <c r="GAC74" s="18"/>
      <c r="GAD74" s="155"/>
      <c r="GAE74" s="152"/>
      <c r="GAF74" s="152"/>
      <c r="GAG74" s="152"/>
      <c r="GAH74" s="152"/>
      <c r="GAI74" s="152"/>
      <c r="GAJ74" s="152"/>
      <c r="GAK74" s="14"/>
      <c r="GAL74" s="16"/>
      <c r="GAM74" s="16"/>
      <c r="GAN74" s="68"/>
      <c r="GAO74" s="18"/>
      <c r="GAP74" s="90"/>
      <c r="GAQ74" s="18"/>
      <c r="GAR74" s="90"/>
      <c r="GAS74" s="18"/>
      <c r="GAT74" s="155"/>
      <c r="GAU74" s="152"/>
      <c r="GAV74" s="152"/>
      <c r="GAW74" s="152"/>
      <c r="GAX74" s="152"/>
      <c r="GAY74" s="152"/>
      <c r="GAZ74" s="152"/>
      <c r="GBA74" s="14"/>
      <c r="GBB74" s="16"/>
      <c r="GBC74" s="16"/>
      <c r="GBD74" s="68"/>
      <c r="GBE74" s="18"/>
      <c r="GBF74" s="90"/>
      <c r="GBG74" s="18"/>
      <c r="GBH74" s="90"/>
      <c r="GBI74" s="18"/>
      <c r="GBJ74" s="155"/>
      <c r="GBK74" s="152"/>
      <c r="GBL74" s="152"/>
      <c r="GBM74" s="152"/>
      <c r="GBN74" s="152"/>
      <c r="GBO74" s="152"/>
      <c r="GBP74" s="152"/>
      <c r="GBQ74" s="14"/>
      <c r="GBR74" s="16"/>
      <c r="GBS74" s="16"/>
      <c r="GBT74" s="68"/>
      <c r="GBU74" s="18"/>
      <c r="GBV74" s="90"/>
      <c r="GBW74" s="18"/>
      <c r="GBX74" s="90"/>
      <c r="GBY74" s="18"/>
      <c r="GBZ74" s="155"/>
      <c r="GCA74" s="152"/>
      <c r="GCB74" s="152"/>
      <c r="GCC74" s="152"/>
      <c r="GCD74" s="152"/>
      <c r="GCE74" s="152"/>
      <c r="GCF74" s="152"/>
      <c r="GCG74" s="14"/>
      <c r="GCH74" s="16"/>
      <c r="GCI74" s="16"/>
      <c r="GCJ74" s="68"/>
      <c r="GCK74" s="18"/>
      <c r="GCL74" s="90"/>
      <c r="GCM74" s="18"/>
      <c r="GCN74" s="90"/>
      <c r="GCO74" s="18"/>
      <c r="GCP74" s="155"/>
      <c r="GCQ74" s="152"/>
      <c r="GCR74" s="152"/>
      <c r="GCS74" s="152"/>
      <c r="GCT74" s="152"/>
      <c r="GCU74" s="152"/>
      <c r="GCV74" s="152"/>
      <c r="GCW74" s="14"/>
      <c r="GCX74" s="16"/>
      <c r="GCY74" s="16"/>
      <c r="GCZ74" s="68"/>
      <c r="GDA74" s="18"/>
      <c r="GDB74" s="90"/>
      <c r="GDC74" s="18"/>
      <c r="GDD74" s="90"/>
      <c r="GDE74" s="18"/>
      <c r="GDF74" s="155"/>
      <c r="GDG74" s="152"/>
      <c r="GDH74" s="152"/>
      <c r="GDI74" s="152"/>
      <c r="GDJ74" s="152"/>
      <c r="GDK74" s="152"/>
      <c r="GDL74" s="152"/>
      <c r="GDM74" s="14"/>
      <c r="GDN74" s="16"/>
      <c r="GDO74" s="16"/>
      <c r="GDP74" s="68"/>
      <c r="GDQ74" s="18"/>
      <c r="GDR74" s="90"/>
      <c r="GDS74" s="18"/>
      <c r="GDT74" s="90"/>
      <c r="GDU74" s="18"/>
      <c r="GDV74" s="155"/>
      <c r="GDW74" s="152"/>
      <c r="GDX74" s="152"/>
      <c r="GDY74" s="152"/>
      <c r="GDZ74" s="152"/>
      <c r="GEA74" s="152"/>
      <c r="GEB74" s="152"/>
      <c r="GEC74" s="14"/>
      <c r="GED74" s="16"/>
      <c r="GEE74" s="16"/>
      <c r="GEF74" s="68"/>
      <c r="GEG74" s="18"/>
      <c r="GEH74" s="90"/>
      <c r="GEI74" s="18"/>
      <c r="GEJ74" s="90"/>
      <c r="GEK74" s="18"/>
      <c r="GEL74" s="155"/>
      <c r="GEM74" s="152"/>
      <c r="GEN74" s="152"/>
      <c r="GEO74" s="152"/>
      <c r="GEP74" s="152"/>
      <c r="GEQ74" s="152"/>
      <c r="GER74" s="152"/>
      <c r="GES74" s="14"/>
      <c r="GET74" s="16"/>
      <c r="GEU74" s="16"/>
      <c r="GEV74" s="68"/>
      <c r="GEW74" s="18"/>
      <c r="GEX74" s="90"/>
      <c r="GEY74" s="18"/>
      <c r="GEZ74" s="90"/>
      <c r="GFA74" s="18"/>
      <c r="GFB74" s="155"/>
      <c r="GFC74" s="152"/>
      <c r="GFD74" s="152"/>
      <c r="GFE74" s="152"/>
      <c r="GFF74" s="152"/>
      <c r="GFG74" s="152"/>
      <c r="GFH74" s="152"/>
      <c r="GFI74" s="14"/>
      <c r="GFJ74" s="16"/>
      <c r="GFK74" s="16"/>
      <c r="GFL74" s="68"/>
      <c r="GFM74" s="18"/>
      <c r="GFN74" s="90"/>
      <c r="GFO74" s="18"/>
      <c r="GFP74" s="90"/>
      <c r="GFQ74" s="18"/>
      <c r="GFR74" s="155"/>
      <c r="GFS74" s="152"/>
      <c r="GFT74" s="152"/>
      <c r="GFU74" s="152"/>
      <c r="GFV74" s="152"/>
      <c r="GFW74" s="152"/>
      <c r="GFX74" s="152"/>
      <c r="GFY74" s="14"/>
      <c r="GFZ74" s="16"/>
      <c r="GGA74" s="16"/>
      <c r="GGB74" s="68"/>
      <c r="GGC74" s="18"/>
      <c r="GGD74" s="90"/>
      <c r="GGE74" s="18"/>
      <c r="GGF74" s="90"/>
      <c r="GGG74" s="18"/>
      <c r="GGH74" s="155"/>
      <c r="GGI74" s="152"/>
      <c r="GGJ74" s="152"/>
      <c r="GGK74" s="152"/>
      <c r="GGL74" s="152"/>
      <c r="GGM74" s="152"/>
      <c r="GGN74" s="152"/>
      <c r="GGO74" s="14"/>
      <c r="GGP74" s="16"/>
      <c r="GGQ74" s="16"/>
      <c r="GGR74" s="68"/>
      <c r="GGS74" s="18"/>
      <c r="GGT74" s="90"/>
      <c r="GGU74" s="18"/>
      <c r="GGV74" s="90"/>
      <c r="GGW74" s="18"/>
      <c r="GGX74" s="155"/>
      <c r="GGY74" s="152"/>
      <c r="GGZ74" s="152"/>
      <c r="GHA74" s="152"/>
      <c r="GHB74" s="152"/>
      <c r="GHC74" s="152"/>
      <c r="GHD74" s="152"/>
      <c r="GHE74" s="14"/>
      <c r="GHF74" s="16"/>
      <c r="GHG74" s="16"/>
      <c r="GHH74" s="68"/>
      <c r="GHI74" s="18"/>
      <c r="GHJ74" s="90"/>
      <c r="GHK74" s="18"/>
      <c r="GHL74" s="90"/>
      <c r="GHM74" s="18"/>
      <c r="GHN74" s="155"/>
      <c r="GHO74" s="152"/>
      <c r="GHP74" s="152"/>
      <c r="GHQ74" s="152"/>
      <c r="GHR74" s="152"/>
      <c r="GHS74" s="152"/>
      <c r="GHT74" s="152"/>
      <c r="GHU74" s="14"/>
      <c r="GHV74" s="16"/>
      <c r="GHW74" s="16"/>
      <c r="GHX74" s="68"/>
      <c r="GHY74" s="18"/>
      <c r="GHZ74" s="90"/>
      <c r="GIA74" s="18"/>
      <c r="GIB74" s="90"/>
      <c r="GIC74" s="18"/>
      <c r="GID74" s="155"/>
      <c r="GIE74" s="152"/>
      <c r="GIF74" s="152"/>
      <c r="GIG74" s="152"/>
      <c r="GIH74" s="152"/>
      <c r="GII74" s="152"/>
      <c r="GIJ74" s="152"/>
      <c r="GIK74" s="14"/>
      <c r="GIL74" s="16"/>
      <c r="GIM74" s="16"/>
      <c r="GIN74" s="68"/>
      <c r="GIO74" s="18"/>
      <c r="GIP74" s="90"/>
      <c r="GIQ74" s="18"/>
      <c r="GIR74" s="90"/>
      <c r="GIS74" s="18"/>
      <c r="GIT74" s="155"/>
      <c r="GIU74" s="152"/>
      <c r="GIV74" s="152"/>
      <c r="GIW74" s="152"/>
      <c r="GIX74" s="152"/>
      <c r="GIY74" s="152"/>
      <c r="GIZ74" s="152"/>
      <c r="GJA74" s="14"/>
      <c r="GJB74" s="16"/>
      <c r="GJC74" s="16"/>
      <c r="GJD74" s="68"/>
      <c r="GJE74" s="18"/>
      <c r="GJF74" s="90"/>
      <c r="GJG74" s="18"/>
      <c r="GJH74" s="90"/>
      <c r="GJI74" s="18"/>
      <c r="GJJ74" s="155"/>
      <c r="GJK74" s="152"/>
      <c r="GJL74" s="152"/>
      <c r="GJM74" s="152"/>
      <c r="GJN74" s="152"/>
      <c r="GJO74" s="152"/>
      <c r="GJP74" s="152"/>
      <c r="GJQ74" s="14"/>
      <c r="GJR74" s="16"/>
      <c r="GJS74" s="16"/>
      <c r="GJT74" s="68"/>
      <c r="GJU74" s="18"/>
      <c r="GJV74" s="90"/>
      <c r="GJW74" s="18"/>
      <c r="GJX74" s="90"/>
      <c r="GJY74" s="18"/>
      <c r="GJZ74" s="155"/>
      <c r="GKA74" s="152"/>
      <c r="GKB74" s="152"/>
      <c r="GKC74" s="152"/>
      <c r="GKD74" s="152"/>
      <c r="GKE74" s="152"/>
      <c r="GKF74" s="152"/>
      <c r="GKG74" s="14"/>
      <c r="GKH74" s="16"/>
      <c r="GKI74" s="16"/>
      <c r="GKJ74" s="68"/>
      <c r="GKK74" s="18"/>
      <c r="GKL74" s="90"/>
      <c r="GKM74" s="18"/>
      <c r="GKN74" s="90"/>
      <c r="GKO74" s="18"/>
      <c r="GKP74" s="155"/>
      <c r="GKQ74" s="152"/>
      <c r="GKR74" s="152"/>
      <c r="GKS74" s="152"/>
      <c r="GKT74" s="152"/>
      <c r="GKU74" s="152"/>
      <c r="GKV74" s="152"/>
      <c r="GKW74" s="14"/>
      <c r="GKX74" s="16"/>
      <c r="GKY74" s="16"/>
      <c r="GKZ74" s="68"/>
      <c r="GLA74" s="18"/>
      <c r="GLB74" s="90"/>
      <c r="GLC74" s="18"/>
      <c r="GLD74" s="90"/>
      <c r="GLE74" s="18"/>
      <c r="GLF74" s="155"/>
      <c r="GLG74" s="152"/>
      <c r="GLH74" s="152"/>
      <c r="GLI74" s="152"/>
      <c r="GLJ74" s="152"/>
      <c r="GLK74" s="152"/>
      <c r="GLL74" s="152"/>
      <c r="GLM74" s="14"/>
      <c r="GLN74" s="16"/>
      <c r="GLO74" s="16"/>
      <c r="GLP74" s="68"/>
      <c r="GLQ74" s="18"/>
      <c r="GLR74" s="90"/>
      <c r="GLS74" s="18"/>
      <c r="GLT74" s="90"/>
      <c r="GLU74" s="18"/>
      <c r="GLV74" s="155"/>
      <c r="GLW74" s="152"/>
      <c r="GLX74" s="152"/>
      <c r="GLY74" s="152"/>
      <c r="GLZ74" s="152"/>
      <c r="GMA74" s="152"/>
      <c r="GMB74" s="152"/>
      <c r="GMC74" s="14"/>
      <c r="GMD74" s="16"/>
      <c r="GME74" s="16"/>
      <c r="GMF74" s="68"/>
      <c r="GMG74" s="18"/>
      <c r="GMH74" s="90"/>
      <c r="GMI74" s="18"/>
      <c r="GMJ74" s="90"/>
      <c r="GMK74" s="18"/>
      <c r="GML74" s="155"/>
      <c r="GMM74" s="152"/>
      <c r="GMN74" s="152"/>
      <c r="GMO74" s="152"/>
      <c r="GMP74" s="152"/>
      <c r="GMQ74" s="152"/>
      <c r="GMR74" s="152"/>
      <c r="GMS74" s="14"/>
      <c r="GMT74" s="16"/>
      <c r="GMU74" s="16"/>
      <c r="GMV74" s="68"/>
      <c r="GMW74" s="18"/>
      <c r="GMX74" s="90"/>
      <c r="GMY74" s="18"/>
      <c r="GMZ74" s="90"/>
      <c r="GNA74" s="18"/>
      <c r="GNB74" s="155"/>
      <c r="GNC74" s="152"/>
      <c r="GND74" s="152"/>
      <c r="GNE74" s="152"/>
      <c r="GNF74" s="152"/>
      <c r="GNG74" s="152"/>
      <c r="GNH74" s="152"/>
      <c r="GNI74" s="14"/>
      <c r="GNJ74" s="16"/>
      <c r="GNK74" s="16"/>
      <c r="GNL74" s="68"/>
      <c r="GNM74" s="18"/>
      <c r="GNN74" s="90"/>
      <c r="GNO74" s="18"/>
      <c r="GNP74" s="90"/>
      <c r="GNQ74" s="18"/>
      <c r="GNR74" s="155"/>
      <c r="GNS74" s="152"/>
      <c r="GNT74" s="152"/>
      <c r="GNU74" s="152"/>
      <c r="GNV74" s="152"/>
      <c r="GNW74" s="152"/>
      <c r="GNX74" s="152"/>
      <c r="GNY74" s="14"/>
      <c r="GNZ74" s="16"/>
      <c r="GOA74" s="16"/>
      <c r="GOB74" s="68"/>
      <c r="GOC74" s="18"/>
      <c r="GOD74" s="90"/>
      <c r="GOE74" s="18"/>
      <c r="GOF74" s="90"/>
      <c r="GOG74" s="18"/>
      <c r="GOH74" s="155"/>
      <c r="GOI74" s="152"/>
      <c r="GOJ74" s="152"/>
      <c r="GOK74" s="152"/>
      <c r="GOL74" s="152"/>
      <c r="GOM74" s="152"/>
      <c r="GON74" s="152"/>
      <c r="GOO74" s="14"/>
      <c r="GOP74" s="16"/>
      <c r="GOQ74" s="16"/>
      <c r="GOR74" s="68"/>
      <c r="GOS74" s="18"/>
      <c r="GOT74" s="90"/>
      <c r="GOU74" s="18"/>
      <c r="GOV74" s="90"/>
      <c r="GOW74" s="18"/>
      <c r="GOX74" s="155"/>
      <c r="GOY74" s="152"/>
      <c r="GOZ74" s="152"/>
      <c r="GPA74" s="152"/>
      <c r="GPB74" s="152"/>
      <c r="GPC74" s="152"/>
      <c r="GPD74" s="152"/>
      <c r="GPE74" s="14"/>
      <c r="GPF74" s="16"/>
      <c r="GPG74" s="16"/>
      <c r="GPH74" s="68"/>
      <c r="GPI74" s="18"/>
      <c r="GPJ74" s="90"/>
      <c r="GPK74" s="18"/>
      <c r="GPL74" s="90"/>
      <c r="GPM74" s="18"/>
      <c r="GPN74" s="155"/>
      <c r="GPO74" s="152"/>
      <c r="GPP74" s="152"/>
      <c r="GPQ74" s="152"/>
      <c r="GPR74" s="152"/>
      <c r="GPS74" s="152"/>
      <c r="GPT74" s="152"/>
      <c r="GPU74" s="14"/>
      <c r="GPV74" s="16"/>
      <c r="GPW74" s="16"/>
      <c r="GPX74" s="68"/>
      <c r="GPY74" s="18"/>
      <c r="GPZ74" s="90"/>
      <c r="GQA74" s="18"/>
      <c r="GQB74" s="90"/>
      <c r="GQC74" s="18"/>
      <c r="GQD74" s="155"/>
      <c r="GQE74" s="152"/>
      <c r="GQF74" s="152"/>
      <c r="GQG74" s="152"/>
      <c r="GQH74" s="152"/>
      <c r="GQI74" s="152"/>
      <c r="GQJ74" s="152"/>
      <c r="GQK74" s="14"/>
      <c r="GQL74" s="16"/>
      <c r="GQM74" s="16"/>
      <c r="GQN74" s="68"/>
      <c r="GQO74" s="18"/>
      <c r="GQP74" s="90"/>
      <c r="GQQ74" s="18"/>
      <c r="GQR74" s="90"/>
      <c r="GQS74" s="18"/>
      <c r="GQT74" s="155"/>
      <c r="GQU74" s="152"/>
      <c r="GQV74" s="152"/>
      <c r="GQW74" s="152"/>
      <c r="GQX74" s="152"/>
      <c r="GQY74" s="152"/>
      <c r="GQZ74" s="152"/>
      <c r="GRA74" s="14"/>
      <c r="GRB74" s="16"/>
      <c r="GRC74" s="16"/>
      <c r="GRD74" s="68"/>
      <c r="GRE74" s="18"/>
      <c r="GRF74" s="90"/>
      <c r="GRG74" s="18"/>
      <c r="GRH74" s="90"/>
      <c r="GRI74" s="18"/>
      <c r="GRJ74" s="155"/>
      <c r="GRK74" s="152"/>
      <c r="GRL74" s="152"/>
      <c r="GRM74" s="152"/>
      <c r="GRN74" s="152"/>
      <c r="GRO74" s="152"/>
      <c r="GRP74" s="152"/>
      <c r="GRQ74" s="14"/>
      <c r="GRR74" s="16"/>
      <c r="GRS74" s="16"/>
      <c r="GRT74" s="68"/>
      <c r="GRU74" s="18"/>
      <c r="GRV74" s="90"/>
      <c r="GRW74" s="18"/>
      <c r="GRX74" s="90"/>
      <c r="GRY74" s="18"/>
      <c r="GRZ74" s="155"/>
      <c r="GSA74" s="152"/>
      <c r="GSB74" s="152"/>
      <c r="GSC74" s="152"/>
      <c r="GSD74" s="152"/>
      <c r="GSE74" s="152"/>
      <c r="GSF74" s="152"/>
      <c r="GSG74" s="14"/>
      <c r="GSH74" s="16"/>
      <c r="GSI74" s="16"/>
      <c r="GSJ74" s="68"/>
      <c r="GSK74" s="18"/>
      <c r="GSL74" s="90"/>
      <c r="GSM74" s="18"/>
      <c r="GSN74" s="90"/>
      <c r="GSO74" s="18"/>
      <c r="GSP74" s="155"/>
      <c r="GSQ74" s="152"/>
      <c r="GSR74" s="152"/>
      <c r="GSS74" s="152"/>
      <c r="GST74" s="152"/>
      <c r="GSU74" s="152"/>
      <c r="GSV74" s="152"/>
      <c r="GSW74" s="14"/>
      <c r="GSX74" s="16"/>
      <c r="GSY74" s="16"/>
      <c r="GSZ74" s="68"/>
      <c r="GTA74" s="18"/>
      <c r="GTB74" s="90"/>
      <c r="GTC74" s="18"/>
      <c r="GTD74" s="90"/>
      <c r="GTE74" s="18"/>
      <c r="GTF74" s="155"/>
      <c r="GTG74" s="152"/>
      <c r="GTH74" s="152"/>
      <c r="GTI74" s="152"/>
      <c r="GTJ74" s="152"/>
      <c r="GTK74" s="152"/>
      <c r="GTL74" s="152"/>
      <c r="GTM74" s="14"/>
      <c r="GTN74" s="16"/>
      <c r="GTO74" s="16"/>
      <c r="GTP74" s="68"/>
      <c r="GTQ74" s="18"/>
      <c r="GTR74" s="90"/>
      <c r="GTS74" s="18"/>
      <c r="GTT74" s="90"/>
      <c r="GTU74" s="18"/>
      <c r="GTV74" s="155"/>
      <c r="GTW74" s="152"/>
      <c r="GTX74" s="152"/>
      <c r="GTY74" s="152"/>
      <c r="GTZ74" s="152"/>
      <c r="GUA74" s="152"/>
      <c r="GUB74" s="152"/>
      <c r="GUC74" s="14"/>
      <c r="GUD74" s="16"/>
      <c r="GUE74" s="16"/>
      <c r="GUF74" s="68"/>
      <c r="GUG74" s="18"/>
      <c r="GUH74" s="90"/>
      <c r="GUI74" s="18"/>
      <c r="GUJ74" s="90"/>
      <c r="GUK74" s="18"/>
      <c r="GUL74" s="155"/>
      <c r="GUM74" s="152"/>
      <c r="GUN74" s="152"/>
      <c r="GUO74" s="152"/>
      <c r="GUP74" s="152"/>
      <c r="GUQ74" s="152"/>
      <c r="GUR74" s="152"/>
      <c r="GUS74" s="14"/>
      <c r="GUT74" s="16"/>
      <c r="GUU74" s="16"/>
      <c r="GUV74" s="68"/>
      <c r="GUW74" s="18"/>
      <c r="GUX74" s="90"/>
      <c r="GUY74" s="18"/>
      <c r="GUZ74" s="90"/>
      <c r="GVA74" s="18"/>
      <c r="GVB74" s="155"/>
      <c r="GVC74" s="152"/>
      <c r="GVD74" s="152"/>
      <c r="GVE74" s="152"/>
      <c r="GVF74" s="152"/>
      <c r="GVG74" s="152"/>
      <c r="GVH74" s="152"/>
      <c r="GVI74" s="14"/>
      <c r="GVJ74" s="16"/>
      <c r="GVK74" s="16"/>
      <c r="GVL74" s="68"/>
      <c r="GVM74" s="18"/>
      <c r="GVN74" s="90"/>
      <c r="GVO74" s="18"/>
      <c r="GVP74" s="90"/>
      <c r="GVQ74" s="18"/>
      <c r="GVR74" s="155"/>
      <c r="GVS74" s="152"/>
      <c r="GVT74" s="152"/>
      <c r="GVU74" s="152"/>
      <c r="GVV74" s="152"/>
      <c r="GVW74" s="152"/>
      <c r="GVX74" s="152"/>
      <c r="GVY74" s="14"/>
      <c r="GVZ74" s="16"/>
      <c r="GWA74" s="16"/>
      <c r="GWB74" s="68"/>
      <c r="GWC74" s="18"/>
      <c r="GWD74" s="90"/>
      <c r="GWE74" s="18"/>
      <c r="GWF74" s="90"/>
      <c r="GWG74" s="18"/>
      <c r="GWH74" s="155"/>
      <c r="GWI74" s="152"/>
      <c r="GWJ74" s="152"/>
      <c r="GWK74" s="152"/>
      <c r="GWL74" s="152"/>
      <c r="GWM74" s="152"/>
      <c r="GWN74" s="152"/>
      <c r="GWO74" s="14"/>
      <c r="GWP74" s="16"/>
      <c r="GWQ74" s="16"/>
      <c r="GWR74" s="68"/>
      <c r="GWS74" s="18"/>
      <c r="GWT74" s="90"/>
      <c r="GWU74" s="18"/>
      <c r="GWV74" s="90"/>
      <c r="GWW74" s="18"/>
      <c r="GWX74" s="155"/>
      <c r="GWY74" s="152"/>
      <c r="GWZ74" s="152"/>
      <c r="GXA74" s="152"/>
      <c r="GXB74" s="152"/>
      <c r="GXC74" s="152"/>
      <c r="GXD74" s="152"/>
      <c r="GXE74" s="14"/>
      <c r="GXF74" s="16"/>
      <c r="GXG74" s="16"/>
      <c r="GXH74" s="68"/>
      <c r="GXI74" s="18"/>
      <c r="GXJ74" s="90"/>
      <c r="GXK74" s="18"/>
      <c r="GXL74" s="90"/>
      <c r="GXM74" s="18"/>
      <c r="GXN74" s="155"/>
      <c r="GXO74" s="152"/>
      <c r="GXP74" s="152"/>
      <c r="GXQ74" s="152"/>
      <c r="GXR74" s="152"/>
      <c r="GXS74" s="152"/>
      <c r="GXT74" s="152"/>
      <c r="GXU74" s="14"/>
      <c r="GXV74" s="16"/>
      <c r="GXW74" s="16"/>
      <c r="GXX74" s="68"/>
      <c r="GXY74" s="18"/>
      <c r="GXZ74" s="90"/>
      <c r="GYA74" s="18"/>
      <c r="GYB74" s="90"/>
      <c r="GYC74" s="18"/>
      <c r="GYD74" s="155"/>
      <c r="GYE74" s="152"/>
      <c r="GYF74" s="152"/>
      <c r="GYG74" s="152"/>
      <c r="GYH74" s="152"/>
      <c r="GYI74" s="152"/>
      <c r="GYJ74" s="152"/>
      <c r="GYK74" s="14"/>
      <c r="GYL74" s="16"/>
      <c r="GYM74" s="16"/>
      <c r="GYN74" s="68"/>
      <c r="GYO74" s="18"/>
      <c r="GYP74" s="90"/>
      <c r="GYQ74" s="18"/>
      <c r="GYR74" s="90"/>
      <c r="GYS74" s="18"/>
      <c r="GYT74" s="155"/>
      <c r="GYU74" s="152"/>
      <c r="GYV74" s="152"/>
      <c r="GYW74" s="152"/>
      <c r="GYX74" s="152"/>
      <c r="GYY74" s="152"/>
      <c r="GYZ74" s="152"/>
      <c r="GZA74" s="14"/>
      <c r="GZB74" s="16"/>
      <c r="GZC74" s="16"/>
      <c r="GZD74" s="68"/>
      <c r="GZE74" s="18"/>
      <c r="GZF74" s="90"/>
      <c r="GZG74" s="18"/>
      <c r="GZH74" s="90"/>
      <c r="GZI74" s="18"/>
      <c r="GZJ74" s="155"/>
      <c r="GZK74" s="152"/>
      <c r="GZL74" s="152"/>
      <c r="GZM74" s="152"/>
      <c r="GZN74" s="152"/>
      <c r="GZO74" s="152"/>
      <c r="GZP74" s="152"/>
      <c r="GZQ74" s="14"/>
      <c r="GZR74" s="16"/>
      <c r="GZS74" s="16"/>
      <c r="GZT74" s="68"/>
      <c r="GZU74" s="18"/>
      <c r="GZV74" s="90"/>
      <c r="GZW74" s="18"/>
      <c r="GZX74" s="90"/>
      <c r="GZY74" s="18"/>
      <c r="GZZ74" s="155"/>
      <c r="HAA74" s="152"/>
      <c r="HAB74" s="152"/>
      <c r="HAC74" s="152"/>
      <c r="HAD74" s="152"/>
      <c r="HAE74" s="152"/>
      <c r="HAF74" s="152"/>
      <c r="HAG74" s="14"/>
      <c r="HAH74" s="16"/>
      <c r="HAI74" s="16"/>
      <c r="HAJ74" s="68"/>
      <c r="HAK74" s="18"/>
      <c r="HAL74" s="90"/>
      <c r="HAM74" s="18"/>
      <c r="HAN74" s="90"/>
      <c r="HAO74" s="18"/>
      <c r="HAP74" s="155"/>
      <c r="HAQ74" s="152"/>
      <c r="HAR74" s="152"/>
      <c r="HAS74" s="152"/>
      <c r="HAT74" s="152"/>
      <c r="HAU74" s="152"/>
      <c r="HAV74" s="152"/>
      <c r="HAW74" s="14"/>
      <c r="HAX74" s="16"/>
      <c r="HAY74" s="16"/>
      <c r="HAZ74" s="68"/>
      <c r="HBA74" s="18"/>
      <c r="HBB74" s="90"/>
      <c r="HBC74" s="18"/>
      <c r="HBD74" s="90"/>
      <c r="HBE74" s="18"/>
      <c r="HBF74" s="155"/>
      <c r="HBG74" s="152"/>
      <c r="HBH74" s="152"/>
      <c r="HBI74" s="152"/>
      <c r="HBJ74" s="152"/>
      <c r="HBK74" s="152"/>
      <c r="HBL74" s="152"/>
      <c r="HBM74" s="14"/>
      <c r="HBN74" s="16"/>
      <c r="HBO74" s="16"/>
      <c r="HBP74" s="68"/>
      <c r="HBQ74" s="18"/>
      <c r="HBR74" s="90"/>
      <c r="HBS74" s="18"/>
      <c r="HBT74" s="90"/>
      <c r="HBU74" s="18"/>
      <c r="HBV74" s="155"/>
      <c r="HBW74" s="152"/>
      <c r="HBX74" s="152"/>
      <c r="HBY74" s="152"/>
      <c r="HBZ74" s="152"/>
      <c r="HCA74" s="152"/>
      <c r="HCB74" s="152"/>
      <c r="HCC74" s="14"/>
      <c r="HCD74" s="16"/>
      <c r="HCE74" s="16"/>
      <c r="HCF74" s="68"/>
      <c r="HCG74" s="18"/>
      <c r="HCH74" s="90"/>
      <c r="HCI74" s="18"/>
      <c r="HCJ74" s="90"/>
      <c r="HCK74" s="18"/>
      <c r="HCL74" s="155"/>
      <c r="HCM74" s="152"/>
      <c r="HCN74" s="152"/>
      <c r="HCO74" s="152"/>
      <c r="HCP74" s="152"/>
      <c r="HCQ74" s="152"/>
      <c r="HCR74" s="152"/>
      <c r="HCS74" s="14"/>
      <c r="HCT74" s="16"/>
      <c r="HCU74" s="16"/>
      <c r="HCV74" s="68"/>
      <c r="HCW74" s="18"/>
      <c r="HCX74" s="90"/>
      <c r="HCY74" s="18"/>
      <c r="HCZ74" s="90"/>
      <c r="HDA74" s="18"/>
      <c r="HDB74" s="155"/>
      <c r="HDC74" s="152"/>
      <c r="HDD74" s="152"/>
      <c r="HDE74" s="152"/>
      <c r="HDF74" s="152"/>
      <c r="HDG74" s="152"/>
      <c r="HDH74" s="152"/>
      <c r="HDI74" s="14"/>
      <c r="HDJ74" s="16"/>
      <c r="HDK74" s="16"/>
      <c r="HDL74" s="68"/>
      <c r="HDM74" s="18"/>
      <c r="HDN74" s="90"/>
      <c r="HDO74" s="18"/>
      <c r="HDP74" s="90"/>
      <c r="HDQ74" s="18"/>
      <c r="HDR74" s="155"/>
      <c r="HDS74" s="152"/>
      <c r="HDT74" s="152"/>
      <c r="HDU74" s="152"/>
      <c r="HDV74" s="152"/>
      <c r="HDW74" s="152"/>
      <c r="HDX74" s="152"/>
      <c r="HDY74" s="14"/>
      <c r="HDZ74" s="16"/>
      <c r="HEA74" s="16"/>
      <c r="HEB74" s="68"/>
      <c r="HEC74" s="18"/>
      <c r="HED74" s="90"/>
      <c r="HEE74" s="18"/>
      <c r="HEF74" s="90"/>
      <c r="HEG74" s="18"/>
      <c r="HEH74" s="155"/>
      <c r="HEI74" s="152"/>
      <c r="HEJ74" s="152"/>
      <c r="HEK74" s="152"/>
      <c r="HEL74" s="152"/>
      <c r="HEM74" s="152"/>
      <c r="HEN74" s="152"/>
      <c r="HEO74" s="14"/>
      <c r="HEP74" s="16"/>
      <c r="HEQ74" s="16"/>
      <c r="HER74" s="68"/>
      <c r="HES74" s="18"/>
      <c r="HET74" s="90"/>
      <c r="HEU74" s="18"/>
      <c r="HEV74" s="90"/>
      <c r="HEW74" s="18"/>
      <c r="HEX74" s="155"/>
      <c r="HEY74" s="152"/>
      <c r="HEZ74" s="152"/>
      <c r="HFA74" s="152"/>
      <c r="HFB74" s="152"/>
      <c r="HFC74" s="152"/>
      <c r="HFD74" s="152"/>
      <c r="HFE74" s="14"/>
      <c r="HFF74" s="16"/>
      <c r="HFG74" s="16"/>
      <c r="HFH74" s="68"/>
      <c r="HFI74" s="18"/>
      <c r="HFJ74" s="90"/>
      <c r="HFK74" s="18"/>
      <c r="HFL74" s="90"/>
      <c r="HFM74" s="18"/>
      <c r="HFN74" s="155"/>
      <c r="HFO74" s="152"/>
      <c r="HFP74" s="152"/>
      <c r="HFQ74" s="152"/>
      <c r="HFR74" s="152"/>
      <c r="HFS74" s="152"/>
      <c r="HFT74" s="152"/>
      <c r="HFU74" s="14"/>
      <c r="HFV74" s="16"/>
      <c r="HFW74" s="16"/>
      <c r="HFX74" s="68"/>
      <c r="HFY74" s="18"/>
      <c r="HFZ74" s="90"/>
      <c r="HGA74" s="18"/>
      <c r="HGB74" s="90"/>
      <c r="HGC74" s="18"/>
      <c r="HGD74" s="155"/>
      <c r="HGE74" s="152"/>
      <c r="HGF74" s="152"/>
      <c r="HGG74" s="152"/>
      <c r="HGH74" s="152"/>
      <c r="HGI74" s="152"/>
      <c r="HGJ74" s="152"/>
      <c r="HGK74" s="14"/>
      <c r="HGL74" s="16"/>
      <c r="HGM74" s="16"/>
      <c r="HGN74" s="68"/>
      <c r="HGO74" s="18"/>
      <c r="HGP74" s="90"/>
      <c r="HGQ74" s="18"/>
      <c r="HGR74" s="90"/>
      <c r="HGS74" s="18"/>
      <c r="HGT74" s="155"/>
      <c r="HGU74" s="152"/>
      <c r="HGV74" s="152"/>
      <c r="HGW74" s="152"/>
      <c r="HGX74" s="152"/>
      <c r="HGY74" s="152"/>
      <c r="HGZ74" s="152"/>
      <c r="HHA74" s="14"/>
      <c r="HHB74" s="16"/>
      <c r="HHC74" s="16"/>
      <c r="HHD74" s="68"/>
      <c r="HHE74" s="18"/>
      <c r="HHF74" s="90"/>
      <c r="HHG74" s="18"/>
      <c r="HHH74" s="90"/>
      <c r="HHI74" s="18"/>
      <c r="HHJ74" s="155"/>
      <c r="HHK74" s="152"/>
      <c r="HHL74" s="152"/>
      <c r="HHM74" s="152"/>
      <c r="HHN74" s="152"/>
      <c r="HHO74" s="152"/>
      <c r="HHP74" s="152"/>
      <c r="HHQ74" s="14"/>
      <c r="HHR74" s="16"/>
      <c r="HHS74" s="16"/>
      <c r="HHT74" s="68"/>
      <c r="HHU74" s="18"/>
      <c r="HHV74" s="90"/>
      <c r="HHW74" s="18"/>
      <c r="HHX74" s="90"/>
      <c r="HHY74" s="18"/>
      <c r="HHZ74" s="155"/>
      <c r="HIA74" s="152"/>
      <c r="HIB74" s="152"/>
      <c r="HIC74" s="152"/>
      <c r="HID74" s="152"/>
      <c r="HIE74" s="152"/>
      <c r="HIF74" s="152"/>
      <c r="HIG74" s="14"/>
      <c r="HIH74" s="16"/>
      <c r="HII74" s="16"/>
      <c r="HIJ74" s="68"/>
      <c r="HIK74" s="18"/>
      <c r="HIL74" s="90"/>
      <c r="HIM74" s="18"/>
      <c r="HIN74" s="90"/>
      <c r="HIO74" s="18"/>
      <c r="HIP74" s="155"/>
      <c r="HIQ74" s="152"/>
      <c r="HIR74" s="152"/>
      <c r="HIS74" s="152"/>
      <c r="HIT74" s="152"/>
      <c r="HIU74" s="152"/>
      <c r="HIV74" s="152"/>
      <c r="HIW74" s="14"/>
      <c r="HIX74" s="16"/>
      <c r="HIY74" s="16"/>
      <c r="HIZ74" s="68"/>
      <c r="HJA74" s="18"/>
      <c r="HJB74" s="90"/>
      <c r="HJC74" s="18"/>
      <c r="HJD74" s="90"/>
      <c r="HJE74" s="18"/>
      <c r="HJF74" s="155"/>
      <c r="HJG74" s="152"/>
      <c r="HJH74" s="152"/>
      <c r="HJI74" s="152"/>
      <c r="HJJ74" s="152"/>
      <c r="HJK74" s="152"/>
      <c r="HJL74" s="152"/>
      <c r="HJM74" s="14"/>
      <c r="HJN74" s="16"/>
      <c r="HJO74" s="16"/>
      <c r="HJP74" s="68"/>
      <c r="HJQ74" s="18"/>
      <c r="HJR74" s="90"/>
      <c r="HJS74" s="18"/>
      <c r="HJT74" s="90"/>
      <c r="HJU74" s="18"/>
      <c r="HJV74" s="155"/>
      <c r="HJW74" s="152"/>
      <c r="HJX74" s="152"/>
      <c r="HJY74" s="152"/>
      <c r="HJZ74" s="152"/>
      <c r="HKA74" s="152"/>
      <c r="HKB74" s="152"/>
      <c r="HKC74" s="14"/>
      <c r="HKD74" s="16"/>
      <c r="HKE74" s="16"/>
      <c r="HKF74" s="68"/>
      <c r="HKG74" s="18"/>
      <c r="HKH74" s="90"/>
      <c r="HKI74" s="18"/>
      <c r="HKJ74" s="90"/>
      <c r="HKK74" s="18"/>
      <c r="HKL74" s="155"/>
      <c r="HKM74" s="152"/>
      <c r="HKN74" s="152"/>
      <c r="HKO74" s="152"/>
      <c r="HKP74" s="152"/>
      <c r="HKQ74" s="152"/>
      <c r="HKR74" s="152"/>
      <c r="HKS74" s="14"/>
      <c r="HKT74" s="16"/>
      <c r="HKU74" s="16"/>
      <c r="HKV74" s="68"/>
      <c r="HKW74" s="18"/>
      <c r="HKX74" s="90"/>
      <c r="HKY74" s="18"/>
      <c r="HKZ74" s="90"/>
      <c r="HLA74" s="18"/>
      <c r="HLB74" s="155"/>
      <c r="HLC74" s="152"/>
      <c r="HLD74" s="152"/>
      <c r="HLE74" s="152"/>
      <c r="HLF74" s="152"/>
      <c r="HLG74" s="152"/>
      <c r="HLH74" s="152"/>
      <c r="HLI74" s="14"/>
      <c r="HLJ74" s="16"/>
      <c r="HLK74" s="16"/>
      <c r="HLL74" s="68"/>
      <c r="HLM74" s="18"/>
      <c r="HLN74" s="90"/>
      <c r="HLO74" s="18"/>
      <c r="HLP74" s="90"/>
      <c r="HLQ74" s="18"/>
      <c r="HLR74" s="155"/>
      <c r="HLS74" s="152"/>
      <c r="HLT74" s="152"/>
      <c r="HLU74" s="152"/>
      <c r="HLV74" s="152"/>
      <c r="HLW74" s="152"/>
      <c r="HLX74" s="152"/>
      <c r="HLY74" s="14"/>
      <c r="HLZ74" s="16"/>
      <c r="HMA74" s="16"/>
      <c r="HMB74" s="68"/>
      <c r="HMC74" s="18"/>
      <c r="HMD74" s="90"/>
      <c r="HME74" s="18"/>
      <c r="HMF74" s="90"/>
      <c r="HMG74" s="18"/>
      <c r="HMH74" s="155"/>
      <c r="HMI74" s="152"/>
      <c r="HMJ74" s="152"/>
      <c r="HMK74" s="152"/>
      <c r="HML74" s="152"/>
      <c r="HMM74" s="152"/>
      <c r="HMN74" s="152"/>
      <c r="HMO74" s="14"/>
      <c r="HMP74" s="16"/>
      <c r="HMQ74" s="16"/>
      <c r="HMR74" s="68"/>
      <c r="HMS74" s="18"/>
      <c r="HMT74" s="90"/>
      <c r="HMU74" s="18"/>
      <c r="HMV74" s="90"/>
      <c r="HMW74" s="18"/>
      <c r="HMX74" s="155"/>
      <c r="HMY74" s="152"/>
      <c r="HMZ74" s="152"/>
      <c r="HNA74" s="152"/>
      <c r="HNB74" s="152"/>
      <c r="HNC74" s="152"/>
      <c r="HND74" s="152"/>
      <c r="HNE74" s="14"/>
      <c r="HNF74" s="16"/>
      <c r="HNG74" s="16"/>
      <c r="HNH74" s="68"/>
      <c r="HNI74" s="18"/>
      <c r="HNJ74" s="90"/>
      <c r="HNK74" s="18"/>
      <c r="HNL74" s="90"/>
      <c r="HNM74" s="18"/>
      <c r="HNN74" s="155"/>
      <c r="HNO74" s="152"/>
      <c r="HNP74" s="152"/>
      <c r="HNQ74" s="152"/>
      <c r="HNR74" s="152"/>
      <c r="HNS74" s="152"/>
      <c r="HNT74" s="152"/>
      <c r="HNU74" s="14"/>
      <c r="HNV74" s="16"/>
      <c r="HNW74" s="16"/>
      <c r="HNX74" s="68"/>
      <c r="HNY74" s="18"/>
      <c r="HNZ74" s="90"/>
      <c r="HOA74" s="18"/>
      <c r="HOB74" s="90"/>
      <c r="HOC74" s="18"/>
      <c r="HOD74" s="155"/>
      <c r="HOE74" s="152"/>
      <c r="HOF74" s="152"/>
      <c r="HOG74" s="152"/>
      <c r="HOH74" s="152"/>
      <c r="HOI74" s="152"/>
      <c r="HOJ74" s="152"/>
      <c r="HOK74" s="14"/>
      <c r="HOL74" s="16"/>
      <c r="HOM74" s="16"/>
      <c r="HON74" s="68"/>
      <c r="HOO74" s="18"/>
      <c r="HOP74" s="90"/>
      <c r="HOQ74" s="18"/>
      <c r="HOR74" s="90"/>
      <c r="HOS74" s="18"/>
      <c r="HOT74" s="155"/>
      <c r="HOU74" s="152"/>
      <c r="HOV74" s="152"/>
      <c r="HOW74" s="152"/>
      <c r="HOX74" s="152"/>
      <c r="HOY74" s="152"/>
      <c r="HOZ74" s="152"/>
      <c r="HPA74" s="14"/>
      <c r="HPB74" s="16"/>
      <c r="HPC74" s="16"/>
      <c r="HPD74" s="68"/>
      <c r="HPE74" s="18"/>
      <c r="HPF74" s="90"/>
      <c r="HPG74" s="18"/>
      <c r="HPH74" s="90"/>
      <c r="HPI74" s="18"/>
      <c r="HPJ74" s="155"/>
      <c r="HPK74" s="152"/>
      <c r="HPL74" s="152"/>
      <c r="HPM74" s="152"/>
      <c r="HPN74" s="152"/>
      <c r="HPO74" s="152"/>
      <c r="HPP74" s="152"/>
      <c r="HPQ74" s="14"/>
      <c r="HPR74" s="16"/>
      <c r="HPS74" s="16"/>
      <c r="HPT74" s="68"/>
      <c r="HPU74" s="18"/>
      <c r="HPV74" s="90"/>
      <c r="HPW74" s="18"/>
      <c r="HPX74" s="90"/>
      <c r="HPY74" s="18"/>
      <c r="HPZ74" s="155"/>
      <c r="HQA74" s="152"/>
      <c r="HQB74" s="152"/>
      <c r="HQC74" s="152"/>
      <c r="HQD74" s="152"/>
      <c r="HQE74" s="152"/>
      <c r="HQF74" s="152"/>
      <c r="HQG74" s="14"/>
      <c r="HQH74" s="16"/>
      <c r="HQI74" s="16"/>
      <c r="HQJ74" s="68"/>
      <c r="HQK74" s="18"/>
      <c r="HQL74" s="90"/>
      <c r="HQM74" s="18"/>
      <c r="HQN74" s="90"/>
      <c r="HQO74" s="18"/>
      <c r="HQP74" s="155"/>
      <c r="HQQ74" s="152"/>
      <c r="HQR74" s="152"/>
      <c r="HQS74" s="152"/>
      <c r="HQT74" s="152"/>
      <c r="HQU74" s="152"/>
      <c r="HQV74" s="152"/>
      <c r="HQW74" s="14"/>
      <c r="HQX74" s="16"/>
      <c r="HQY74" s="16"/>
      <c r="HQZ74" s="68"/>
      <c r="HRA74" s="18"/>
      <c r="HRB74" s="90"/>
      <c r="HRC74" s="18"/>
      <c r="HRD74" s="90"/>
      <c r="HRE74" s="18"/>
      <c r="HRF74" s="155"/>
      <c r="HRG74" s="152"/>
      <c r="HRH74" s="152"/>
      <c r="HRI74" s="152"/>
      <c r="HRJ74" s="152"/>
      <c r="HRK74" s="152"/>
      <c r="HRL74" s="152"/>
      <c r="HRM74" s="14"/>
      <c r="HRN74" s="16"/>
      <c r="HRO74" s="16"/>
      <c r="HRP74" s="68"/>
      <c r="HRQ74" s="18"/>
      <c r="HRR74" s="90"/>
      <c r="HRS74" s="18"/>
      <c r="HRT74" s="90"/>
      <c r="HRU74" s="18"/>
      <c r="HRV74" s="155"/>
      <c r="HRW74" s="152"/>
      <c r="HRX74" s="152"/>
      <c r="HRY74" s="152"/>
      <c r="HRZ74" s="152"/>
      <c r="HSA74" s="152"/>
      <c r="HSB74" s="152"/>
      <c r="HSC74" s="14"/>
      <c r="HSD74" s="16"/>
      <c r="HSE74" s="16"/>
      <c r="HSF74" s="68"/>
      <c r="HSG74" s="18"/>
      <c r="HSH74" s="90"/>
      <c r="HSI74" s="18"/>
      <c r="HSJ74" s="90"/>
      <c r="HSK74" s="18"/>
      <c r="HSL74" s="155"/>
      <c r="HSM74" s="152"/>
      <c r="HSN74" s="152"/>
      <c r="HSO74" s="152"/>
      <c r="HSP74" s="152"/>
      <c r="HSQ74" s="152"/>
      <c r="HSR74" s="152"/>
      <c r="HSS74" s="14"/>
      <c r="HST74" s="16"/>
      <c r="HSU74" s="16"/>
      <c r="HSV74" s="68"/>
      <c r="HSW74" s="18"/>
      <c r="HSX74" s="90"/>
      <c r="HSY74" s="18"/>
      <c r="HSZ74" s="90"/>
      <c r="HTA74" s="18"/>
      <c r="HTB74" s="155"/>
      <c r="HTC74" s="152"/>
      <c r="HTD74" s="152"/>
      <c r="HTE74" s="152"/>
      <c r="HTF74" s="152"/>
      <c r="HTG74" s="152"/>
      <c r="HTH74" s="152"/>
      <c r="HTI74" s="14"/>
      <c r="HTJ74" s="16"/>
      <c r="HTK74" s="16"/>
      <c r="HTL74" s="68"/>
      <c r="HTM74" s="18"/>
      <c r="HTN74" s="90"/>
      <c r="HTO74" s="18"/>
      <c r="HTP74" s="90"/>
      <c r="HTQ74" s="18"/>
      <c r="HTR74" s="155"/>
      <c r="HTS74" s="152"/>
      <c r="HTT74" s="152"/>
      <c r="HTU74" s="152"/>
      <c r="HTV74" s="152"/>
      <c r="HTW74" s="152"/>
      <c r="HTX74" s="152"/>
      <c r="HTY74" s="14"/>
      <c r="HTZ74" s="16"/>
      <c r="HUA74" s="16"/>
      <c r="HUB74" s="68"/>
      <c r="HUC74" s="18"/>
      <c r="HUD74" s="90"/>
      <c r="HUE74" s="18"/>
      <c r="HUF74" s="90"/>
      <c r="HUG74" s="18"/>
      <c r="HUH74" s="155"/>
      <c r="HUI74" s="152"/>
      <c r="HUJ74" s="152"/>
      <c r="HUK74" s="152"/>
      <c r="HUL74" s="152"/>
      <c r="HUM74" s="152"/>
      <c r="HUN74" s="152"/>
      <c r="HUO74" s="14"/>
      <c r="HUP74" s="16"/>
      <c r="HUQ74" s="16"/>
      <c r="HUR74" s="68"/>
      <c r="HUS74" s="18"/>
      <c r="HUT74" s="90"/>
      <c r="HUU74" s="18"/>
      <c r="HUV74" s="90"/>
      <c r="HUW74" s="18"/>
      <c r="HUX74" s="155"/>
      <c r="HUY74" s="152"/>
      <c r="HUZ74" s="152"/>
      <c r="HVA74" s="152"/>
      <c r="HVB74" s="152"/>
      <c r="HVC74" s="152"/>
      <c r="HVD74" s="152"/>
      <c r="HVE74" s="14"/>
      <c r="HVF74" s="16"/>
      <c r="HVG74" s="16"/>
      <c r="HVH74" s="68"/>
      <c r="HVI74" s="18"/>
      <c r="HVJ74" s="90"/>
      <c r="HVK74" s="18"/>
      <c r="HVL74" s="90"/>
      <c r="HVM74" s="18"/>
      <c r="HVN74" s="155"/>
      <c r="HVO74" s="152"/>
      <c r="HVP74" s="152"/>
      <c r="HVQ74" s="152"/>
      <c r="HVR74" s="152"/>
      <c r="HVS74" s="152"/>
      <c r="HVT74" s="152"/>
      <c r="HVU74" s="14"/>
      <c r="HVV74" s="16"/>
      <c r="HVW74" s="16"/>
      <c r="HVX74" s="68"/>
      <c r="HVY74" s="18"/>
      <c r="HVZ74" s="90"/>
      <c r="HWA74" s="18"/>
      <c r="HWB74" s="90"/>
      <c r="HWC74" s="18"/>
      <c r="HWD74" s="155"/>
      <c r="HWE74" s="152"/>
      <c r="HWF74" s="152"/>
      <c r="HWG74" s="152"/>
      <c r="HWH74" s="152"/>
      <c r="HWI74" s="152"/>
      <c r="HWJ74" s="152"/>
      <c r="HWK74" s="14"/>
      <c r="HWL74" s="16"/>
      <c r="HWM74" s="16"/>
      <c r="HWN74" s="68"/>
      <c r="HWO74" s="18"/>
      <c r="HWP74" s="90"/>
      <c r="HWQ74" s="18"/>
      <c r="HWR74" s="90"/>
      <c r="HWS74" s="18"/>
      <c r="HWT74" s="155"/>
      <c r="HWU74" s="152"/>
      <c r="HWV74" s="152"/>
      <c r="HWW74" s="152"/>
      <c r="HWX74" s="152"/>
      <c r="HWY74" s="152"/>
      <c r="HWZ74" s="152"/>
      <c r="HXA74" s="14"/>
      <c r="HXB74" s="16"/>
      <c r="HXC74" s="16"/>
      <c r="HXD74" s="68"/>
      <c r="HXE74" s="18"/>
      <c r="HXF74" s="90"/>
      <c r="HXG74" s="18"/>
      <c r="HXH74" s="90"/>
      <c r="HXI74" s="18"/>
      <c r="HXJ74" s="155"/>
      <c r="HXK74" s="152"/>
      <c r="HXL74" s="152"/>
      <c r="HXM74" s="152"/>
      <c r="HXN74" s="152"/>
      <c r="HXO74" s="152"/>
      <c r="HXP74" s="152"/>
      <c r="HXQ74" s="14"/>
      <c r="HXR74" s="16"/>
      <c r="HXS74" s="16"/>
      <c r="HXT74" s="68"/>
      <c r="HXU74" s="18"/>
      <c r="HXV74" s="90"/>
      <c r="HXW74" s="18"/>
      <c r="HXX74" s="90"/>
      <c r="HXY74" s="18"/>
      <c r="HXZ74" s="155"/>
      <c r="HYA74" s="152"/>
      <c r="HYB74" s="152"/>
      <c r="HYC74" s="152"/>
      <c r="HYD74" s="152"/>
      <c r="HYE74" s="152"/>
      <c r="HYF74" s="152"/>
      <c r="HYG74" s="14"/>
      <c r="HYH74" s="16"/>
      <c r="HYI74" s="16"/>
      <c r="HYJ74" s="68"/>
      <c r="HYK74" s="18"/>
      <c r="HYL74" s="90"/>
      <c r="HYM74" s="18"/>
      <c r="HYN74" s="90"/>
      <c r="HYO74" s="18"/>
      <c r="HYP74" s="155"/>
      <c r="HYQ74" s="152"/>
      <c r="HYR74" s="152"/>
      <c r="HYS74" s="152"/>
      <c r="HYT74" s="152"/>
      <c r="HYU74" s="152"/>
      <c r="HYV74" s="152"/>
      <c r="HYW74" s="14"/>
      <c r="HYX74" s="16"/>
      <c r="HYY74" s="16"/>
      <c r="HYZ74" s="68"/>
      <c r="HZA74" s="18"/>
      <c r="HZB74" s="90"/>
      <c r="HZC74" s="18"/>
      <c r="HZD74" s="90"/>
      <c r="HZE74" s="18"/>
      <c r="HZF74" s="155"/>
      <c r="HZG74" s="152"/>
      <c r="HZH74" s="152"/>
      <c r="HZI74" s="152"/>
      <c r="HZJ74" s="152"/>
      <c r="HZK74" s="152"/>
      <c r="HZL74" s="152"/>
      <c r="HZM74" s="14"/>
      <c r="HZN74" s="16"/>
      <c r="HZO74" s="16"/>
      <c r="HZP74" s="68"/>
      <c r="HZQ74" s="18"/>
      <c r="HZR74" s="90"/>
      <c r="HZS74" s="18"/>
      <c r="HZT74" s="90"/>
      <c r="HZU74" s="18"/>
      <c r="HZV74" s="155"/>
      <c r="HZW74" s="152"/>
      <c r="HZX74" s="152"/>
      <c r="HZY74" s="152"/>
      <c r="HZZ74" s="152"/>
      <c r="IAA74" s="152"/>
      <c r="IAB74" s="152"/>
      <c r="IAC74" s="14"/>
      <c r="IAD74" s="16"/>
      <c r="IAE74" s="16"/>
      <c r="IAF74" s="68"/>
      <c r="IAG74" s="18"/>
      <c r="IAH74" s="90"/>
      <c r="IAI74" s="18"/>
      <c r="IAJ74" s="90"/>
      <c r="IAK74" s="18"/>
      <c r="IAL74" s="155"/>
      <c r="IAM74" s="152"/>
      <c r="IAN74" s="152"/>
      <c r="IAO74" s="152"/>
      <c r="IAP74" s="152"/>
      <c r="IAQ74" s="152"/>
      <c r="IAR74" s="152"/>
      <c r="IAS74" s="14"/>
      <c r="IAT74" s="16"/>
      <c r="IAU74" s="16"/>
      <c r="IAV74" s="68"/>
      <c r="IAW74" s="18"/>
      <c r="IAX74" s="90"/>
      <c r="IAY74" s="18"/>
      <c r="IAZ74" s="90"/>
      <c r="IBA74" s="18"/>
      <c r="IBB74" s="155"/>
      <c r="IBC74" s="152"/>
      <c r="IBD74" s="152"/>
      <c r="IBE74" s="152"/>
      <c r="IBF74" s="152"/>
      <c r="IBG74" s="152"/>
      <c r="IBH74" s="152"/>
      <c r="IBI74" s="14"/>
      <c r="IBJ74" s="16"/>
      <c r="IBK74" s="16"/>
      <c r="IBL74" s="68"/>
      <c r="IBM74" s="18"/>
      <c r="IBN74" s="90"/>
      <c r="IBO74" s="18"/>
      <c r="IBP74" s="90"/>
      <c r="IBQ74" s="18"/>
      <c r="IBR74" s="155"/>
      <c r="IBS74" s="152"/>
      <c r="IBT74" s="152"/>
      <c r="IBU74" s="152"/>
      <c r="IBV74" s="152"/>
      <c r="IBW74" s="152"/>
      <c r="IBX74" s="152"/>
      <c r="IBY74" s="14"/>
      <c r="IBZ74" s="16"/>
      <c r="ICA74" s="16"/>
      <c r="ICB74" s="68"/>
      <c r="ICC74" s="18"/>
      <c r="ICD74" s="90"/>
      <c r="ICE74" s="18"/>
      <c r="ICF74" s="90"/>
      <c r="ICG74" s="18"/>
      <c r="ICH74" s="155"/>
      <c r="ICI74" s="152"/>
      <c r="ICJ74" s="152"/>
      <c r="ICK74" s="152"/>
      <c r="ICL74" s="152"/>
      <c r="ICM74" s="152"/>
      <c r="ICN74" s="152"/>
      <c r="ICO74" s="14"/>
      <c r="ICP74" s="16"/>
      <c r="ICQ74" s="16"/>
      <c r="ICR74" s="68"/>
      <c r="ICS74" s="18"/>
      <c r="ICT74" s="90"/>
      <c r="ICU74" s="18"/>
      <c r="ICV74" s="90"/>
      <c r="ICW74" s="18"/>
      <c r="ICX74" s="155"/>
      <c r="ICY74" s="152"/>
      <c r="ICZ74" s="152"/>
      <c r="IDA74" s="152"/>
      <c r="IDB74" s="152"/>
      <c r="IDC74" s="152"/>
      <c r="IDD74" s="152"/>
      <c r="IDE74" s="14"/>
      <c r="IDF74" s="16"/>
      <c r="IDG74" s="16"/>
      <c r="IDH74" s="68"/>
      <c r="IDI74" s="18"/>
      <c r="IDJ74" s="90"/>
      <c r="IDK74" s="18"/>
      <c r="IDL74" s="90"/>
      <c r="IDM74" s="18"/>
      <c r="IDN74" s="155"/>
      <c r="IDO74" s="152"/>
      <c r="IDP74" s="152"/>
      <c r="IDQ74" s="152"/>
      <c r="IDR74" s="152"/>
      <c r="IDS74" s="152"/>
      <c r="IDT74" s="152"/>
      <c r="IDU74" s="14"/>
      <c r="IDV74" s="16"/>
      <c r="IDW74" s="16"/>
      <c r="IDX74" s="68"/>
      <c r="IDY74" s="18"/>
      <c r="IDZ74" s="90"/>
      <c r="IEA74" s="18"/>
      <c r="IEB74" s="90"/>
      <c r="IEC74" s="18"/>
      <c r="IED74" s="155"/>
      <c r="IEE74" s="152"/>
      <c r="IEF74" s="152"/>
      <c r="IEG74" s="152"/>
      <c r="IEH74" s="152"/>
      <c r="IEI74" s="152"/>
      <c r="IEJ74" s="152"/>
      <c r="IEK74" s="14"/>
      <c r="IEL74" s="16"/>
      <c r="IEM74" s="16"/>
      <c r="IEN74" s="68"/>
      <c r="IEO74" s="18"/>
      <c r="IEP74" s="90"/>
      <c r="IEQ74" s="18"/>
      <c r="IER74" s="90"/>
      <c r="IES74" s="18"/>
      <c r="IET74" s="155"/>
      <c r="IEU74" s="152"/>
      <c r="IEV74" s="152"/>
      <c r="IEW74" s="152"/>
      <c r="IEX74" s="152"/>
      <c r="IEY74" s="152"/>
      <c r="IEZ74" s="152"/>
      <c r="IFA74" s="14"/>
      <c r="IFB74" s="16"/>
      <c r="IFC74" s="16"/>
      <c r="IFD74" s="68"/>
      <c r="IFE74" s="18"/>
      <c r="IFF74" s="90"/>
      <c r="IFG74" s="18"/>
      <c r="IFH74" s="90"/>
      <c r="IFI74" s="18"/>
      <c r="IFJ74" s="155"/>
      <c r="IFK74" s="152"/>
      <c r="IFL74" s="152"/>
      <c r="IFM74" s="152"/>
      <c r="IFN74" s="152"/>
      <c r="IFO74" s="152"/>
      <c r="IFP74" s="152"/>
      <c r="IFQ74" s="14"/>
      <c r="IFR74" s="16"/>
      <c r="IFS74" s="16"/>
      <c r="IFT74" s="68"/>
      <c r="IFU74" s="18"/>
      <c r="IFV74" s="90"/>
      <c r="IFW74" s="18"/>
      <c r="IFX74" s="90"/>
      <c r="IFY74" s="18"/>
      <c r="IFZ74" s="155"/>
      <c r="IGA74" s="152"/>
      <c r="IGB74" s="152"/>
      <c r="IGC74" s="152"/>
      <c r="IGD74" s="152"/>
      <c r="IGE74" s="152"/>
      <c r="IGF74" s="152"/>
      <c r="IGG74" s="14"/>
      <c r="IGH74" s="16"/>
      <c r="IGI74" s="16"/>
      <c r="IGJ74" s="68"/>
      <c r="IGK74" s="18"/>
      <c r="IGL74" s="90"/>
      <c r="IGM74" s="18"/>
      <c r="IGN74" s="90"/>
      <c r="IGO74" s="18"/>
      <c r="IGP74" s="155"/>
      <c r="IGQ74" s="152"/>
      <c r="IGR74" s="152"/>
      <c r="IGS74" s="152"/>
      <c r="IGT74" s="152"/>
      <c r="IGU74" s="152"/>
      <c r="IGV74" s="152"/>
      <c r="IGW74" s="14"/>
      <c r="IGX74" s="16"/>
      <c r="IGY74" s="16"/>
      <c r="IGZ74" s="68"/>
      <c r="IHA74" s="18"/>
      <c r="IHB74" s="90"/>
      <c r="IHC74" s="18"/>
      <c r="IHD74" s="90"/>
      <c r="IHE74" s="18"/>
      <c r="IHF74" s="155"/>
      <c r="IHG74" s="152"/>
      <c r="IHH74" s="152"/>
      <c r="IHI74" s="152"/>
      <c r="IHJ74" s="152"/>
      <c r="IHK74" s="152"/>
      <c r="IHL74" s="152"/>
      <c r="IHM74" s="14"/>
      <c r="IHN74" s="16"/>
      <c r="IHO74" s="16"/>
      <c r="IHP74" s="68"/>
      <c r="IHQ74" s="18"/>
      <c r="IHR74" s="90"/>
      <c r="IHS74" s="18"/>
      <c r="IHT74" s="90"/>
      <c r="IHU74" s="18"/>
      <c r="IHV74" s="155"/>
      <c r="IHW74" s="152"/>
      <c r="IHX74" s="152"/>
      <c r="IHY74" s="152"/>
      <c r="IHZ74" s="152"/>
      <c r="IIA74" s="152"/>
      <c r="IIB74" s="152"/>
      <c r="IIC74" s="14"/>
      <c r="IID74" s="16"/>
      <c r="IIE74" s="16"/>
      <c r="IIF74" s="68"/>
      <c r="IIG74" s="18"/>
      <c r="IIH74" s="90"/>
      <c r="III74" s="18"/>
      <c r="IIJ74" s="90"/>
      <c r="IIK74" s="18"/>
      <c r="IIL74" s="155"/>
      <c r="IIM74" s="152"/>
      <c r="IIN74" s="152"/>
      <c r="IIO74" s="152"/>
      <c r="IIP74" s="152"/>
      <c r="IIQ74" s="152"/>
      <c r="IIR74" s="152"/>
      <c r="IIS74" s="14"/>
      <c r="IIT74" s="16"/>
      <c r="IIU74" s="16"/>
      <c r="IIV74" s="68"/>
      <c r="IIW74" s="18"/>
      <c r="IIX74" s="90"/>
      <c r="IIY74" s="18"/>
      <c r="IIZ74" s="90"/>
      <c r="IJA74" s="18"/>
      <c r="IJB74" s="155"/>
      <c r="IJC74" s="152"/>
      <c r="IJD74" s="152"/>
      <c r="IJE74" s="152"/>
      <c r="IJF74" s="152"/>
      <c r="IJG74" s="152"/>
      <c r="IJH74" s="152"/>
      <c r="IJI74" s="14"/>
      <c r="IJJ74" s="16"/>
      <c r="IJK74" s="16"/>
      <c r="IJL74" s="68"/>
      <c r="IJM74" s="18"/>
      <c r="IJN74" s="90"/>
      <c r="IJO74" s="18"/>
      <c r="IJP74" s="90"/>
      <c r="IJQ74" s="18"/>
      <c r="IJR74" s="155"/>
      <c r="IJS74" s="152"/>
      <c r="IJT74" s="152"/>
      <c r="IJU74" s="152"/>
      <c r="IJV74" s="152"/>
      <c r="IJW74" s="152"/>
      <c r="IJX74" s="152"/>
      <c r="IJY74" s="14"/>
      <c r="IJZ74" s="16"/>
      <c r="IKA74" s="16"/>
      <c r="IKB74" s="68"/>
      <c r="IKC74" s="18"/>
      <c r="IKD74" s="90"/>
      <c r="IKE74" s="18"/>
      <c r="IKF74" s="90"/>
      <c r="IKG74" s="18"/>
      <c r="IKH74" s="155"/>
      <c r="IKI74" s="152"/>
      <c r="IKJ74" s="152"/>
      <c r="IKK74" s="152"/>
      <c r="IKL74" s="152"/>
      <c r="IKM74" s="152"/>
      <c r="IKN74" s="152"/>
      <c r="IKO74" s="14"/>
      <c r="IKP74" s="16"/>
      <c r="IKQ74" s="16"/>
      <c r="IKR74" s="68"/>
      <c r="IKS74" s="18"/>
      <c r="IKT74" s="90"/>
      <c r="IKU74" s="18"/>
      <c r="IKV74" s="90"/>
      <c r="IKW74" s="18"/>
      <c r="IKX74" s="155"/>
      <c r="IKY74" s="152"/>
      <c r="IKZ74" s="152"/>
      <c r="ILA74" s="152"/>
      <c r="ILB74" s="152"/>
      <c r="ILC74" s="152"/>
      <c r="ILD74" s="152"/>
      <c r="ILE74" s="14"/>
      <c r="ILF74" s="16"/>
      <c r="ILG74" s="16"/>
      <c r="ILH74" s="68"/>
      <c r="ILI74" s="18"/>
      <c r="ILJ74" s="90"/>
      <c r="ILK74" s="18"/>
      <c r="ILL74" s="90"/>
      <c r="ILM74" s="18"/>
      <c r="ILN74" s="155"/>
      <c r="ILO74" s="152"/>
      <c r="ILP74" s="152"/>
      <c r="ILQ74" s="152"/>
      <c r="ILR74" s="152"/>
      <c r="ILS74" s="152"/>
      <c r="ILT74" s="152"/>
      <c r="ILU74" s="14"/>
      <c r="ILV74" s="16"/>
      <c r="ILW74" s="16"/>
      <c r="ILX74" s="68"/>
      <c r="ILY74" s="18"/>
      <c r="ILZ74" s="90"/>
      <c r="IMA74" s="18"/>
      <c r="IMB74" s="90"/>
      <c r="IMC74" s="18"/>
      <c r="IMD74" s="155"/>
      <c r="IME74" s="152"/>
      <c r="IMF74" s="152"/>
      <c r="IMG74" s="152"/>
      <c r="IMH74" s="152"/>
      <c r="IMI74" s="152"/>
      <c r="IMJ74" s="152"/>
      <c r="IMK74" s="14"/>
      <c r="IML74" s="16"/>
      <c r="IMM74" s="16"/>
      <c r="IMN74" s="68"/>
      <c r="IMO74" s="18"/>
      <c r="IMP74" s="90"/>
      <c r="IMQ74" s="18"/>
      <c r="IMR74" s="90"/>
      <c r="IMS74" s="18"/>
      <c r="IMT74" s="155"/>
      <c r="IMU74" s="152"/>
      <c r="IMV74" s="152"/>
      <c r="IMW74" s="152"/>
      <c r="IMX74" s="152"/>
      <c r="IMY74" s="152"/>
      <c r="IMZ74" s="152"/>
      <c r="INA74" s="14"/>
      <c r="INB74" s="16"/>
      <c r="INC74" s="16"/>
      <c r="IND74" s="68"/>
      <c r="INE74" s="18"/>
      <c r="INF74" s="90"/>
      <c r="ING74" s="18"/>
      <c r="INH74" s="90"/>
      <c r="INI74" s="18"/>
      <c r="INJ74" s="155"/>
      <c r="INK74" s="152"/>
      <c r="INL74" s="152"/>
      <c r="INM74" s="152"/>
      <c r="INN74" s="152"/>
      <c r="INO74" s="152"/>
      <c r="INP74" s="152"/>
      <c r="INQ74" s="14"/>
      <c r="INR74" s="16"/>
      <c r="INS74" s="16"/>
      <c r="INT74" s="68"/>
      <c r="INU74" s="18"/>
      <c r="INV74" s="90"/>
      <c r="INW74" s="18"/>
      <c r="INX74" s="90"/>
      <c r="INY74" s="18"/>
      <c r="INZ74" s="155"/>
      <c r="IOA74" s="152"/>
      <c r="IOB74" s="152"/>
      <c r="IOC74" s="152"/>
      <c r="IOD74" s="152"/>
      <c r="IOE74" s="152"/>
      <c r="IOF74" s="152"/>
      <c r="IOG74" s="14"/>
      <c r="IOH74" s="16"/>
      <c r="IOI74" s="16"/>
      <c r="IOJ74" s="68"/>
      <c r="IOK74" s="18"/>
      <c r="IOL74" s="90"/>
      <c r="IOM74" s="18"/>
      <c r="ION74" s="90"/>
      <c r="IOO74" s="18"/>
      <c r="IOP74" s="155"/>
      <c r="IOQ74" s="152"/>
      <c r="IOR74" s="152"/>
      <c r="IOS74" s="152"/>
      <c r="IOT74" s="152"/>
      <c r="IOU74" s="152"/>
      <c r="IOV74" s="152"/>
      <c r="IOW74" s="14"/>
      <c r="IOX74" s="16"/>
      <c r="IOY74" s="16"/>
      <c r="IOZ74" s="68"/>
      <c r="IPA74" s="18"/>
      <c r="IPB74" s="90"/>
      <c r="IPC74" s="18"/>
      <c r="IPD74" s="90"/>
      <c r="IPE74" s="18"/>
      <c r="IPF74" s="155"/>
      <c r="IPG74" s="152"/>
      <c r="IPH74" s="152"/>
      <c r="IPI74" s="152"/>
      <c r="IPJ74" s="152"/>
      <c r="IPK74" s="152"/>
      <c r="IPL74" s="152"/>
      <c r="IPM74" s="14"/>
      <c r="IPN74" s="16"/>
      <c r="IPO74" s="16"/>
      <c r="IPP74" s="68"/>
      <c r="IPQ74" s="18"/>
      <c r="IPR74" s="90"/>
      <c r="IPS74" s="18"/>
      <c r="IPT74" s="90"/>
      <c r="IPU74" s="18"/>
      <c r="IPV74" s="155"/>
      <c r="IPW74" s="152"/>
      <c r="IPX74" s="152"/>
      <c r="IPY74" s="152"/>
      <c r="IPZ74" s="152"/>
      <c r="IQA74" s="152"/>
      <c r="IQB74" s="152"/>
      <c r="IQC74" s="14"/>
      <c r="IQD74" s="16"/>
      <c r="IQE74" s="16"/>
      <c r="IQF74" s="68"/>
      <c r="IQG74" s="18"/>
      <c r="IQH74" s="90"/>
      <c r="IQI74" s="18"/>
      <c r="IQJ74" s="90"/>
      <c r="IQK74" s="18"/>
      <c r="IQL74" s="155"/>
      <c r="IQM74" s="152"/>
      <c r="IQN74" s="152"/>
      <c r="IQO74" s="152"/>
      <c r="IQP74" s="152"/>
      <c r="IQQ74" s="152"/>
      <c r="IQR74" s="152"/>
      <c r="IQS74" s="14"/>
      <c r="IQT74" s="16"/>
      <c r="IQU74" s="16"/>
      <c r="IQV74" s="68"/>
      <c r="IQW74" s="18"/>
      <c r="IQX74" s="90"/>
      <c r="IQY74" s="18"/>
      <c r="IQZ74" s="90"/>
      <c r="IRA74" s="18"/>
      <c r="IRB74" s="155"/>
      <c r="IRC74" s="152"/>
      <c r="IRD74" s="152"/>
      <c r="IRE74" s="152"/>
      <c r="IRF74" s="152"/>
      <c r="IRG74" s="152"/>
      <c r="IRH74" s="152"/>
      <c r="IRI74" s="14"/>
      <c r="IRJ74" s="16"/>
      <c r="IRK74" s="16"/>
      <c r="IRL74" s="68"/>
      <c r="IRM74" s="18"/>
      <c r="IRN74" s="90"/>
      <c r="IRO74" s="18"/>
      <c r="IRP74" s="90"/>
      <c r="IRQ74" s="18"/>
      <c r="IRR74" s="155"/>
      <c r="IRS74" s="152"/>
      <c r="IRT74" s="152"/>
      <c r="IRU74" s="152"/>
      <c r="IRV74" s="152"/>
      <c r="IRW74" s="152"/>
      <c r="IRX74" s="152"/>
      <c r="IRY74" s="14"/>
      <c r="IRZ74" s="16"/>
      <c r="ISA74" s="16"/>
      <c r="ISB74" s="68"/>
      <c r="ISC74" s="18"/>
      <c r="ISD74" s="90"/>
      <c r="ISE74" s="18"/>
      <c r="ISF74" s="90"/>
      <c r="ISG74" s="18"/>
      <c r="ISH74" s="155"/>
      <c r="ISI74" s="152"/>
      <c r="ISJ74" s="152"/>
      <c r="ISK74" s="152"/>
      <c r="ISL74" s="152"/>
      <c r="ISM74" s="152"/>
      <c r="ISN74" s="152"/>
      <c r="ISO74" s="14"/>
      <c r="ISP74" s="16"/>
      <c r="ISQ74" s="16"/>
      <c r="ISR74" s="68"/>
      <c r="ISS74" s="18"/>
      <c r="IST74" s="90"/>
      <c r="ISU74" s="18"/>
      <c r="ISV74" s="90"/>
      <c r="ISW74" s="18"/>
      <c r="ISX74" s="155"/>
      <c r="ISY74" s="152"/>
      <c r="ISZ74" s="152"/>
      <c r="ITA74" s="152"/>
      <c r="ITB74" s="152"/>
      <c r="ITC74" s="152"/>
      <c r="ITD74" s="152"/>
      <c r="ITE74" s="14"/>
      <c r="ITF74" s="16"/>
      <c r="ITG74" s="16"/>
      <c r="ITH74" s="68"/>
      <c r="ITI74" s="18"/>
      <c r="ITJ74" s="90"/>
      <c r="ITK74" s="18"/>
      <c r="ITL74" s="90"/>
      <c r="ITM74" s="18"/>
      <c r="ITN74" s="155"/>
      <c r="ITO74" s="152"/>
      <c r="ITP74" s="152"/>
      <c r="ITQ74" s="152"/>
      <c r="ITR74" s="152"/>
      <c r="ITS74" s="152"/>
      <c r="ITT74" s="152"/>
      <c r="ITU74" s="14"/>
      <c r="ITV74" s="16"/>
      <c r="ITW74" s="16"/>
      <c r="ITX74" s="68"/>
      <c r="ITY74" s="18"/>
      <c r="ITZ74" s="90"/>
      <c r="IUA74" s="18"/>
      <c r="IUB74" s="90"/>
      <c r="IUC74" s="18"/>
      <c r="IUD74" s="155"/>
      <c r="IUE74" s="152"/>
      <c r="IUF74" s="152"/>
      <c r="IUG74" s="152"/>
      <c r="IUH74" s="152"/>
      <c r="IUI74" s="152"/>
      <c r="IUJ74" s="152"/>
      <c r="IUK74" s="14"/>
      <c r="IUL74" s="16"/>
      <c r="IUM74" s="16"/>
      <c r="IUN74" s="68"/>
      <c r="IUO74" s="18"/>
      <c r="IUP74" s="90"/>
      <c r="IUQ74" s="18"/>
      <c r="IUR74" s="90"/>
      <c r="IUS74" s="18"/>
      <c r="IUT74" s="155"/>
      <c r="IUU74" s="152"/>
      <c r="IUV74" s="152"/>
      <c r="IUW74" s="152"/>
      <c r="IUX74" s="152"/>
      <c r="IUY74" s="152"/>
      <c r="IUZ74" s="152"/>
      <c r="IVA74" s="14"/>
      <c r="IVB74" s="16"/>
      <c r="IVC74" s="16"/>
      <c r="IVD74" s="68"/>
      <c r="IVE74" s="18"/>
      <c r="IVF74" s="90"/>
      <c r="IVG74" s="18"/>
      <c r="IVH74" s="90"/>
      <c r="IVI74" s="18"/>
      <c r="IVJ74" s="155"/>
      <c r="IVK74" s="152"/>
      <c r="IVL74" s="152"/>
      <c r="IVM74" s="152"/>
      <c r="IVN74" s="152"/>
      <c r="IVO74" s="152"/>
      <c r="IVP74" s="152"/>
      <c r="IVQ74" s="14"/>
      <c r="IVR74" s="16"/>
      <c r="IVS74" s="16"/>
      <c r="IVT74" s="68"/>
      <c r="IVU74" s="18"/>
      <c r="IVV74" s="90"/>
      <c r="IVW74" s="18"/>
      <c r="IVX74" s="90"/>
      <c r="IVY74" s="18"/>
      <c r="IVZ74" s="155"/>
      <c r="IWA74" s="152"/>
      <c r="IWB74" s="152"/>
      <c r="IWC74" s="152"/>
      <c r="IWD74" s="152"/>
      <c r="IWE74" s="152"/>
      <c r="IWF74" s="152"/>
      <c r="IWG74" s="14"/>
      <c r="IWH74" s="16"/>
      <c r="IWI74" s="16"/>
      <c r="IWJ74" s="68"/>
      <c r="IWK74" s="18"/>
      <c r="IWL74" s="90"/>
      <c r="IWM74" s="18"/>
      <c r="IWN74" s="90"/>
      <c r="IWO74" s="18"/>
      <c r="IWP74" s="155"/>
      <c r="IWQ74" s="152"/>
      <c r="IWR74" s="152"/>
      <c r="IWS74" s="152"/>
      <c r="IWT74" s="152"/>
      <c r="IWU74" s="152"/>
      <c r="IWV74" s="152"/>
      <c r="IWW74" s="14"/>
      <c r="IWX74" s="16"/>
      <c r="IWY74" s="16"/>
      <c r="IWZ74" s="68"/>
      <c r="IXA74" s="18"/>
      <c r="IXB74" s="90"/>
      <c r="IXC74" s="18"/>
      <c r="IXD74" s="90"/>
      <c r="IXE74" s="18"/>
      <c r="IXF74" s="155"/>
      <c r="IXG74" s="152"/>
      <c r="IXH74" s="152"/>
      <c r="IXI74" s="152"/>
      <c r="IXJ74" s="152"/>
      <c r="IXK74" s="152"/>
      <c r="IXL74" s="152"/>
      <c r="IXM74" s="14"/>
      <c r="IXN74" s="16"/>
      <c r="IXO74" s="16"/>
      <c r="IXP74" s="68"/>
      <c r="IXQ74" s="18"/>
      <c r="IXR74" s="90"/>
      <c r="IXS74" s="18"/>
      <c r="IXT74" s="90"/>
      <c r="IXU74" s="18"/>
      <c r="IXV74" s="155"/>
      <c r="IXW74" s="152"/>
      <c r="IXX74" s="152"/>
      <c r="IXY74" s="152"/>
      <c r="IXZ74" s="152"/>
      <c r="IYA74" s="152"/>
      <c r="IYB74" s="152"/>
      <c r="IYC74" s="14"/>
      <c r="IYD74" s="16"/>
      <c r="IYE74" s="16"/>
      <c r="IYF74" s="68"/>
      <c r="IYG74" s="18"/>
      <c r="IYH74" s="90"/>
      <c r="IYI74" s="18"/>
      <c r="IYJ74" s="90"/>
      <c r="IYK74" s="18"/>
      <c r="IYL74" s="155"/>
      <c r="IYM74" s="152"/>
      <c r="IYN74" s="152"/>
      <c r="IYO74" s="152"/>
      <c r="IYP74" s="152"/>
      <c r="IYQ74" s="152"/>
      <c r="IYR74" s="152"/>
      <c r="IYS74" s="14"/>
      <c r="IYT74" s="16"/>
      <c r="IYU74" s="16"/>
      <c r="IYV74" s="68"/>
      <c r="IYW74" s="18"/>
      <c r="IYX74" s="90"/>
      <c r="IYY74" s="18"/>
      <c r="IYZ74" s="90"/>
      <c r="IZA74" s="18"/>
      <c r="IZB74" s="155"/>
      <c r="IZC74" s="152"/>
      <c r="IZD74" s="152"/>
      <c r="IZE74" s="152"/>
      <c r="IZF74" s="152"/>
      <c r="IZG74" s="152"/>
      <c r="IZH74" s="152"/>
      <c r="IZI74" s="14"/>
      <c r="IZJ74" s="16"/>
      <c r="IZK74" s="16"/>
      <c r="IZL74" s="68"/>
      <c r="IZM74" s="18"/>
      <c r="IZN74" s="90"/>
      <c r="IZO74" s="18"/>
      <c r="IZP74" s="90"/>
      <c r="IZQ74" s="18"/>
      <c r="IZR74" s="155"/>
      <c r="IZS74" s="152"/>
      <c r="IZT74" s="152"/>
      <c r="IZU74" s="152"/>
      <c r="IZV74" s="152"/>
      <c r="IZW74" s="152"/>
      <c r="IZX74" s="152"/>
      <c r="IZY74" s="14"/>
      <c r="IZZ74" s="16"/>
      <c r="JAA74" s="16"/>
      <c r="JAB74" s="68"/>
      <c r="JAC74" s="18"/>
      <c r="JAD74" s="90"/>
      <c r="JAE74" s="18"/>
      <c r="JAF74" s="90"/>
      <c r="JAG74" s="18"/>
      <c r="JAH74" s="155"/>
      <c r="JAI74" s="152"/>
      <c r="JAJ74" s="152"/>
      <c r="JAK74" s="152"/>
      <c r="JAL74" s="152"/>
      <c r="JAM74" s="152"/>
      <c r="JAN74" s="152"/>
      <c r="JAO74" s="14"/>
      <c r="JAP74" s="16"/>
      <c r="JAQ74" s="16"/>
      <c r="JAR74" s="68"/>
      <c r="JAS74" s="18"/>
      <c r="JAT74" s="90"/>
      <c r="JAU74" s="18"/>
      <c r="JAV74" s="90"/>
      <c r="JAW74" s="18"/>
      <c r="JAX74" s="155"/>
      <c r="JAY74" s="152"/>
      <c r="JAZ74" s="152"/>
      <c r="JBA74" s="152"/>
      <c r="JBB74" s="152"/>
      <c r="JBC74" s="152"/>
      <c r="JBD74" s="152"/>
      <c r="JBE74" s="14"/>
      <c r="JBF74" s="16"/>
      <c r="JBG74" s="16"/>
      <c r="JBH74" s="68"/>
      <c r="JBI74" s="18"/>
      <c r="JBJ74" s="90"/>
      <c r="JBK74" s="18"/>
      <c r="JBL74" s="90"/>
      <c r="JBM74" s="18"/>
      <c r="JBN74" s="155"/>
      <c r="JBO74" s="152"/>
      <c r="JBP74" s="152"/>
      <c r="JBQ74" s="152"/>
      <c r="JBR74" s="152"/>
      <c r="JBS74" s="152"/>
      <c r="JBT74" s="152"/>
      <c r="JBU74" s="14"/>
      <c r="JBV74" s="16"/>
      <c r="JBW74" s="16"/>
      <c r="JBX74" s="68"/>
      <c r="JBY74" s="18"/>
      <c r="JBZ74" s="90"/>
      <c r="JCA74" s="18"/>
      <c r="JCB74" s="90"/>
      <c r="JCC74" s="18"/>
      <c r="JCD74" s="155"/>
      <c r="JCE74" s="152"/>
      <c r="JCF74" s="152"/>
      <c r="JCG74" s="152"/>
      <c r="JCH74" s="152"/>
      <c r="JCI74" s="152"/>
      <c r="JCJ74" s="152"/>
      <c r="JCK74" s="14"/>
      <c r="JCL74" s="16"/>
      <c r="JCM74" s="16"/>
      <c r="JCN74" s="68"/>
      <c r="JCO74" s="18"/>
      <c r="JCP74" s="90"/>
      <c r="JCQ74" s="18"/>
      <c r="JCR74" s="90"/>
      <c r="JCS74" s="18"/>
      <c r="JCT74" s="155"/>
      <c r="JCU74" s="152"/>
      <c r="JCV74" s="152"/>
      <c r="JCW74" s="152"/>
      <c r="JCX74" s="152"/>
      <c r="JCY74" s="152"/>
      <c r="JCZ74" s="152"/>
      <c r="JDA74" s="14"/>
      <c r="JDB74" s="16"/>
      <c r="JDC74" s="16"/>
      <c r="JDD74" s="68"/>
      <c r="JDE74" s="18"/>
      <c r="JDF74" s="90"/>
      <c r="JDG74" s="18"/>
      <c r="JDH74" s="90"/>
      <c r="JDI74" s="18"/>
      <c r="JDJ74" s="155"/>
      <c r="JDK74" s="152"/>
      <c r="JDL74" s="152"/>
      <c r="JDM74" s="152"/>
      <c r="JDN74" s="152"/>
      <c r="JDO74" s="152"/>
      <c r="JDP74" s="152"/>
      <c r="JDQ74" s="14"/>
      <c r="JDR74" s="16"/>
      <c r="JDS74" s="16"/>
      <c r="JDT74" s="68"/>
      <c r="JDU74" s="18"/>
      <c r="JDV74" s="90"/>
      <c r="JDW74" s="18"/>
      <c r="JDX74" s="90"/>
      <c r="JDY74" s="18"/>
      <c r="JDZ74" s="155"/>
      <c r="JEA74" s="152"/>
      <c r="JEB74" s="152"/>
      <c r="JEC74" s="152"/>
      <c r="JED74" s="152"/>
      <c r="JEE74" s="152"/>
      <c r="JEF74" s="152"/>
      <c r="JEG74" s="14"/>
      <c r="JEH74" s="16"/>
      <c r="JEI74" s="16"/>
      <c r="JEJ74" s="68"/>
      <c r="JEK74" s="18"/>
      <c r="JEL74" s="90"/>
      <c r="JEM74" s="18"/>
      <c r="JEN74" s="90"/>
      <c r="JEO74" s="18"/>
      <c r="JEP74" s="155"/>
      <c r="JEQ74" s="152"/>
      <c r="JER74" s="152"/>
      <c r="JES74" s="152"/>
      <c r="JET74" s="152"/>
      <c r="JEU74" s="152"/>
      <c r="JEV74" s="152"/>
      <c r="JEW74" s="14"/>
      <c r="JEX74" s="16"/>
      <c r="JEY74" s="16"/>
      <c r="JEZ74" s="68"/>
      <c r="JFA74" s="18"/>
      <c r="JFB74" s="90"/>
      <c r="JFC74" s="18"/>
      <c r="JFD74" s="90"/>
      <c r="JFE74" s="18"/>
      <c r="JFF74" s="155"/>
      <c r="JFG74" s="152"/>
      <c r="JFH74" s="152"/>
      <c r="JFI74" s="152"/>
      <c r="JFJ74" s="152"/>
      <c r="JFK74" s="152"/>
      <c r="JFL74" s="152"/>
      <c r="JFM74" s="14"/>
      <c r="JFN74" s="16"/>
      <c r="JFO74" s="16"/>
      <c r="JFP74" s="68"/>
      <c r="JFQ74" s="18"/>
      <c r="JFR74" s="90"/>
      <c r="JFS74" s="18"/>
      <c r="JFT74" s="90"/>
      <c r="JFU74" s="18"/>
      <c r="JFV74" s="155"/>
      <c r="JFW74" s="152"/>
      <c r="JFX74" s="152"/>
      <c r="JFY74" s="152"/>
      <c r="JFZ74" s="152"/>
      <c r="JGA74" s="152"/>
      <c r="JGB74" s="152"/>
      <c r="JGC74" s="14"/>
      <c r="JGD74" s="16"/>
      <c r="JGE74" s="16"/>
      <c r="JGF74" s="68"/>
      <c r="JGG74" s="18"/>
      <c r="JGH74" s="90"/>
      <c r="JGI74" s="18"/>
      <c r="JGJ74" s="90"/>
      <c r="JGK74" s="18"/>
      <c r="JGL74" s="155"/>
      <c r="JGM74" s="152"/>
      <c r="JGN74" s="152"/>
      <c r="JGO74" s="152"/>
      <c r="JGP74" s="152"/>
      <c r="JGQ74" s="152"/>
      <c r="JGR74" s="152"/>
      <c r="JGS74" s="14"/>
      <c r="JGT74" s="16"/>
      <c r="JGU74" s="16"/>
      <c r="JGV74" s="68"/>
      <c r="JGW74" s="18"/>
      <c r="JGX74" s="90"/>
      <c r="JGY74" s="18"/>
      <c r="JGZ74" s="90"/>
      <c r="JHA74" s="18"/>
      <c r="JHB74" s="155"/>
      <c r="JHC74" s="152"/>
      <c r="JHD74" s="152"/>
      <c r="JHE74" s="152"/>
      <c r="JHF74" s="152"/>
      <c r="JHG74" s="152"/>
      <c r="JHH74" s="152"/>
      <c r="JHI74" s="14"/>
      <c r="JHJ74" s="16"/>
      <c r="JHK74" s="16"/>
      <c r="JHL74" s="68"/>
      <c r="JHM74" s="18"/>
      <c r="JHN74" s="90"/>
      <c r="JHO74" s="18"/>
      <c r="JHP74" s="90"/>
      <c r="JHQ74" s="18"/>
      <c r="JHR74" s="155"/>
      <c r="JHS74" s="152"/>
      <c r="JHT74" s="152"/>
      <c r="JHU74" s="152"/>
      <c r="JHV74" s="152"/>
      <c r="JHW74" s="152"/>
      <c r="JHX74" s="152"/>
      <c r="JHY74" s="14"/>
      <c r="JHZ74" s="16"/>
      <c r="JIA74" s="16"/>
      <c r="JIB74" s="68"/>
      <c r="JIC74" s="18"/>
      <c r="JID74" s="90"/>
      <c r="JIE74" s="18"/>
      <c r="JIF74" s="90"/>
      <c r="JIG74" s="18"/>
      <c r="JIH74" s="155"/>
      <c r="JII74" s="152"/>
      <c r="JIJ74" s="152"/>
      <c r="JIK74" s="152"/>
      <c r="JIL74" s="152"/>
      <c r="JIM74" s="152"/>
      <c r="JIN74" s="152"/>
      <c r="JIO74" s="14"/>
      <c r="JIP74" s="16"/>
      <c r="JIQ74" s="16"/>
      <c r="JIR74" s="68"/>
      <c r="JIS74" s="18"/>
      <c r="JIT74" s="90"/>
      <c r="JIU74" s="18"/>
      <c r="JIV74" s="90"/>
      <c r="JIW74" s="18"/>
      <c r="JIX74" s="155"/>
      <c r="JIY74" s="152"/>
      <c r="JIZ74" s="152"/>
      <c r="JJA74" s="152"/>
      <c r="JJB74" s="152"/>
      <c r="JJC74" s="152"/>
      <c r="JJD74" s="152"/>
      <c r="JJE74" s="14"/>
      <c r="JJF74" s="16"/>
      <c r="JJG74" s="16"/>
      <c r="JJH74" s="68"/>
      <c r="JJI74" s="18"/>
      <c r="JJJ74" s="90"/>
      <c r="JJK74" s="18"/>
      <c r="JJL74" s="90"/>
      <c r="JJM74" s="18"/>
      <c r="JJN74" s="155"/>
      <c r="JJO74" s="152"/>
      <c r="JJP74" s="152"/>
      <c r="JJQ74" s="152"/>
      <c r="JJR74" s="152"/>
      <c r="JJS74" s="152"/>
      <c r="JJT74" s="152"/>
      <c r="JJU74" s="14"/>
      <c r="JJV74" s="16"/>
      <c r="JJW74" s="16"/>
      <c r="JJX74" s="68"/>
      <c r="JJY74" s="18"/>
      <c r="JJZ74" s="90"/>
      <c r="JKA74" s="18"/>
      <c r="JKB74" s="90"/>
      <c r="JKC74" s="18"/>
      <c r="JKD74" s="155"/>
      <c r="JKE74" s="152"/>
      <c r="JKF74" s="152"/>
      <c r="JKG74" s="152"/>
      <c r="JKH74" s="152"/>
      <c r="JKI74" s="152"/>
      <c r="JKJ74" s="152"/>
      <c r="JKK74" s="14"/>
      <c r="JKL74" s="16"/>
      <c r="JKM74" s="16"/>
      <c r="JKN74" s="68"/>
      <c r="JKO74" s="18"/>
      <c r="JKP74" s="90"/>
      <c r="JKQ74" s="18"/>
      <c r="JKR74" s="90"/>
      <c r="JKS74" s="18"/>
      <c r="JKT74" s="155"/>
      <c r="JKU74" s="152"/>
      <c r="JKV74" s="152"/>
      <c r="JKW74" s="152"/>
      <c r="JKX74" s="152"/>
      <c r="JKY74" s="152"/>
      <c r="JKZ74" s="152"/>
      <c r="JLA74" s="14"/>
      <c r="JLB74" s="16"/>
      <c r="JLC74" s="16"/>
      <c r="JLD74" s="68"/>
      <c r="JLE74" s="18"/>
      <c r="JLF74" s="90"/>
      <c r="JLG74" s="18"/>
      <c r="JLH74" s="90"/>
      <c r="JLI74" s="18"/>
      <c r="JLJ74" s="155"/>
      <c r="JLK74" s="152"/>
      <c r="JLL74" s="152"/>
      <c r="JLM74" s="152"/>
      <c r="JLN74" s="152"/>
      <c r="JLO74" s="152"/>
      <c r="JLP74" s="152"/>
      <c r="JLQ74" s="14"/>
      <c r="JLR74" s="16"/>
      <c r="JLS74" s="16"/>
      <c r="JLT74" s="68"/>
      <c r="JLU74" s="18"/>
      <c r="JLV74" s="90"/>
      <c r="JLW74" s="18"/>
      <c r="JLX74" s="90"/>
      <c r="JLY74" s="18"/>
      <c r="JLZ74" s="155"/>
      <c r="JMA74" s="152"/>
      <c r="JMB74" s="152"/>
      <c r="JMC74" s="152"/>
      <c r="JMD74" s="152"/>
      <c r="JME74" s="152"/>
      <c r="JMF74" s="152"/>
      <c r="JMG74" s="14"/>
      <c r="JMH74" s="16"/>
      <c r="JMI74" s="16"/>
      <c r="JMJ74" s="68"/>
      <c r="JMK74" s="18"/>
      <c r="JML74" s="90"/>
      <c r="JMM74" s="18"/>
      <c r="JMN74" s="90"/>
      <c r="JMO74" s="18"/>
      <c r="JMP74" s="155"/>
      <c r="JMQ74" s="152"/>
      <c r="JMR74" s="152"/>
      <c r="JMS74" s="152"/>
      <c r="JMT74" s="152"/>
      <c r="JMU74" s="152"/>
      <c r="JMV74" s="152"/>
      <c r="JMW74" s="14"/>
      <c r="JMX74" s="16"/>
      <c r="JMY74" s="16"/>
      <c r="JMZ74" s="68"/>
      <c r="JNA74" s="18"/>
      <c r="JNB74" s="90"/>
      <c r="JNC74" s="18"/>
      <c r="JND74" s="90"/>
      <c r="JNE74" s="18"/>
      <c r="JNF74" s="155"/>
      <c r="JNG74" s="152"/>
      <c r="JNH74" s="152"/>
      <c r="JNI74" s="152"/>
      <c r="JNJ74" s="152"/>
      <c r="JNK74" s="152"/>
      <c r="JNL74" s="152"/>
      <c r="JNM74" s="14"/>
      <c r="JNN74" s="16"/>
      <c r="JNO74" s="16"/>
      <c r="JNP74" s="68"/>
      <c r="JNQ74" s="18"/>
      <c r="JNR74" s="90"/>
      <c r="JNS74" s="18"/>
      <c r="JNT74" s="90"/>
      <c r="JNU74" s="18"/>
      <c r="JNV74" s="155"/>
      <c r="JNW74" s="152"/>
      <c r="JNX74" s="152"/>
      <c r="JNY74" s="152"/>
      <c r="JNZ74" s="152"/>
      <c r="JOA74" s="152"/>
      <c r="JOB74" s="152"/>
      <c r="JOC74" s="14"/>
      <c r="JOD74" s="16"/>
      <c r="JOE74" s="16"/>
      <c r="JOF74" s="68"/>
      <c r="JOG74" s="18"/>
      <c r="JOH74" s="90"/>
      <c r="JOI74" s="18"/>
      <c r="JOJ74" s="90"/>
      <c r="JOK74" s="18"/>
      <c r="JOL74" s="155"/>
      <c r="JOM74" s="152"/>
      <c r="JON74" s="152"/>
      <c r="JOO74" s="152"/>
      <c r="JOP74" s="152"/>
      <c r="JOQ74" s="152"/>
      <c r="JOR74" s="152"/>
      <c r="JOS74" s="14"/>
      <c r="JOT74" s="16"/>
      <c r="JOU74" s="16"/>
      <c r="JOV74" s="68"/>
      <c r="JOW74" s="18"/>
      <c r="JOX74" s="90"/>
      <c r="JOY74" s="18"/>
      <c r="JOZ74" s="90"/>
      <c r="JPA74" s="18"/>
      <c r="JPB74" s="155"/>
      <c r="JPC74" s="152"/>
      <c r="JPD74" s="152"/>
      <c r="JPE74" s="152"/>
      <c r="JPF74" s="152"/>
      <c r="JPG74" s="152"/>
      <c r="JPH74" s="152"/>
      <c r="JPI74" s="14"/>
      <c r="JPJ74" s="16"/>
      <c r="JPK74" s="16"/>
      <c r="JPL74" s="68"/>
      <c r="JPM74" s="18"/>
      <c r="JPN74" s="90"/>
      <c r="JPO74" s="18"/>
      <c r="JPP74" s="90"/>
      <c r="JPQ74" s="18"/>
      <c r="JPR74" s="155"/>
      <c r="JPS74" s="152"/>
      <c r="JPT74" s="152"/>
      <c r="JPU74" s="152"/>
      <c r="JPV74" s="152"/>
      <c r="JPW74" s="152"/>
      <c r="JPX74" s="152"/>
      <c r="JPY74" s="14"/>
      <c r="JPZ74" s="16"/>
      <c r="JQA74" s="16"/>
      <c r="JQB74" s="68"/>
      <c r="JQC74" s="18"/>
      <c r="JQD74" s="90"/>
      <c r="JQE74" s="18"/>
      <c r="JQF74" s="90"/>
      <c r="JQG74" s="18"/>
      <c r="JQH74" s="155"/>
      <c r="JQI74" s="152"/>
      <c r="JQJ74" s="152"/>
      <c r="JQK74" s="152"/>
      <c r="JQL74" s="152"/>
      <c r="JQM74" s="152"/>
      <c r="JQN74" s="152"/>
      <c r="JQO74" s="14"/>
      <c r="JQP74" s="16"/>
      <c r="JQQ74" s="16"/>
      <c r="JQR74" s="68"/>
      <c r="JQS74" s="18"/>
      <c r="JQT74" s="90"/>
      <c r="JQU74" s="18"/>
      <c r="JQV74" s="90"/>
      <c r="JQW74" s="18"/>
      <c r="JQX74" s="155"/>
      <c r="JQY74" s="152"/>
      <c r="JQZ74" s="152"/>
      <c r="JRA74" s="152"/>
      <c r="JRB74" s="152"/>
      <c r="JRC74" s="152"/>
      <c r="JRD74" s="152"/>
      <c r="JRE74" s="14"/>
      <c r="JRF74" s="16"/>
      <c r="JRG74" s="16"/>
      <c r="JRH74" s="68"/>
      <c r="JRI74" s="18"/>
      <c r="JRJ74" s="90"/>
      <c r="JRK74" s="18"/>
      <c r="JRL74" s="90"/>
      <c r="JRM74" s="18"/>
      <c r="JRN74" s="155"/>
      <c r="JRO74" s="152"/>
      <c r="JRP74" s="152"/>
      <c r="JRQ74" s="152"/>
      <c r="JRR74" s="152"/>
      <c r="JRS74" s="152"/>
      <c r="JRT74" s="152"/>
      <c r="JRU74" s="14"/>
      <c r="JRV74" s="16"/>
      <c r="JRW74" s="16"/>
      <c r="JRX74" s="68"/>
      <c r="JRY74" s="18"/>
      <c r="JRZ74" s="90"/>
      <c r="JSA74" s="18"/>
      <c r="JSB74" s="90"/>
      <c r="JSC74" s="18"/>
      <c r="JSD74" s="155"/>
      <c r="JSE74" s="152"/>
      <c r="JSF74" s="152"/>
      <c r="JSG74" s="152"/>
      <c r="JSH74" s="152"/>
      <c r="JSI74" s="152"/>
      <c r="JSJ74" s="152"/>
      <c r="JSK74" s="14"/>
      <c r="JSL74" s="16"/>
      <c r="JSM74" s="16"/>
      <c r="JSN74" s="68"/>
      <c r="JSO74" s="18"/>
      <c r="JSP74" s="90"/>
      <c r="JSQ74" s="18"/>
      <c r="JSR74" s="90"/>
      <c r="JSS74" s="18"/>
      <c r="JST74" s="155"/>
      <c r="JSU74" s="152"/>
      <c r="JSV74" s="152"/>
      <c r="JSW74" s="152"/>
      <c r="JSX74" s="152"/>
      <c r="JSY74" s="152"/>
      <c r="JSZ74" s="152"/>
      <c r="JTA74" s="14"/>
      <c r="JTB74" s="16"/>
      <c r="JTC74" s="16"/>
      <c r="JTD74" s="68"/>
      <c r="JTE74" s="18"/>
      <c r="JTF74" s="90"/>
      <c r="JTG74" s="18"/>
      <c r="JTH74" s="90"/>
      <c r="JTI74" s="18"/>
      <c r="JTJ74" s="155"/>
      <c r="JTK74" s="152"/>
      <c r="JTL74" s="152"/>
      <c r="JTM74" s="152"/>
      <c r="JTN74" s="152"/>
      <c r="JTO74" s="152"/>
      <c r="JTP74" s="152"/>
      <c r="JTQ74" s="14"/>
      <c r="JTR74" s="16"/>
      <c r="JTS74" s="16"/>
      <c r="JTT74" s="68"/>
      <c r="JTU74" s="18"/>
      <c r="JTV74" s="90"/>
      <c r="JTW74" s="18"/>
      <c r="JTX74" s="90"/>
      <c r="JTY74" s="18"/>
      <c r="JTZ74" s="155"/>
      <c r="JUA74" s="152"/>
      <c r="JUB74" s="152"/>
      <c r="JUC74" s="152"/>
      <c r="JUD74" s="152"/>
      <c r="JUE74" s="152"/>
      <c r="JUF74" s="152"/>
      <c r="JUG74" s="14"/>
      <c r="JUH74" s="16"/>
      <c r="JUI74" s="16"/>
      <c r="JUJ74" s="68"/>
      <c r="JUK74" s="18"/>
      <c r="JUL74" s="90"/>
      <c r="JUM74" s="18"/>
      <c r="JUN74" s="90"/>
      <c r="JUO74" s="18"/>
      <c r="JUP74" s="155"/>
      <c r="JUQ74" s="152"/>
      <c r="JUR74" s="152"/>
      <c r="JUS74" s="152"/>
      <c r="JUT74" s="152"/>
      <c r="JUU74" s="152"/>
      <c r="JUV74" s="152"/>
      <c r="JUW74" s="14"/>
      <c r="JUX74" s="16"/>
      <c r="JUY74" s="16"/>
      <c r="JUZ74" s="68"/>
      <c r="JVA74" s="18"/>
      <c r="JVB74" s="90"/>
      <c r="JVC74" s="18"/>
      <c r="JVD74" s="90"/>
      <c r="JVE74" s="18"/>
      <c r="JVF74" s="155"/>
      <c r="JVG74" s="152"/>
      <c r="JVH74" s="152"/>
      <c r="JVI74" s="152"/>
      <c r="JVJ74" s="152"/>
      <c r="JVK74" s="152"/>
      <c r="JVL74" s="152"/>
      <c r="JVM74" s="14"/>
      <c r="JVN74" s="16"/>
      <c r="JVO74" s="16"/>
      <c r="JVP74" s="68"/>
      <c r="JVQ74" s="18"/>
      <c r="JVR74" s="90"/>
      <c r="JVS74" s="18"/>
      <c r="JVT74" s="90"/>
      <c r="JVU74" s="18"/>
      <c r="JVV74" s="155"/>
      <c r="JVW74" s="152"/>
      <c r="JVX74" s="152"/>
      <c r="JVY74" s="152"/>
      <c r="JVZ74" s="152"/>
      <c r="JWA74" s="152"/>
      <c r="JWB74" s="152"/>
      <c r="JWC74" s="14"/>
      <c r="JWD74" s="16"/>
      <c r="JWE74" s="16"/>
      <c r="JWF74" s="68"/>
      <c r="JWG74" s="18"/>
      <c r="JWH74" s="90"/>
      <c r="JWI74" s="18"/>
      <c r="JWJ74" s="90"/>
      <c r="JWK74" s="18"/>
      <c r="JWL74" s="155"/>
      <c r="JWM74" s="152"/>
      <c r="JWN74" s="152"/>
      <c r="JWO74" s="152"/>
      <c r="JWP74" s="152"/>
      <c r="JWQ74" s="152"/>
      <c r="JWR74" s="152"/>
      <c r="JWS74" s="14"/>
      <c r="JWT74" s="16"/>
      <c r="JWU74" s="16"/>
      <c r="JWV74" s="68"/>
      <c r="JWW74" s="18"/>
      <c r="JWX74" s="90"/>
      <c r="JWY74" s="18"/>
      <c r="JWZ74" s="90"/>
      <c r="JXA74" s="18"/>
      <c r="JXB74" s="155"/>
      <c r="JXC74" s="152"/>
      <c r="JXD74" s="152"/>
      <c r="JXE74" s="152"/>
      <c r="JXF74" s="152"/>
      <c r="JXG74" s="152"/>
      <c r="JXH74" s="152"/>
      <c r="JXI74" s="14"/>
      <c r="JXJ74" s="16"/>
      <c r="JXK74" s="16"/>
      <c r="JXL74" s="68"/>
      <c r="JXM74" s="18"/>
      <c r="JXN74" s="90"/>
      <c r="JXO74" s="18"/>
      <c r="JXP74" s="90"/>
      <c r="JXQ74" s="18"/>
      <c r="JXR74" s="155"/>
      <c r="JXS74" s="152"/>
      <c r="JXT74" s="152"/>
      <c r="JXU74" s="152"/>
      <c r="JXV74" s="152"/>
      <c r="JXW74" s="152"/>
      <c r="JXX74" s="152"/>
      <c r="JXY74" s="14"/>
      <c r="JXZ74" s="16"/>
      <c r="JYA74" s="16"/>
      <c r="JYB74" s="68"/>
      <c r="JYC74" s="18"/>
      <c r="JYD74" s="90"/>
      <c r="JYE74" s="18"/>
      <c r="JYF74" s="90"/>
      <c r="JYG74" s="18"/>
      <c r="JYH74" s="155"/>
      <c r="JYI74" s="152"/>
      <c r="JYJ74" s="152"/>
      <c r="JYK74" s="152"/>
      <c r="JYL74" s="152"/>
      <c r="JYM74" s="152"/>
      <c r="JYN74" s="152"/>
      <c r="JYO74" s="14"/>
      <c r="JYP74" s="16"/>
      <c r="JYQ74" s="16"/>
      <c r="JYR74" s="68"/>
      <c r="JYS74" s="18"/>
      <c r="JYT74" s="90"/>
      <c r="JYU74" s="18"/>
      <c r="JYV74" s="90"/>
      <c r="JYW74" s="18"/>
      <c r="JYX74" s="155"/>
      <c r="JYY74" s="152"/>
      <c r="JYZ74" s="152"/>
      <c r="JZA74" s="152"/>
      <c r="JZB74" s="152"/>
      <c r="JZC74" s="152"/>
      <c r="JZD74" s="152"/>
      <c r="JZE74" s="14"/>
      <c r="JZF74" s="16"/>
      <c r="JZG74" s="16"/>
      <c r="JZH74" s="68"/>
      <c r="JZI74" s="18"/>
      <c r="JZJ74" s="90"/>
      <c r="JZK74" s="18"/>
      <c r="JZL74" s="90"/>
      <c r="JZM74" s="18"/>
      <c r="JZN74" s="155"/>
      <c r="JZO74" s="152"/>
      <c r="JZP74" s="152"/>
      <c r="JZQ74" s="152"/>
      <c r="JZR74" s="152"/>
      <c r="JZS74" s="152"/>
      <c r="JZT74" s="152"/>
      <c r="JZU74" s="14"/>
      <c r="JZV74" s="16"/>
      <c r="JZW74" s="16"/>
      <c r="JZX74" s="68"/>
      <c r="JZY74" s="18"/>
      <c r="JZZ74" s="90"/>
      <c r="KAA74" s="18"/>
      <c r="KAB74" s="90"/>
      <c r="KAC74" s="18"/>
      <c r="KAD74" s="155"/>
      <c r="KAE74" s="152"/>
      <c r="KAF74" s="152"/>
      <c r="KAG74" s="152"/>
      <c r="KAH74" s="152"/>
      <c r="KAI74" s="152"/>
      <c r="KAJ74" s="152"/>
      <c r="KAK74" s="14"/>
      <c r="KAL74" s="16"/>
      <c r="KAM74" s="16"/>
      <c r="KAN74" s="68"/>
      <c r="KAO74" s="18"/>
      <c r="KAP74" s="90"/>
      <c r="KAQ74" s="18"/>
      <c r="KAR74" s="90"/>
      <c r="KAS74" s="18"/>
      <c r="KAT74" s="155"/>
      <c r="KAU74" s="152"/>
      <c r="KAV74" s="152"/>
      <c r="KAW74" s="152"/>
      <c r="KAX74" s="152"/>
      <c r="KAY74" s="152"/>
      <c r="KAZ74" s="152"/>
      <c r="KBA74" s="14"/>
      <c r="KBB74" s="16"/>
      <c r="KBC74" s="16"/>
      <c r="KBD74" s="68"/>
      <c r="KBE74" s="18"/>
      <c r="KBF74" s="90"/>
      <c r="KBG74" s="18"/>
      <c r="KBH74" s="90"/>
      <c r="KBI74" s="18"/>
      <c r="KBJ74" s="155"/>
      <c r="KBK74" s="152"/>
      <c r="KBL74" s="152"/>
      <c r="KBM74" s="152"/>
      <c r="KBN74" s="152"/>
      <c r="KBO74" s="152"/>
      <c r="KBP74" s="152"/>
      <c r="KBQ74" s="14"/>
      <c r="KBR74" s="16"/>
      <c r="KBS74" s="16"/>
      <c r="KBT74" s="68"/>
      <c r="KBU74" s="18"/>
      <c r="KBV74" s="90"/>
      <c r="KBW74" s="18"/>
      <c r="KBX74" s="90"/>
      <c r="KBY74" s="18"/>
      <c r="KBZ74" s="155"/>
      <c r="KCA74" s="152"/>
      <c r="KCB74" s="152"/>
      <c r="KCC74" s="152"/>
      <c r="KCD74" s="152"/>
      <c r="KCE74" s="152"/>
      <c r="KCF74" s="152"/>
      <c r="KCG74" s="14"/>
      <c r="KCH74" s="16"/>
      <c r="KCI74" s="16"/>
      <c r="KCJ74" s="68"/>
      <c r="KCK74" s="18"/>
      <c r="KCL74" s="90"/>
      <c r="KCM74" s="18"/>
      <c r="KCN74" s="90"/>
      <c r="KCO74" s="18"/>
      <c r="KCP74" s="155"/>
      <c r="KCQ74" s="152"/>
      <c r="KCR74" s="152"/>
      <c r="KCS74" s="152"/>
      <c r="KCT74" s="152"/>
      <c r="KCU74" s="152"/>
      <c r="KCV74" s="152"/>
      <c r="KCW74" s="14"/>
      <c r="KCX74" s="16"/>
      <c r="KCY74" s="16"/>
      <c r="KCZ74" s="68"/>
      <c r="KDA74" s="18"/>
      <c r="KDB74" s="90"/>
      <c r="KDC74" s="18"/>
      <c r="KDD74" s="90"/>
      <c r="KDE74" s="18"/>
      <c r="KDF74" s="155"/>
      <c r="KDG74" s="152"/>
      <c r="KDH74" s="152"/>
      <c r="KDI74" s="152"/>
      <c r="KDJ74" s="152"/>
      <c r="KDK74" s="152"/>
      <c r="KDL74" s="152"/>
      <c r="KDM74" s="14"/>
      <c r="KDN74" s="16"/>
      <c r="KDO74" s="16"/>
      <c r="KDP74" s="68"/>
      <c r="KDQ74" s="18"/>
      <c r="KDR74" s="90"/>
      <c r="KDS74" s="18"/>
      <c r="KDT74" s="90"/>
      <c r="KDU74" s="18"/>
      <c r="KDV74" s="155"/>
      <c r="KDW74" s="152"/>
      <c r="KDX74" s="152"/>
      <c r="KDY74" s="152"/>
      <c r="KDZ74" s="152"/>
      <c r="KEA74" s="152"/>
      <c r="KEB74" s="152"/>
      <c r="KEC74" s="14"/>
      <c r="KED74" s="16"/>
      <c r="KEE74" s="16"/>
      <c r="KEF74" s="68"/>
      <c r="KEG74" s="18"/>
      <c r="KEH74" s="90"/>
      <c r="KEI74" s="18"/>
      <c r="KEJ74" s="90"/>
      <c r="KEK74" s="18"/>
      <c r="KEL74" s="155"/>
      <c r="KEM74" s="152"/>
      <c r="KEN74" s="152"/>
      <c r="KEO74" s="152"/>
      <c r="KEP74" s="152"/>
      <c r="KEQ74" s="152"/>
      <c r="KER74" s="152"/>
      <c r="KES74" s="14"/>
      <c r="KET74" s="16"/>
      <c r="KEU74" s="16"/>
      <c r="KEV74" s="68"/>
      <c r="KEW74" s="18"/>
      <c r="KEX74" s="90"/>
      <c r="KEY74" s="18"/>
      <c r="KEZ74" s="90"/>
      <c r="KFA74" s="18"/>
      <c r="KFB74" s="155"/>
      <c r="KFC74" s="152"/>
      <c r="KFD74" s="152"/>
      <c r="KFE74" s="152"/>
      <c r="KFF74" s="152"/>
      <c r="KFG74" s="152"/>
      <c r="KFH74" s="152"/>
      <c r="KFI74" s="14"/>
      <c r="KFJ74" s="16"/>
      <c r="KFK74" s="16"/>
      <c r="KFL74" s="68"/>
      <c r="KFM74" s="18"/>
      <c r="KFN74" s="90"/>
      <c r="KFO74" s="18"/>
      <c r="KFP74" s="90"/>
      <c r="KFQ74" s="18"/>
      <c r="KFR74" s="155"/>
      <c r="KFS74" s="152"/>
      <c r="KFT74" s="152"/>
      <c r="KFU74" s="152"/>
      <c r="KFV74" s="152"/>
      <c r="KFW74" s="152"/>
      <c r="KFX74" s="152"/>
      <c r="KFY74" s="14"/>
      <c r="KFZ74" s="16"/>
      <c r="KGA74" s="16"/>
      <c r="KGB74" s="68"/>
      <c r="KGC74" s="18"/>
      <c r="KGD74" s="90"/>
      <c r="KGE74" s="18"/>
      <c r="KGF74" s="90"/>
      <c r="KGG74" s="18"/>
      <c r="KGH74" s="155"/>
      <c r="KGI74" s="152"/>
      <c r="KGJ74" s="152"/>
      <c r="KGK74" s="152"/>
      <c r="KGL74" s="152"/>
      <c r="KGM74" s="152"/>
      <c r="KGN74" s="152"/>
      <c r="KGO74" s="14"/>
      <c r="KGP74" s="16"/>
      <c r="KGQ74" s="16"/>
      <c r="KGR74" s="68"/>
      <c r="KGS74" s="18"/>
      <c r="KGT74" s="90"/>
      <c r="KGU74" s="18"/>
      <c r="KGV74" s="90"/>
      <c r="KGW74" s="18"/>
      <c r="KGX74" s="155"/>
      <c r="KGY74" s="152"/>
      <c r="KGZ74" s="152"/>
      <c r="KHA74" s="152"/>
      <c r="KHB74" s="152"/>
      <c r="KHC74" s="152"/>
      <c r="KHD74" s="152"/>
      <c r="KHE74" s="14"/>
      <c r="KHF74" s="16"/>
      <c r="KHG74" s="16"/>
      <c r="KHH74" s="68"/>
      <c r="KHI74" s="18"/>
      <c r="KHJ74" s="90"/>
      <c r="KHK74" s="18"/>
      <c r="KHL74" s="90"/>
      <c r="KHM74" s="18"/>
      <c r="KHN74" s="155"/>
      <c r="KHO74" s="152"/>
      <c r="KHP74" s="152"/>
      <c r="KHQ74" s="152"/>
      <c r="KHR74" s="152"/>
      <c r="KHS74" s="152"/>
      <c r="KHT74" s="152"/>
      <c r="KHU74" s="14"/>
      <c r="KHV74" s="16"/>
      <c r="KHW74" s="16"/>
      <c r="KHX74" s="68"/>
      <c r="KHY74" s="18"/>
      <c r="KHZ74" s="90"/>
      <c r="KIA74" s="18"/>
      <c r="KIB74" s="90"/>
      <c r="KIC74" s="18"/>
      <c r="KID74" s="155"/>
      <c r="KIE74" s="152"/>
      <c r="KIF74" s="152"/>
      <c r="KIG74" s="152"/>
      <c r="KIH74" s="152"/>
      <c r="KII74" s="152"/>
      <c r="KIJ74" s="152"/>
      <c r="KIK74" s="14"/>
      <c r="KIL74" s="16"/>
      <c r="KIM74" s="16"/>
      <c r="KIN74" s="68"/>
      <c r="KIO74" s="18"/>
      <c r="KIP74" s="90"/>
      <c r="KIQ74" s="18"/>
      <c r="KIR74" s="90"/>
      <c r="KIS74" s="18"/>
      <c r="KIT74" s="155"/>
      <c r="KIU74" s="152"/>
      <c r="KIV74" s="152"/>
      <c r="KIW74" s="152"/>
      <c r="KIX74" s="152"/>
      <c r="KIY74" s="152"/>
      <c r="KIZ74" s="152"/>
      <c r="KJA74" s="14"/>
      <c r="KJB74" s="16"/>
      <c r="KJC74" s="16"/>
      <c r="KJD74" s="68"/>
      <c r="KJE74" s="18"/>
      <c r="KJF74" s="90"/>
      <c r="KJG74" s="18"/>
      <c r="KJH74" s="90"/>
      <c r="KJI74" s="18"/>
      <c r="KJJ74" s="155"/>
      <c r="KJK74" s="152"/>
      <c r="KJL74" s="152"/>
      <c r="KJM74" s="152"/>
      <c r="KJN74" s="152"/>
      <c r="KJO74" s="152"/>
      <c r="KJP74" s="152"/>
      <c r="KJQ74" s="14"/>
      <c r="KJR74" s="16"/>
      <c r="KJS74" s="16"/>
      <c r="KJT74" s="68"/>
      <c r="KJU74" s="18"/>
      <c r="KJV74" s="90"/>
      <c r="KJW74" s="18"/>
      <c r="KJX74" s="90"/>
      <c r="KJY74" s="18"/>
      <c r="KJZ74" s="155"/>
      <c r="KKA74" s="152"/>
      <c r="KKB74" s="152"/>
      <c r="KKC74" s="152"/>
      <c r="KKD74" s="152"/>
      <c r="KKE74" s="152"/>
      <c r="KKF74" s="152"/>
      <c r="KKG74" s="14"/>
      <c r="KKH74" s="16"/>
      <c r="KKI74" s="16"/>
      <c r="KKJ74" s="68"/>
      <c r="KKK74" s="18"/>
      <c r="KKL74" s="90"/>
      <c r="KKM74" s="18"/>
      <c r="KKN74" s="90"/>
      <c r="KKO74" s="18"/>
      <c r="KKP74" s="155"/>
      <c r="KKQ74" s="152"/>
      <c r="KKR74" s="152"/>
      <c r="KKS74" s="152"/>
      <c r="KKT74" s="152"/>
      <c r="KKU74" s="152"/>
      <c r="KKV74" s="152"/>
      <c r="KKW74" s="14"/>
      <c r="KKX74" s="16"/>
      <c r="KKY74" s="16"/>
      <c r="KKZ74" s="68"/>
      <c r="KLA74" s="18"/>
      <c r="KLB74" s="90"/>
      <c r="KLC74" s="18"/>
      <c r="KLD74" s="90"/>
      <c r="KLE74" s="18"/>
      <c r="KLF74" s="155"/>
      <c r="KLG74" s="152"/>
      <c r="KLH74" s="152"/>
      <c r="KLI74" s="152"/>
      <c r="KLJ74" s="152"/>
      <c r="KLK74" s="152"/>
      <c r="KLL74" s="152"/>
      <c r="KLM74" s="14"/>
      <c r="KLN74" s="16"/>
      <c r="KLO74" s="16"/>
      <c r="KLP74" s="68"/>
      <c r="KLQ74" s="18"/>
      <c r="KLR74" s="90"/>
      <c r="KLS74" s="18"/>
      <c r="KLT74" s="90"/>
      <c r="KLU74" s="18"/>
      <c r="KLV74" s="155"/>
      <c r="KLW74" s="152"/>
      <c r="KLX74" s="152"/>
      <c r="KLY74" s="152"/>
      <c r="KLZ74" s="152"/>
      <c r="KMA74" s="152"/>
      <c r="KMB74" s="152"/>
      <c r="KMC74" s="14"/>
      <c r="KMD74" s="16"/>
      <c r="KME74" s="16"/>
      <c r="KMF74" s="68"/>
      <c r="KMG74" s="18"/>
      <c r="KMH74" s="90"/>
      <c r="KMI74" s="18"/>
      <c r="KMJ74" s="90"/>
      <c r="KMK74" s="18"/>
      <c r="KML74" s="155"/>
      <c r="KMM74" s="152"/>
      <c r="KMN74" s="152"/>
      <c r="KMO74" s="152"/>
      <c r="KMP74" s="152"/>
      <c r="KMQ74" s="152"/>
      <c r="KMR74" s="152"/>
      <c r="KMS74" s="14"/>
      <c r="KMT74" s="16"/>
      <c r="KMU74" s="16"/>
      <c r="KMV74" s="68"/>
      <c r="KMW74" s="18"/>
      <c r="KMX74" s="90"/>
      <c r="KMY74" s="18"/>
      <c r="KMZ74" s="90"/>
      <c r="KNA74" s="18"/>
      <c r="KNB74" s="155"/>
      <c r="KNC74" s="152"/>
      <c r="KND74" s="152"/>
      <c r="KNE74" s="152"/>
      <c r="KNF74" s="152"/>
      <c r="KNG74" s="152"/>
      <c r="KNH74" s="152"/>
      <c r="KNI74" s="14"/>
      <c r="KNJ74" s="16"/>
      <c r="KNK74" s="16"/>
      <c r="KNL74" s="68"/>
      <c r="KNM74" s="18"/>
      <c r="KNN74" s="90"/>
      <c r="KNO74" s="18"/>
      <c r="KNP74" s="90"/>
      <c r="KNQ74" s="18"/>
      <c r="KNR74" s="155"/>
      <c r="KNS74" s="152"/>
      <c r="KNT74" s="152"/>
      <c r="KNU74" s="152"/>
      <c r="KNV74" s="152"/>
      <c r="KNW74" s="152"/>
      <c r="KNX74" s="152"/>
      <c r="KNY74" s="14"/>
      <c r="KNZ74" s="16"/>
      <c r="KOA74" s="16"/>
      <c r="KOB74" s="68"/>
      <c r="KOC74" s="18"/>
      <c r="KOD74" s="90"/>
      <c r="KOE74" s="18"/>
      <c r="KOF74" s="90"/>
      <c r="KOG74" s="18"/>
      <c r="KOH74" s="155"/>
      <c r="KOI74" s="152"/>
      <c r="KOJ74" s="152"/>
      <c r="KOK74" s="152"/>
      <c r="KOL74" s="152"/>
      <c r="KOM74" s="152"/>
      <c r="KON74" s="152"/>
      <c r="KOO74" s="14"/>
      <c r="KOP74" s="16"/>
      <c r="KOQ74" s="16"/>
      <c r="KOR74" s="68"/>
      <c r="KOS74" s="18"/>
      <c r="KOT74" s="90"/>
      <c r="KOU74" s="18"/>
      <c r="KOV74" s="90"/>
      <c r="KOW74" s="18"/>
      <c r="KOX74" s="155"/>
      <c r="KOY74" s="152"/>
      <c r="KOZ74" s="152"/>
      <c r="KPA74" s="152"/>
      <c r="KPB74" s="152"/>
      <c r="KPC74" s="152"/>
      <c r="KPD74" s="152"/>
      <c r="KPE74" s="14"/>
      <c r="KPF74" s="16"/>
      <c r="KPG74" s="16"/>
      <c r="KPH74" s="68"/>
      <c r="KPI74" s="18"/>
      <c r="KPJ74" s="90"/>
      <c r="KPK74" s="18"/>
      <c r="KPL74" s="90"/>
      <c r="KPM74" s="18"/>
      <c r="KPN74" s="155"/>
      <c r="KPO74" s="152"/>
      <c r="KPP74" s="152"/>
      <c r="KPQ74" s="152"/>
      <c r="KPR74" s="152"/>
      <c r="KPS74" s="152"/>
      <c r="KPT74" s="152"/>
      <c r="KPU74" s="14"/>
      <c r="KPV74" s="16"/>
      <c r="KPW74" s="16"/>
      <c r="KPX74" s="68"/>
      <c r="KPY74" s="18"/>
      <c r="KPZ74" s="90"/>
      <c r="KQA74" s="18"/>
      <c r="KQB74" s="90"/>
      <c r="KQC74" s="18"/>
      <c r="KQD74" s="155"/>
      <c r="KQE74" s="152"/>
      <c r="KQF74" s="152"/>
      <c r="KQG74" s="152"/>
      <c r="KQH74" s="152"/>
      <c r="KQI74" s="152"/>
      <c r="KQJ74" s="152"/>
      <c r="KQK74" s="14"/>
      <c r="KQL74" s="16"/>
      <c r="KQM74" s="16"/>
      <c r="KQN74" s="68"/>
      <c r="KQO74" s="18"/>
      <c r="KQP74" s="90"/>
      <c r="KQQ74" s="18"/>
      <c r="KQR74" s="90"/>
      <c r="KQS74" s="18"/>
      <c r="KQT74" s="155"/>
      <c r="KQU74" s="152"/>
      <c r="KQV74" s="152"/>
      <c r="KQW74" s="152"/>
      <c r="KQX74" s="152"/>
      <c r="KQY74" s="152"/>
      <c r="KQZ74" s="152"/>
      <c r="KRA74" s="14"/>
      <c r="KRB74" s="16"/>
      <c r="KRC74" s="16"/>
      <c r="KRD74" s="68"/>
      <c r="KRE74" s="18"/>
      <c r="KRF74" s="90"/>
      <c r="KRG74" s="18"/>
      <c r="KRH74" s="90"/>
      <c r="KRI74" s="18"/>
      <c r="KRJ74" s="155"/>
      <c r="KRK74" s="152"/>
      <c r="KRL74" s="152"/>
      <c r="KRM74" s="152"/>
      <c r="KRN74" s="152"/>
      <c r="KRO74" s="152"/>
      <c r="KRP74" s="152"/>
      <c r="KRQ74" s="14"/>
      <c r="KRR74" s="16"/>
      <c r="KRS74" s="16"/>
      <c r="KRT74" s="68"/>
      <c r="KRU74" s="18"/>
      <c r="KRV74" s="90"/>
      <c r="KRW74" s="18"/>
      <c r="KRX74" s="90"/>
      <c r="KRY74" s="18"/>
      <c r="KRZ74" s="155"/>
      <c r="KSA74" s="152"/>
      <c r="KSB74" s="152"/>
      <c r="KSC74" s="152"/>
      <c r="KSD74" s="152"/>
      <c r="KSE74" s="152"/>
      <c r="KSF74" s="152"/>
      <c r="KSG74" s="14"/>
      <c r="KSH74" s="16"/>
      <c r="KSI74" s="16"/>
      <c r="KSJ74" s="68"/>
      <c r="KSK74" s="18"/>
      <c r="KSL74" s="90"/>
      <c r="KSM74" s="18"/>
      <c r="KSN74" s="90"/>
      <c r="KSO74" s="18"/>
      <c r="KSP74" s="155"/>
      <c r="KSQ74" s="152"/>
      <c r="KSR74" s="152"/>
      <c r="KSS74" s="152"/>
      <c r="KST74" s="152"/>
      <c r="KSU74" s="152"/>
      <c r="KSV74" s="152"/>
      <c r="KSW74" s="14"/>
      <c r="KSX74" s="16"/>
      <c r="KSY74" s="16"/>
      <c r="KSZ74" s="68"/>
      <c r="KTA74" s="18"/>
      <c r="KTB74" s="90"/>
      <c r="KTC74" s="18"/>
      <c r="KTD74" s="90"/>
      <c r="KTE74" s="18"/>
      <c r="KTF74" s="155"/>
      <c r="KTG74" s="152"/>
      <c r="KTH74" s="152"/>
      <c r="KTI74" s="152"/>
      <c r="KTJ74" s="152"/>
      <c r="KTK74" s="152"/>
      <c r="KTL74" s="152"/>
      <c r="KTM74" s="14"/>
      <c r="KTN74" s="16"/>
      <c r="KTO74" s="16"/>
      <c r="KTP74" s="68"/>
      <c r="KTQ74" s="18"/>
      <c r="KTR74" s="90"/>
      <c r="KTS74" s="18"/>
      <c r="KTT74" s="90"/>
      <c r="KTU74" s="18"/>
      <c r="KTV74" s="155"/>
      <c r="KTW74" s="152"/>
      <c r="KTX74" s="152"/>
      <c r="KTY74" s="152"/>
      <c r="KTZ74" s="152"/>
      <c r="KUA74" s="152"/>
      <c r="KUB74" s="152"/>
      <c r="KUC74" s="14"/>
      <c r="KUD74" s="16"/>
      <c r="KUE74" s="16"/>
      <c r="KUF74" s="68"/>
      <c r="KUG74" s="18"/>
      <c r="KUH74" s="90"/>
      <c r="KUI74" s="18"/>
      <c r="KUJ74" s="90"/>
      <c r="KUK74" s="18"/>
      <c r="KUL74" s="155"/>
      <c r="KUM74" s="152"/>
      <c r="KUN74" s="152"/>
      <c r="KUO74" s="152"/>
      <c r="KUP74" s="152"/>
      <c r="KUQ74" s="152"/>
      <c r="KUR74" s="152"/>
      <c r="KUS74" s="14"/>
      <c r="KUT74" s="16"/>
      <c r="KUU74" s="16"/>
      <c r="KUV74" s="68"/>
      <c r="KUW74" s="18"/>
      <c r="KUX74" s="90"/>
      <c r="KUY74" s="18"/>
      <c r="KUZ74" s="90"/>
      <c r="KVA74" s="18"/>
      <c r="KVB74" s="155"/>
      <c r="KVC74" s="152"/>
      <c r="KVD74" s="152"/>
      <c r="KVE74" s="152"/>
      <c r="KVF74" s="152"/>
      <c r="KVG74" s="152"/>
      <c r="KVH74" s="152"/>
      <c r="KVI74" s="14"/>
      <c r="KVJ74" s="16"/>
      <c r="KVK74" s="16"/>
      <c r="KVL74" s="68"/>
      <c r="KVM74" s="18"/>
      <c r="KVN74" s="90"/>
      <c r="KVO74" s="18"/>
      <c r="KVP74" s="90"/>
      <c r="KVQ74" s="18"/>
      <c r="KVR74" s="155"/>
      <c r="KVS74" s="152"/>
      <c r="KVT74" s="152"/>
      <c r="KVU74" s="152"/>
      <c r="KVV74" s="152"/>
      <c r="KVW74" s="152"/>
      <c r="KVX74" s="152"/>
      <c r="KVY74" s="14"/>
      <c r="KVZ74" s="16"/>
      <c r="KWA74" s="16"/>
      <c r="KWB74" s="68"/>
      <c r="KWC74" s="18"/>
      <c r="KWD74" s="90"/>
      <c r="KWE74" s="18"/>
      <c r="KWF74" s="90"/>
      <c r="KWG74" s="18"/>
      <c r="KWH74" s="155"/>
      <c r="KWI74" s="152"/>
      <c r="KWJ74" s="152"/>
      <c r="KWK74" s="152"/>
      <c r="KWL74" s="152"/>
      <c r="KWM74" s="152"/>
      <c r="KWN74" s="152"/>
      <c r="KWO74" s="14"/>
      <c r="KWP74" s="16"/>
      <c r="KWQ74" s="16"/>
      <c r="KWR74" s="68"/>
      <c r="KWS74" s="18"/>
      <c r="KWT74" s="90"/>
      <c r="KWU74" s="18"/>
      <c r="KWV74" s="90"/>
      <c r="KWW74" s="18"/>
      <c r="KWX74" s="155"/>
      <c r="KWY74" s="152"/>
      <c r="KWZ74" s="152"/>
      <c r="KXA74" s="152"/>
      <c r="KXB74" s="152"/>
      <c r="KXC74" s="152"/>
      <c r="KXD74" s="152"/>
      <c r="KXE74" s="14"/>
      <c r="KXF74" s="16"/>
      <c r="KXG74" s="16"/>
      <c r="KXH74" s="68"/>
      <c r="KXI74" s="18"/>
      <c r="KXJ74" s="90"/>
      <c r="KXK74" s="18"/>
      <c r="KXL74" s="90"/>
      <c r="KXM74" s="18"/>
      <c r="KXN74" s="155"/>
      <c r="KXO74" s="152"/>
      <c r="KXP74" s="152"/>
      <c r="KXQ74" s="152"/>
      <c r="KXR74" s="152"/>
      <c r="KXS74" s="152"/>
      <c r="KXT74" s="152"/>
      <c r="KXU74" s="14"/>
      <c r="KXV74" s="16"/>
      <c r="KXW74" s="16"/>
      <c r="KXX74" s="68"/>
      <c r="KXY74" s="18"/>
      <c r="KXZ74" s="90"/>
      <c r="KYA74" s="18"/>
      <c r="KYB74" s="90"/>
      <c r="KYC74" s="18"/>
      <c r="KYD74" s="155"/>
      <c r="KYE74" s="152"/>
      <c r="KYF74" s="152"/>
      <c r="KYG74" s="152"/>
      <c r="KYH74" s="152"/>
      <c r="KYI74" s="152"/>
      <c r="KYJ74" s="152"/>
      <c r="KYK74" s="14"/>
      <c r="KYL74" s="16"/>
      <c r="KYM74" s="16"/>
      <c r="KYN74" s="68"/>
      <c r="KYO74" s="18"/>
      <c r="KYP74" s="90"/>
      <c r="KYQ74" s="18"/>
      <c r="KYR74" s="90"/>
      <c r="KYS74" s="18"/>
      <c r="KYT74" s="155"/>
      <c r="KYU74" s="152"/>
      <c r="KYV74" s="152"/>
      <c r="KYW74" s="152"/>
      <c r="KYX74" s="152"/>
      <c r="KYY74" s="152"/>
      <c r="KYZ74" s="152"/>
      <c r="KZA74" s="14"/>
      <c r="KZB74" s="16"/>
      <c r="KZC74" s="16"/>
      <c r="KZD74" s="68"/>
      <c r="KZE74" s="18"/>
      <c r="KZF74" s="90"/>
      <c r="KZG74" s="18"/>
      <c r="KZH74" s="90"/>
      <c r="KZI74" s="18"/>
      <c r="KZJ74" s="155"/>
      <c r="KZK74" s="152"/>
      <c r="KZL74" s="152"/>
      <c r="KZM74" s="152"/>
      <c r="KZN74" s="152"/>
      <c r="KZO74" s="152"/>
      <c r="KZP74" s="152"/>
      <c r="KZQ74" s="14"/>
      <c r="KZR74" s="16"/>
      <c r="KZS74" s="16"/>
      <c r="KZT74" s="68"/>
      <c r="KZU74" s="18"/>
      <c r="KZV74" s="90"/>
      <c r="KZW74" s="18"/>
      <c r="KZX74" s="90"/>
      <c r="KZY74" s="18"/>
      <c r="KZZ74" s="155"/>
      <c r="LAA74" s="152"/>
      <c r="LAB74" s="152"/>
      <c r="LAC74" s="152"/>
      <c r="LAD74" s="152"/>
      <c r="LAE74" s="152"/>
      <c r="LAF74" s="152"/>
      <c r="LAG74" s="14"/>
      <c r="LAH74" s="16"/>
      <c r="LAI74" s="16"/>
      <c r="LAJ74" s="68"/>
      <c r="LAK74" s="18"/>
      <c r="LAL74" s="90"/>
      <c r="LAM74" s="18"/>
      <c r="LAN74" s="90"/>
      <c r="LAO74" s="18"/>
      <c r="LAP74" s="155"/>
      <c r="LAQ74" s="152"/>
      <c r="LAR74" s="152"/>
      <c r="LAS74" s="152"/>
      <c r="LAT74" s="152"/>
      <c r="LAU74" s="152"/>
      <c r="LAV74" s="152"/>
      <c r="LAW74" s="14"/>
      <c r="LAX74" s="16"/>
      <c r="LAY74" s="16"/>
      <c r="LAZ74" s="68"/>
      <c r="LBA74" s="18"/>
      <c r="LBB74" s="90"/>
      <c r="LBC74" s="18"/>
      <c r="LBD74" s="90"/>
      <c r="LBE74" s="18"/>
      <c r="LBF74" s="155"/>
      <c r="LBG74" s="152"/>
      <c r="LBH74" s="152"/>
      <c r="LBI74" s="152"/>
      <c r="LBJ74" s="152"/>
      <c r="LBK74" s="152"/>
      <c r="LBL74" s="152"/>
      <c r="LBM74" s="14"/>
      <c r="LBN74" s="16"/>
      <c r="LBO74" s="16"/>
      <c r="LBP74" s="68"/>
      <c r="LBQ74" s="18"/>
      <c r="LBR74" s="90"/>
      <c r="LBS74" s="18"/>
      <c r="LBT74" s="90"/>
      <c r="LBU74" s="18"/>
      <c r="LBV74" s="155"/>
      <c r="LBW74" s="152"/>
      <c r="LBX74" s="152"/>
      <c r="LBY74" s="152"/>
      <c r="LBZ74" s="152"/>
      <c r="LCA74" s="152"/>
      <c r="LCB74" s="152"/>
      <c r="LCC74" s="14"/>
      <c r="LCD74" s="16"/>
      <c r="LCE74" s="16"/>
      <c r="LCF74" s="68"/>
      <c r="LCG74" s="18"/>
      <c r="LCH74" s="90"/>
      <c r="LCI74" s="18"/>
      <c r="LCJ74" s="90"/>
      <c r="LCK74" s="18"/>
      <c r="LCL74" s="155"/>
      <c r="LCM74" s="152"/>
      <c r="LCN74" s="152"/>
      <c r="LCO74" s="152"/>
      <c r="LCP74" s="152"/>
      <c r="LCQ74" s="152"/>
      <c r="LCR74" s="152"/>
      <c r="LCS74" s="14"/>
      <c r="LCT74" s="16"/>
      <c r="LCU74" s="16"/>
      <c r="LCV74" s="68"/>
      <c r="LCW74" s="18"/>
      <c r="LCX74" s="90"/>
      <c r="LCY74" s="18"/>
      <c r="LCZ74" s="90"/>
      <c r="LDA74" s="18"/>
      <c r="LDB74" s="155"/>
      <c r="LDC74" s="152"/>
      <c r="LDD74" s="152"/>
      <c r="LDE74" s="152"/>
      <c r="LDF74" s="152"/>
      <c r="LDG74" s="152"/>
      <c r="LDH74" s="152"/>
      <c r="LDI74" s="14"/>
      <c r="LDJ74" s="16"/>
      <c r="LDK74" s="16"/>
      <c r="LDL74" s="68"/>
      <c r="LDM74" s="18"/>
      <c r="LDN74" s="90"/>
      <c r="LDO74" s="18"/>
      <c r="LDP74" s="90"/>
      <c r="LDQ74" s="18"/>
      <c r="LDR74" s="155"/>
      <c r="LDS74" s="152"/>
      <c r="LDT74" s="152"/>
      <c r="LDU74" s="152"/>
      <c r="LDV74" s="152"/>
      <c r="LDW74" s="152"/>
      <c r="LDX74" s="152"/>
      <c r="LDY74" s="14"/>
      <c r="LDZ74" s="16"/>
      <c r="LEA74" s="16"/>
      <c r="LEB74" s="68"/>
      <c r="LEC74" s="18"/>
      <c r="LED74" s="90"/>
      <c r="LEE74" s="18"/>
      <c r="LEF74" s="90"/>
      <c r="LEG74" s="18"/>
      <c r="LEH74" s="155"/>
      <c r="LEI74" s="152"/>
      <c r="LEJ74" s="152"/>
      <c r="LEK74" s="152"/>
      <c r="LEL74" s="152"/>
      <c r="LEM74" s="152"/>
      <c r="LEN74" s="152"/>
      <c r="LEO74" s="14"/>
      <c r="LEP74" s="16"/>
      <c r="LEQ74" s="16"/>
      <c r="LER74" s="68"/>
      <c r="LES74" s="18"/>
      <c r="LET74" s="90"/>
      <c r="LEU74" s="18"/>
      <c r="LEV74" s="90"/>
      <c r="LEW74" s="18"/>
      <c r="LEX74" s="155"/>
      <c r="LEY74" s="152"/>
      <c r="LEZ74" s="152"/>
      <c r="LFA74" s="152"/>
      <c r="LFB74" s="152"/>
      <c r="LFC74" s="152"/>
      <c r="LFD74" s="152"/>
      <c r="LFE74" s="14"/>
      <c r="LFF74" s="16"/>
      <c r="LFG74" s="16"/>
      <c r="LFH74" s="68"/>
      <c r="LFI74" s="18"/>
      <c r="LFJ74" s="90"/>
      <c r="LFK74" s="18"/>
      <c r="LFL74" s="90"/>
      <c r="LFM74" s="18"/>
      <c r="LFN74" s="155"/>
      <c r="LFO74" s="152"/>
      <c r="LFP74" s="152"/>
      <c r="LFQ74" s="152"/>
      <c r="LFR74" s="152"/>
      <c r="LFS74" s="152"/>
      <c r="LFT74" s="152"/>
      <c r="LFU74" s="14"/>
      <c r="LFV74" s="16"/>
      <c r="LFW74" s="16"/>
      <c r="LFX74" s="68"/>
      <c r="LFY74" s="18"/>
      <c r="LFZ74" s="90"/>
      <c r="LGA74" s="18"/>
      <c r="LGB74" s="90"/>
      <c r="LGC74" s="18"/>
      <c r="LGD74" s="155"/>
      <c r="LGE74" s="152"/>
      <c r="LGF74" s="152"/>
      <c r="LGG74" s="152"/>
      <c r="LGH74" s="152"/>
      <c r="LGI74" s="152"/>
      <c r="LGJ74" s="152"/>
      <c r="LGK74" s="14"/>
      <c r="LGL74" s="16"/>
      <c r="LGM74" s="16"/>
      <c r="LGN74" s="68"/>
      <c r="LGO74" s="18"/>
      <c r="LGP74" s="90"/>
      <c r="LGQ74" s="18"/>
      <c r="LGR74" s="90"/>
      <c r="LGS74" s="18"/>
      <c r="LGT74" s="155"/>
      <c r="LGU74" s="152"/>
      <c r="LGV74" s="152"/>
      <c r="LGW74" s="152"/>
      <c r="LGX74" s="152"/>
      <c r="LGY74" s="152"/>
      <c r="LGZ74" s="152"/>
      <c r="LHA74" s="14"/>
      <c r="LHB74" s="16"/>
      <c r="LHC74" s="16"/>
      <c r="LHD74" s="68"/>
      <c r="LHE74" s="18"/>
      <c r="LHF74" s="90"/>
      <c r="LHG74" s="18"/>
      <c r="LHH74" s="90"/>
      <c r="LHI74" s="18"/>
      <c r="LHJ74" s="155"/>
      <c r="LHK74" s="152"/>
      <c r="LHL74" s="152"/>
      <c r="LHM74" s="152"/>
      <c r="LHN74" s="152"/>
      <c r="LHO74" s="152"/>
      <c r="LHP74" s="152"/>
      <c r="LHQ74" s="14"/>
      <c r="LHR74" s="16"/>
      <c r="LHS74" s="16"/>
      <c r="LHT74" s="68"/>
      <c r="LHU74" s="18"/>
      <c r="LHV74" s="90"/>
      <c r="LHW74" s="18"/>
      <c r="LHX74" s="90"/>
      <c r="LHY74" s="18"/>
      <c r="LHZ74" s="155"/>
      <c r="LIA74" s="152"/>
      <c r="LIB74" s="152"/>
      <c r="LIC74" s="152"/>
      <c r="LID74" s="152"/>
      <c r="LIE74" s="152"/>
      <c r="LIF74" s="152"/>
      <c r="LIG74" s="14"/>
      <c r="LIH74" s="16"/>
      <c r="LII74" s="16"/>
      <c r="LIJ74" s="68"/>
      <c r="LIK74" s="18"/>
      <c r="LIL74" s="90"/>
      <c r="LIM74" s="18"/>
      <c r="LIN74" s="90"/>
      <c r="LIO74" s="18"/>
      <c r="LIP74" s="155"/>
      <c r="LIQ74" s="152"/>
      <c r="LIR74" s="152"/>
      <c r="LIS74" s="152"/>
      <c r="LIT74" s="152"/>
      <c r="LIU74" s="152"/>
      <c r="LIV74" s="152"/>
      <c r="LIW74" s="14"/>
      <c r="LIX74" s="16"/>
      <c r="LIY74" s="16"/>
      <c r="LIZ74" s="68"/>
      <c r="LJA74" s="18"/>
      <c r="LJB74" s="90"/>
      <c r="LJC74" s="18"/>
      <c r="LJD74" s="90"/>
      <c r="LJE74" s="18"/>
      <c r="LJF74" s="155"/>
      <c r="LJG74" s="152"/>
      <c r="LJH74" s="152"/>
      <c r="LJI74" s="152"/>
      <c r="LJJ74" s="152"/>
      <c r="LJK74" s="152"/>
      <c r="LJL74" s="152"/>
      <c r="LJM74" s="14"/>
      <c r="LJN74" s="16"/>
      <c r="LJO74" s="16"/>
      <c r="LJP74" s="68"/>
      <c r="LJQ74" s="18"/>
      <c r="LJR74" s="90"/>
      <c r="LJS74" s="18"/>
      <c r="LJT74" s="90"/>
      <c r="LJU74" s="18"/>
      <c r="LJV74" s="155"/>
      <c r="LJW74" s="152"/>
      <c r="LJX74" s="152"/>
      <c r="LJY74" s="152"/>
      <c r="LJZ74" s="152"/>
      <c r="LKA74" s="152"/>
      <c r="LKB74" s="152"/>
      <c r="LKC74" s="14"/>
      <c r="LKD74" s="16"/>
      <c r="LKE74" s="16"/>
      <c r="LKF74" s="68"/>
      <c r="LKG74" s="18"/>
      <c r="LKH74" s="90"/>
      <c r="LKI74" s="18"/>
      <c r="LKJ74" s="90"/>
      <c r="LKK74" s="18"/>
      <c r="LKL74" s="155"/>
      <c r="LKM74" s="152"/>
      <c r="LKN74" s="152"/>
      <c r="LKO74" s="152"/>
      <c r="LKP74" s="152"/>
      <c r="LKQ74" s="152"/>
      <c r="LKR74" s="152"/>
      <c r="LKS74" s="14"/>
      <c r="LKT74" s="16"/>
      <c r="LKU74" s="16"/>
      <c r="LKV74" s="68"/>
      <c r="LKW74" s="18"/>
      <c r="LKX74" s="90"/>
      <c r="LKY74" s="18"/>
      <c r="LKZ74" s="90"/>
      <c r="LLA74" s="18"/>
      <c r="LLB74" s="155"/>
      <c r="LLC74" s="152"/>
      <c r="LLD74" s="152"/>
      <c r="LLE74" s="152"/>
      <c r="LLF74" s="152"/>
      <c r="LLG74" s="152"/>
      <c r="LLH74" s="152"/>
      <c r="LLI74" s="14"/>
      <c r="LLJ74" s="16"/>
      <c r="LLK74" s="16"/>
      <c r="LLL74" s="68"/>
      <c r="LLM74" s="18"/>
      <c r="LLN74" s="90"/>
      <c r="LLO74" s="18"/>
      <c r="LLP74" s="90"/>
      <c r="LLQ74" s="18"/>
      <c r="LLR74" s="155"/>
      <c r="LLS74" s="152"/>
      <c r="LLT74" s="152"/>
      <c r="LLU74" s="152"/>
      <c r="LLV74" s="152"/>
      <c r="LLW74" s="152"/>
      <c r="LLX74" s="152"/>
      <c r="LLY74" s="14"/>
      <c r="LLZ74" s="16"/>
      <c r="LMA74" s="16"/>
      <c r="LMB74" s="68"/>
      <c r="LMC74" s="18"/>
      <c r="LMD74" s="90"/>
      <c r="LME74" s="18"/>
      <c r="LMF74" s="90"/>
      <c r="LMG74" s="18"/>
      <c r="LMH74" s="155"/>
      <c r="LMI74" s="152"/>
      <c r="LMJ74" s="152"/>
      <c r="LMK74" s="152"/>
      <c r="LML74" s="152"/>
      <c r="LMM74" s="152"/>
      <c r="LMN74" s="152"/>
      <c r="LMO74" s="14"/>
      <c r="LMP74" s="16"/>
      <c r="LMQ74" s="16"/>
      <c r="LMR74" s="68"/>
      <c r="LMS74" s="18"/>
      <c r="LMT74" s="90"/>
      <c r="LMU74" s="18"/>
      <c r="LMV74" s="90"/>
      <c r="LMW74" s="18"/>
      <c r="LMX74" s="155"/>
      <c r="LMY74" s="152"/>
      <c r="LMZ74" s="152"/>
      <c r="LNA74" s="152"/>
      <c r="LNB74" s="152"/>
      <c r="LNC74" s="152"/>
      <c r="LND74" s="152"/>
      <c r="LNE74" s="14"/>
      <c r="LNF74" s="16"/>
      <c r="LNG74" s="16"/>
      <c r="LNH74" s="68"/>
      <c r="LNI74" s="18"/>
      <c r="LNJ74" s="90"/>
      <c r="LNK74" s="18"/>
      <c r="LNL74" s="90"/>
      <c r="LNM74" s="18"/>
      <c r="LNN74" s="155"/>
      <c r="LNO74" s="152"/>
      <c r="LNP74" s="152"/>
      <c r="LNQ74" s="152"/>
      <c r="LNR74" s="152"/>
      <c r="LNS74" s="152"/>
      <c r="LNT74" s="152"/>
      <c r="LNU74" s="14"/>
      <c r="LNV74" s="16"/>
      <c r="LNW74" s="16"/>
      <c r="LNX74" s="68"/>
      <c r="LNY74" s="18"/>
      <c r="LNZ74" s="90"/>
      <c r="LOA74" s="18"/>
      <c r="LOB74" s="90"/>
      <c r="LOC74" s="18"/>
      <c r="LOD74" s="155"/>
      <c r="LOE74" s="152"/>
      <c r="LOF74" s="152"/>
      <c r="LOG74" s="152"/>
      <c r="LOH74" s="152"/>
      <c r="LOI74" s="152"/>
      <c r="LOJ74" s="152"/>
      <c r="LOK74" s="14"/>
      <c r="LOL74" s="16"/>
      <c r="LOM74" s="16"/>
      <c r="LON74" s="68"/>
      <c r="LOO74" s="18"/>
      <c r="LOP74" s="90"/>
      <c r="LOQ74" s="18"/>
      <c r="LOR74" s="90"/>
      <c r="LOS74" s="18"/>
      <c r="LOT74" s="155"/>
      <c r="LOU74" s="152"/>
      <c r="LOV74" s="152"/>
      <c r="LOW74" s="152"/>
      <c r="LOX74" s="152"/>
      <c r="LOY74" s="152"/>
      <c r="LOZ74" s="152"/>
      <c r="LPA74" s="14"/>
      <c r="LPB74" s="16"/>
      <c r="LPC74" s="16"/>
      <c r="LPD74" s="68"/>
      <c r="LPE74" s="18"/>
      <c r="LPF74" s="90"/>
      <c r="LPG74" s="18"/>
      <c r="LPH74" s="90"/>
      <c r="LPI74" s="18"/>
      <c r="LPJ74" s="155"/>
      <c r="LPK74" s="152"/>
      <c r="LPL74" s="152"/>
      <c r="LPM74" s="152"/>
      <c r="LPN74" s="152"/>
      <c r="LPO74" s="152"/>
      <c r="LPP74" s="152"/>
      <c r="LPQ74" s="14"/>
      <c r="LPR74" s="16"/>
      <c r="LPS74" s="16"/>
      <c r="LPT74" s="68"/>
      <c r="LPU74" s="18"/>
      <c r="LPV74" s="90"/>
      <c r="LPW74" s="18"/>
      <c r="LPX74" s="90"/>
      <c r="LPY74" s="18"/>
      <c r="LPZ74" s="155"/>
      <c r="LQA74" s="152"/>
      <c r="LQB74" s="152"/>
      <c r="LQC74" s="152"/>
      <c r="LQD74" s="152"/>
      <c r="LQE74" s="152"/>
      <c r="LQF74" s="152"/>
      <c r="LQG74" s="14"/>
      <c r="LQH74" s="16"/>
      <c r="LQI74" s="16"/>
      <c r="LQJ74" s="68"/>
      <c r="LQK74" s="18"/>
      <c r="LQL74" s="90"/>
      <c r="LQM74" s="18"/>
      <c r="LQN74" s="90"/>
      <c r="LQO74" s="18"/>
      <c r="LQP74" s="155"/>
      <c r="LQQ74" s="152"/>
      <c r="LQR74" s="152"/>
      <c r="LQS74" s="152"/>
      <c r="LQT74" s="152"/>
      <c r="LQU74" s="152"/>
      <c r="LQV74" s="152"/>
      <c r="LQW74" s="14"/>
      <c r="LQX74" s="16"/>
      <c r="LQY74" s="16"/>
      <c r="LQZ74" s="68"/>
      <c r="LRA74" s="18"/>
      <c r="LRB74" s="90"/>
      <c r="LRC74" s="18"/>
      <c r="LRD74" s="90"/>
      <c r="LRE74" s="18"/>
      <c r="LRF74" s="155"/>
      <c r="LRG74" s="152"/>
      <c r="LRH74" s="152"/>
      <c r="LRI74" s="152"/>
      <c r="LRJ74" s="152"/>
      <c r="LRK74" s="152"/>
      <c r="LRL74" s="152"/>
      <c r="LRM74" s="14"/>
      <c r="LRN74" s="16"/>
      <c r="LRO74" s="16"/>
      <c r="LRP74" s="68"/>
      <c r="LRQ74" s="18"/>
      <c r="LRR74" s="90"/>
      <c r="LRS74" s="18"/>
      <c r="LRT74" s="90"/>
      <c r="LRU74" s="18"/>
      <c r="LRV74" s="155"/>
      <c r="LRW74" s="152"/>
      <c r="LRX74" s="152"/>
      <c r="LRY74" s="152"/>
      <c r="LRZ74" s="152"/>
      <c r="LSA74" s="152"/>
      <c r="LSB74" s="152"/>
      <c r="LSC74" s="14"/>
      <c r="LSD74" s="16"/>
      <c r="LSE74" s="16"/>
      <c r="LSF74" s="68"/>
      <c r="LSG74" s="18"/>
      <c r="LSH74" s="90"/>
      <c r="LSI74" s="18"/>
      <c r="LSJ74" s="90"/>
      <c r="LSK74" s="18"/>
      <c r="LSL74" s="155"/>
      <c r="LSM74" s="152"/>
      <c r="LSN74" s="152"/>
      <c r="LSO74" s="152"/>
      <c r="LSP74" s="152"/>
      <c r="LSQ74" s="152"/>
      <c r="LSR74" s="152"/>
      <c r="LSS74" s="14"/>
      <c r="LST74" s="16"/>
      <c r="LSU74" s="16"/>
      <c r="LSV74" s="68"/>
      <c r="LSW74" s="18"/>
      <c r="LSX74" s="90"/>
      <c r="LSY74" s="18"/>
      <c r="LSZ74" s="90"/>
      <c r="LTA74" s="18"/>
      <c r="LTB74" s="155"/>
      <c r="LTC74" s="152"/>
      <c r="LTD74" s="152"/>
      <c r="LTE74" s="152"/>
      <c r="LTF74" s="152"/>
      <c r="LTG74" s="152"/>
      <c r="LTH74" s="152"/>
      <c r="LTI74" s="14"/>
      <c r="LTJ74" s="16"/>
      <c r="LTK74" s="16"/>
      <c r="LTL74" s="68"/>
      <c r="LTM74" s="18"/>
      <c r="LTN74" s="90"/>
      <c r="LTO74" s="18"/>
      <c r="LTP74" s="90"/>
      <c r="LTQ74" s="18"/>
      <c r="LTR74" s="155"/>
      <c r="LTS74" s="152"/>
      <c r="LTT74" s="152"/>
      <c r="LTU74" s="152"/>
      <c r="LTV74" s="152"/>
      <c r="LTW74" s="152"/>
      <c r="LTX74" s="152"/>
      <c r="LTY74" s="14"/>
      <c r="LTZ74" s="16"/>
      <c r="LUA74" s="16"/>
      <c r="LUB74" s="68"/>
      <c r="LUC74" s="18"/>
      <c r="LUD74" s="90"/>
      <c r="LUE74" s="18"/>
      <c r="LUF74" s="90"/>
      <c r="LUG74" s="18"/>
      <c r="LUH74" s="155"/>
      <c r="LUI74" s="152"/>
      <c r="LUJ74" s="152"/>
      <c r="LUK74" s="152"/>
      <c r="LUL74" s="152"/>
      <c r="LUM74" s="152"/>
      <c r="LUN74" s="152"/>
      <c r="LUO74" s="14"/>
      <c r="LUP74" s="16"/>
      <c r="LUQ74" s="16"/>
      <c r="LUR74" s="68"/>
      <c r="LUS74" s="18"/>
      <c r="LUT74" s="90"/>
      <c r="LUU74" s="18"/>
      <c r="LUV74" s="90"/>
      <c r="LUW74" s="18"/>
      <c r="LUX74" s="155"/>
      <c r="LUY74" s="152"/>
      <c r="LUZ74" s="152"/>
      <c r="LVA74" s="152"/>
      <c r="LVB74" s="152"/>
      <c r="LVC74" s="152"/>
      <c r="LVD74" s="152"/>
      <c r="LVE74" s="14"/>
      <c r="LVF74" s="16"/>
      <c r="LVG74" s="16"/>
      <c r="LVH74" s="68"/>
      <c r="LVI74" s="18"/>
      <c r="LVJ74" s="90"/>
      <c r="LVK74" s="18"/>
      <c r="LVL74" s="90"/>
      <c r="LVM74" s="18"/>
      <c r="LVN74" s="155"/>
      <c r="LVO74" s="152"/>
      <c r="LVP74" s="152"/>
      <c r="LVQ74" s="152"/>
      <c r="LVR74" s="152"/>
      <c r="LVS74" s="152"/>
      <c r="LVT74" s="152"/>
      <c r="LVU74" s="14"/>
      <c r="LVV74" s="16"/>
      <c r="LVW74" s="16"/>
      <c r="LVX74" s="68"/>
      <c r="LVY74" s="18"/>
      <c r="LVZ74" s="90"/>
      <c r="LWA74" s="18"/>
      <c r="LWB74" s="90"/>
      <c r="LWC74" s="18"/>
      <c r="LWD74" s="155"/>
      <c r="LWE74" s="152"/>
      <c r="LWF74" s="152"/>
      <c r="LWG74" s="152"/>
      <c r="LWH74" s="152"/>
      <c r="LWI74" s="152"/>
      <c r="LWJ74" s="152"/>
      <c r="LWK74" s="14"/>
      <c r="LWL74" s="16"/>
      <c r="LWM74" s="16"/>
      <c r="LWN74" s="68"/>
      <c r="LWO74" s="18"/>
      <c r="LWP74" s="90"/>
      <c r="LWQ74" s="18"/>
      <c r="LWR74" s="90"/>
      <c r="LWS74" s="18"/>
      <c r="LWT74" s="155"/>
      <c r="LWU74" s="152"/>
      <c r="LWV74" s="152"/>
      <c r="LWW74" s="152"/>
      <c r="LWX74" s="152"/>
      <c r="LWY74" s="152"/>
      <c r="LWZ74" s="152"/>
      <c r="LXA74" s="14"/>
      <c r="LXB74" s="16"/>
      <c r="LXC74" s="16"/>
      <c r="LXD74" s="68"/>
      <c r="LXE74" s="18"/>
      <c r="LXF74" s="90"/>
      <c r="LXG74" s="18"/>
      <c r="LXH74" s="90"/>
      <c r="LXI74" s="18"/>
      <c r="LXJ74" s="155"/>
      <c r="LXK74" s="152"/>
      <c r="LXL74" s="152"/>
      <c r="LXM74" s="152"/>
      <c r="LXN74" s="152"/>
      <c r="LXO74" s="152"/>
      <c r="LXP74" s="152"/>
      <c r="LXQ74" s="14"/>
      <c r="LXR74" s="16"/>
      <c r="LXS74" s="16"/>
      <c r="LXT74" s="68"/>
      <c r="LXU74" s="18"/>
      <c r="LXV74" s="90"/>
      <c r="LXW74" s="18"/>
      <c r="LXX74" s="90"/>
      <c r="LXY74" s="18"/>
      <c r="LXZ74" s="155"/>
      <c r="LYA74" s="152"/>
      <c r="LYB74" s="152"/>
      <c r="LYC74" s="152"/>
      <c r="LYD74" s="152"/>
      <c r="LYE74" s="152"/>
      <c r="LYF74" s="152"/>
      <c r="LYG74" s="14"/>
      <c r="LYH74" s="16"/>
      <c r="LYI74" s="16"/>
      <c r="LYJ74" s="68"/>
      <c r="LYK74" s="18"/>
      <c r="LYL74" s="90"/>
      <c r="LYM74" s="18"/>
      <c r="LYN74" s="90"/>
      <c r="LYO74" s="18"/>
      <c r="LYP74" s="155"/>
      <c r="LYQ74" s="152"/>
      <c r="LYR74" s="152"/>
      <c r="LYS74" s="152"/>
      <c r="LYT74" s="152"/>
      <c r="LYU74" s="152"/>
      <c r="LYV74" s="152"/>
      <c r="LYW74" s="14"/>
      <c r="LYX74" s="16"/>
      <c r="LYY74" s="16"/>
      <c r="LYZ74" s="68"/>
      <c r="LZA74" s="18"/>
      <c r="LZB74" s="90"/>
      <c r="LZC74" s="18"/>
      <c r="LZD74" s="90"/>
      <c r="LZE74" s="18"/>
      <c r="LZF74" s="155"/>
      <c r="LZG74" s="152"/>
      <c r="LZH74" s="152"/>
      <c r="LZI74" s="152"/>
      <c r="LZJ74" s="152"/>
      <c r="LZK74" s="152"/>
      <c r="LZL74" s="152"/>
      <c r="LZM74" s="14"/>
      <c r="LZN74" s="16"/>
      <c r="LZO74" s="16"/>
      <c r="LZP74" s="68"/>
      <c r="LZQ74" s="18"/>
      <c r="LZR74" s="90"/>
      <c r="LZS74" s="18"/>
      <c r="LZT74" s="90"/>
      <c r="LZU74" s="18"/>
      <c r="LZV74" s="155"/>
      <c r="LZW74" s="152"/>
      <c r="LZX74" s="152"/>
      <c r="LZY74" s="152"/>
      <c r="LZZ74" s="152"/>
      <c r="MAA74" s="152"/>
      <c r="MAB74" s="152"/>
      <c r="MAC74" s="14"/>
      <c r="MAD74" s="16"/>
      <c r="MAE74" s="16"/>
      <c r="MAF74" s="68"/>
      <c r="MAG74" s="18"/>
      <c r="MAH74" s="90"/>
      <c r="MAI74" s="18"/>
      <c r="MAJ74" s="90"/>
      <c r="MAK74" s="18"/>
      <c r="MAL74" s="155"/>
      <c r="MAM74" s="152"/>
      <c r="MAN74" s="152"/>
      <c r="MAO74" s="152"/>
      <c r="MAP74" s="152"/>
      <c r="MAQ74" s="152"/>
      <c r="MAR74" s="152"/>
      <c r="MAS74" s="14"/>
      <c r="MAT74" s="16"/>
      <c r="MAU74" s="16"/>
      <c r="MAV74" s="68"/>
      <c r="MAW74" s="18"/>
      <c r="MAX74" s="90"/>
      <c r="MAY74" s="18"/>
      <c r="MAZ74" s="90"/>
      <c r="MBA74" s="18"/>
      <c r="MBB74" s="155"/>
      <c r="MBC74" s="152"/>
      <c r="MBD74" s="152"/>
      <c r="MBE74" s="152"/>
      <c r="MBF74" s="152"/>
      <c r="MBG74" s="152"/>
      <c r="MBH74" s="152"/>
      <c r="MBI74" s="14"/>
      <c r="MBJ74" s="16"/>
      <c r="MBK74" s="16"/>
      <c r="MBL74" s="68"/>
      <c r="MBM74" s="18"/>
      <c r="MBN74" s="90"/>
      <c r="MBO74" s="18"/>
      <c r="MBP74" s="90"/>
      <c r="MBQ74" s="18"/>
      <c r="MBR74" s="155"/>
      <c r="MBS74" s="152"/>
      <c r="MBT74" s="152"/>
      <c r="MBU74" s="152"/>
      <c r="MBV74" s="152"/>
      <c r="MBW74" s="152"/>
      <c r="MBX74" s="152"/>
      <c r="MBY74" s="14"/>
      <c r="MBZ74" s="16"/>
      <c r="MCA74" s="16"/>
      <c r="MCB74" s="68"/>
      <c r="MCC74" s="18"/>
      <c r="MCD74" s="90"/>
      <c r="MCE74" s="18"/>
      <c r="MCF74" s="90"/>
      <c r="MCG74" s="18"/>
      <c r="MCH74" s="155"/>
      <c r="MCI74" s="152"/>
      <c r="MCJ74" s="152"/>
      <c r="MCK74" s="152"/>
      <c r="MCL74" s="152"/>
      <c r="MCM74" s="152"/>
      <c r="MCN74" s="152"/>
      <c r="MCO74" s="14"/>
      <c r="MCP74" s="16"/>
      <c r="MCQ74" s="16"/>
      <c r="MCR74" s="68"/>
      <c r="MCS74" s="18"/>
      <c r="MCT74" s="90"/>
      <c r="MCU74" s="18"/>
      <c r="MCV74" s="90"/>
      <c r="MCW74" s="18"/>
      <c r="MCX74" s="155"/>
      <c r="MCY74" s="152"/>
      <c r="MCZ74" s="152"/>
      <c r="MDA74" s="152"/>
      <c r="MDB74" s="152"/>
      <c r="MDC74" s="152"/>
      <c r="MDD74" s="152"/>
      <c r="MDE74" s="14"/>
      <c r="MDF74" s="16"/>
      <c r="MDG74" s="16"/>
      <c r="MDH74" s="68"/>
      <c r="MDI74" s="18"/>
      <c r="MDJ74" s="90"/>
      <c r="MDK74" s="18"/>
      <c r="MDL74" s="90"/>
      <c r="MDM74" s="18"/>
      <c r="MDN74" s="155"/>
      <c r="MDO74" s="152"/>
      <c r="MDP74" s="152"/>
      <c r="MDQ74" s="152"/>
      <c r="MDR74" s="152"/>
      <c r="MDS74" s="152"/>
      <c r="MDT74" s="152"/>
      <c r="MDU74" s="14"/>
      <c r="MDV74" s="16"/>
      <c r="MDW74" s="16"/>
      <c r="MDX74" s="68"/>
      <c r="MDY74" s="18"/>
      <c r="MDZ74" s="90"/>
      <c r="MEA74" s="18"/>
      <c r="MEB74" s="90"/>
      <c r="MEC74" s="18"/>
      <c r="MED74" s="155"/>
      <c r="MEE74" s="152"/>
      <c r="MEF74" s="152"/>
      <c r="MEG74" s="152"/>
      <c r="MEH74" s="152"/>
      <c r="MEI74" s="152"/>
      <c r="MEJ74" s="152"/>
      <c r="MEK74" s="14"/>
      <c r="MEL74" s="16"/>
      <c r="MEM74" s="16"/>
      <c r="MEN74" s="68"/>
      <c r="MEO74" s="18"/>
      <c r="MEP74" s="90"/>
      <c r="MEQ74" s="18"/>
      <c r="MER74" s="90"/>
      <c r="MES74" s="18"/>
      <c r="MET74" s="155"/>
      <c r="MEU74" s="152"/>
      <c r="MEV74" s="152"/>
      <c r="MEW74" s="152"/>
      <c r="MEX74" s="152"/>
      <c r="MEY74" s="152"/>
      <c r="MEZ74" s="152"/>
      <c r="MFA74" s="14"/>
      <c r="MFB74" s="16"/>
      <c r="MFC74" s="16"/>
      <c r="MFD74" s="68"/>
      <c r="MFE74" s="18"/>
      <c r="MFF74" s="90"/>
      <c r="MFG74" s="18"/>
      <c r="MFH74" s="90"/>
      <c r="MFI74" s="18"/>
      <c r="MFJ74" s="155"/>
      <c r="MFK74" s="152"/>
      <c r="MFL74" s="152"/>
      <c r="MFM74" s="152"/>
      <c r="MFN74" s="152"/>
      <c r="MFO74" s="152"/>
      <c r="MFP74" s="152"/>
      <c r="MFQ74" s="14"/>
      <c r="MFR74" s="16"/>
      <c r="MFS74" s="16"/>
      <c r="MFT74" s="68"/>
      <c r="MFU74" s="18"/>
      <c r="MFV74" s="90"/>
      <c r="MFW74" s="18"/>
      <c r="MFX74" s="90"/>
      <c r="MFY74" s="18"/>
      <c r="MFZ74" s="155"/>
      <c r="MGA74" s="152"/>
      <c r="MGB74" s="152"/>
      <c r="MGC74" s="152"/>
      <c r="MGD74" s="152"/>
      <c r="MGE74" s="152"/>
      <c r="MGF74" s="152"/>
      <c r="MGG74" s="14"/>
      <c r="MGH74" s="16"/>
      <c r="MGI74" s="16"/>
      <c r="MGJ74" s="68"/>
      <c r="MGK74" s="18"/>
      <c r="MGL74" s="90"/>
      <c r="MGM74" s="18"/>
      <c r="MGN74" s="90"/>
      <c r="MGO74" s="18"/>
      <c r="MGP74" s="155"/>
      <c r="MGQ74" s="152"/>
      <c r="MGR74" s="152"/>
      <c r="MGS74" s="152"/>
      <c r="MGT74" s="152"/>
      <c r="MGU74" s="152"/>
      <c r="MGV74" s="152"/>
      <c r="MGW74" s="14"/>
      <c r="MGX74" s="16"/>
      <c r="MGY74" s="16"/>
      <c r="MGZ74" s="68"/>
      <c r="MHA74" s="18"/>
      <c r="MHB74" s="90"/>
      <c r="MHC74" s="18"/>
      <c r="MHD74" s="90"/>
      <c r="MHE74" s="18"/>
      <c r="MHF74" s="155"/>
      <c r="MHG74" s="152"/>
      <c r="MHH74" s="152"/>
      <c r="MHI74" s="152"/>
      <c r="MHJ74" s="152"/>
      <c r="MHK74" s="152"/>
      <c r="MHL74" s="152"/>
      <c r="MHM74" s="14"/>
      <c r="MHN74" s="16"/>
      <c r="MHO74" s="16"/>
      <c r="MHP74" s="68"/>
      <c r="MHQ74" s="18"/>
      <c r="MHR74" s="90"/>
      <c r="MHS74" s="18"/>
      <c r="MHT74" s="90"/>
      <c r="MHU74" s="18"/>
      <c r="MHV74" s="155"/>
      <c r="MHW74" s="152"/>
      <c r="MHX74" s="152"/>
      <c r="MHY74" s="152"/>
      <c r="MHZ74" s="152"/>
      <c r="MIA74" s="152"/>
      <c r="MIB74" s="152"/>
      <c r="MIC74" s="14"/>
      <c r="MID74" s="16"/>
      <c r="MIE74" s="16"/>
      <c r="MIF74" s="68"/>
      <c r="MIG74" s="18"/>
      <c r="MIH74" s="90"/>
      <c r="MII74" s="18"/>
      <c r="MIJ74" s="90"/>
      <c r="MIK74" s="18"/>
      <c r="MIL74" s="155"/>
      <c r="MIM74" s="152"/>
      <c r="MIN74" s="152"/>
      <c r="MIO74" s="152"/>
      <c r="MIP74" s="152"/>
      <c r="MIQ74" s="152"/>
      <c r="MIR74" s="152"/>
      <c r="MIS74" s="14"/>
      <c r="MIT74" s="16"/>
      <c r="MIU74" s="16"/>
      <c r="MIV74" s="68"/>
      <c r="MIW74" s="18"/>
      <c r="MIX74" s="90"/>
      <c r="MIY74" s="18"/>
      <c r="MIZ74" s="90"/>
      <c r="MJA74" s="18"/>
      <c r="MJB74" s="155"/>
      <c r="MJC74" s="152"/>
      <c r="MJD74" s="152"/>
      <c r="MJE74" s="152"/>
      <c r="MJF74" s="152"/>
      <c r="MJG74" s="152"/>
      <c r="MJH74" s="152"/>
      <c r="MJI74" s="14"/>
      <c r="MJJ74" s="16"/>
      <c r="MJK74" s="16"/>
      <c r="MJL74" s="68"/>
      <c r="MJM74" s="18"/>
      <c r="MJN74" s="90"/>
      <c r="MJO74" s="18"/>
      <c r="MJP74" s="90"/>
      <c r="MJQ74" s="18"/>
      <c r="MJR74" s="155"/>
      <c r="MJS74" s="152"/>
      <c r="MJT74" s="152"/>
      <c r="MJU74" s="152"/>
      <c r="MJV74" s="152"/>
      <c r="MJW74" s="152"/>
      <c r="MJX74" s="152"/>
      <c r="MJY74" s="14"/>
      <c r="MJZ74" s="16"/>
      <c r="MKA74" s="16"/>
      <c r="MKB74" s="68"/>
      <c r="MKC74" s="18"/>
      <c r="MKD74" s="90"/>
      <c r="MKE74" s="18"/>
      <c r="MKF74" s="90"/>
      <c r="MKG74" s="18"/>
      <c r="MKH74" s="155"/>
      <c r="MKI74" s="152"/>
      <c r="MKJ74" s="152"/>
      <c r="MKK74" s="152"/>
      <c r="MKL74" s="152"/>
      <c r="MKM74" s="152"/>
      <c r="MKN74" s="152"/>
      <c r="MKO74" s="14"/>
      <c r="MKP74" s="16"/>
      <c r="MKQ74" s="16"/>
      <c r="MKR74" s="68"/>
      <c r="MKS74" s="18"/>
      <c r="MKT74" s="90"/>
      <c r="MKU74" s="18"/>
      <c r="MKV74" s="90"/>
      <c r="MKW74" s="18"/>
      <c r="MKX74" s="155"/>
      <c r="MKY74" s="152"/>
      <c r="MKZ74" s="152"/>
      <c r="MLA74" s="152"/>
      <c r="MLB74" s="152"/>
      <c r="MLC74" s="152"/>
      <c r="MLD74" s="152"/>
      <c r="MLE74" s="14"/>
      <c r="MLF74" s="16"/>
      <c r="MLG74" s="16"/>
      <c r="MLH74" s="68"/>
      <c r="MLI74" s="18"/>
      <c r="MLJ74" s="90"/>
      <c r="MLK74" s="18"/>
      <c r="MLL74" s="90"/>
      <c r="MLM74" s="18"/>
      <c r="MLN74" s="155"/>
      <c r="MLO74" s="152"/>
      <c r="MLP74" s="152"/>
      <c r="MLQ74" s="152"/>
      <c r="MLR74" s="152"/>
      <c r="MLS74" s="152"/>
      <c r="MLT74" s="152"/>
      <c r="MLU74" s="14"/>
      <c r="MLV74" s="16"/>
      <c r="MLW74" s="16"/>
      <c r="MLX74" s="68"/>
      <c r="MLY74" s="18"/>
      <c r="MLZ74" s="90"/>
      <c r="MMA74" s="18"/>
      <c r="MMB74" s="90"/>
      <c r="MMC74" s="18"/>
      <c r="MMD74" s="155"/>
      <c r="MME74" s="152"/>
      <c r="MMF74" s="152"/>
      <c r="MMG74" s="152"/>
      <c r="MMH74" s="152"/>
      <c r="MMI74" s="152"/>
      <c r="MMJ74" s="152"/>
      <c r="MMK74" s="14"/>
      <c r="MML74" s="16"/>
      <c r="MMM74" s="16"/>
      <c r="MMN74" s="68"/>
      <c r="MMO74" s="18"/>
      <c r="MMP74" s="90"/>
      <c r="MMQ74" s="18"/>
      <c r="MMR74" s="90"/>
      <c r="MMS74" s="18"/>
      <c r="MMT74" s="155"/>
      <c r="MMU74" s="152"/>
      <c r="MMV74" s="152"/>
      <c r="MMW74" s="152"/>
      <c r="MMX74" s="152"/>
      <c r="MMY74" s="152"/>
      <c r="MMZ74" s="152"/>
      <c r="MNA74" s="14"/>
      <c r="MNB74" s="16"/>
      <c r="MNC74" s="16"/>
      <c r="MND74" s="68"/>
      <c r="MNE74" s="18"/>
      <c r="MNF74" s="90"/>
      <c r="MNG74" s="18"/>
      <c r="MNH74" s="90"/>
      <c r="MNI74" s="18"/>
      <c r="MNJ74" s="155"/>
      <c r="MNK74" s="152"/>
      <c r="MNL74" s="152"/>
      <c r="MNM74" s="152"/>
      <c r="MNN74" s="152"/>
      <c r="MNO74" s="152"/>
      <c r="MNP74" s="152"/>
      <c r="MNQ74" s="14"/>
      <c r="MNR74" s="16"/>
      <c r="MNS74" s="16"/>
      <c r="MNT74" s="68"/>
      <c r="MNU74" s="18"/>
      <c r="MNV74" s="90"/>
      <c r="MNW74" s="18"/>
      <c r="MNX74" s="90"/>
      <c r="MNY74" s="18"/>
      <c r="MNZ74" s="155"/>
      <c r="MOA74" s="152"/>
      <c r="MOB74" s="152"/>
      <c r="MOC74" s="152"/>
      <c r="MOD74" s="152"/>
      <c r="MOE74" s="152"/>
      <c r="MOF74" s="152"/>
      <c r="MOG74" s="14"/>
      <c r="MOH74" s="16"/>
      <c r="MOI74" s="16"/>
      <c r="MOJ74" s="68"/>
      <c r="MOK74" s="18"/>
      <c r="MOL74" s="90"/>
      <c r="MOM74" s="18"/>
      <c r="MON74" s="90"/>
      <c r="MOO74" s="18"/>
      <c r="MOP74" s="155"/>
      <c r="MOQ74" s="152"/>
      <c r="MOR74" s="152"/>
      <c r="MOS74" s="152"/>
      <c r="MOT74" s="152"/>
      <c r="MOU74" s="152"/>
      <c r="MOV74" s="152"/>
      <c r="MOW74" s="14"/>
      <c r="MOX74" s="16"/>
      <c r="MOY74" s="16"/>
      <c r="MOZ74" s="68"/>
      <c r="MPA74" s="18"/>
      <c r="MPB74" s="90"/>
      <c r="MPC74" s="18"/>
      <c r="MPD74" s="90"/>
      <c r="MPE74" s="18"/>
      <c r="MPF74" s="155"/>
      <c r="MPG74" s="152"/>
      <c r="MPH74" s="152"/>
      <c r="MPI74" s="152"/>
      <c r="MPJ74" s="152"/>
      <c r="MPK74" s="152"/>
      <c r="MPL74" s="152"/>
      <c r="MPM74" s="14"/>
      <c r="MPN74" s="16"/>
      <c r="MPO74" s="16"/>
      <c r="MPP74" s="68"/>
      <c r="MPQ74" s="18"/>
      <c r="MPR74" s="90"/>
      <c r="MPS74" s="18"/>
      <c r="MPT74" s="90"/>
      <c r="MPU74" s="18"/>
      <c r="MPV74" s="155"/>
      <c r="MPW74" s="152"/>
      <c r="MPX74" s="152"/>
      <c r="MPY74" s="152"/>
      <c r="MPZ74" s="152"/>
      <c r="MQA74" s="152"/>
      <c r="MQB74" s="152"/>
      <c r="MQC74" s="14"/>
      <c r="MQD74" s="16"/>
      <c r="MQE74" s="16"/>
      <c r="MQF74" s="68"/>
      <c r="MQG74" s="18"/>
      <c r="MQH74" s="90"/>
      <c r="MQI74" s="18"/>
      <c r="MQJ74" s="90"/>
      <c r="MQK74" s="18"/>
      <c r="MQL74" s="155"/>
      <c r="MQM74" s="152"/>
      <c r="MQN74" s="152"/>
      <c r="MQO74" s="152"/>
      <c r="MQP74" s="152"/>
      <c r="MQQ74" s="152"/>
      <c r="MQR74" s="152"/>
      <c r="MQS74" s="14"/>
      <c r="MQT74" s="16"/>
      <c r="MQU74" s="16"/>
      <c r="MQV74" s="68"/>
      <c r="MQW74" s="18"/>
      <c r="MQX74" s="90"/>
      <c r="MQY74" s="18"/>
      <c r="MQZ74" s="90"/>
      <c r="MRA74" s="18"/>
      <c r="MRB74" s="155"/>
      <c r="MRC74" s="152"/>
      <c r="MRD74" s="152"/>
      <c r="MRE74" s="152"/>
      <c r="MRF74" s="152"/>
      <c r="MRG74" s="152"/>
      <c r="MRH74" s="152"/>
      <c r="MRI74" s="14"/>
      <c r="MRJ74" s="16"/>
      <c r="MRK74" s="16"/>
      <c r="MRL74" s="68"/>
      <c r="MRM74" s="18"/>
      <c r="MRN74" s="90"/>
      <c r="MRO74" s="18"/>
      <c r="MRP74" s="90"/>
      <c r="MRQ74" s="18"/>
      <c r="MRR74" s="155"/>
      <c r="MRS74" s="152"/>
      <c r="MRT74" s="152"/>
      <c r="MRU74" s="152"/>
      <c r="MRV74" s="152"/>
      <c r="MRW74" s="152"/>
      <c r="MRX74" s="152"/>
      <c r="MRY74" s="14"/>
      <c r="MRZ74" s="16"/>
      <c r="MSA74" s="16"/>
      <c r="MSB74" s="68"/>
      <c r="MSC74" s="18"/>
      <c r="MSD74" s="90"/>
      <c r="MSE74" s="18"/>
      <c r="MSF74" s="90"/>
      <c r="MSG74" s="18"/>
      <c r="MSH74" s="155"/>
      <c r="MSI74" s="152"/>
      <c r="MSJ74" s="152"/>
      <c r="MSK74" s="152"/>
      <c r="MSL74" s="152"/>
      <c r="MSM74" s="152"/>
      <c r="MSN74" s="152"/>
      <c r="MSO74" s="14"/>
      <c r="MSP74" s="16"/>
      <c r="MSQ74" s="16"/>
      <c r="MSR74" s="68"/>
      <c r="MSS74" s="18"/>
      <c r="MST74" s="90"/>
      <c r="MSU74" s="18"/>
      <c r="MSV74" s="90"/>
      <c r="MSW74" s="18"/>
      <c r="MSX74" s="155"/>
      <c r="MSY74" s="152"/>
      <c r="MSZ74" s="152"/>
      <c r="MTA74" s="152"/>
      <c r="MTB74" s="152"/>
      <c r="MTC74" s="152"/>
      <c r="MTD74" s="152"/>
      <c r="MTE74" s="14"/>
      <c r="MTF74" s="16"/>
      <c r="MTG74" s="16"/>
      <c r="MTH74" s="68"/>
      <c r="MTI74" s="18"/>
      <c r="MTJ74" s="90"/>
      <c r="MTK74" s="18"/>
      <c r="MTL74" s="90"/>
      <c r="MTM74" s="18"/>
      <c r="MTN74" s="155"/>
      <c r="MTO74" s="152"/>
      <c r="MTP74" s="152"/>
      <c r="MTQ74" s="152"/>
      <c r="MTR74" s="152"/>
      <c r="MTS74" s="152"/>
      <c r="MTT74" s="152"/>
      <c r="MTU74" s="14"/>
      <c r="MTV74" s="16"/>
      <c r="MTW74" s="16"/>
      <c r="MTX74" s="68"/>
      <c r="MTY74" s="18"/>
      <c r="MTZ74" s="90"/>
      <c r="MUA74" s="18"/>
      <c r="MUB74" s="90"/>
      <c r="MUC74" s="18"/>
      <c r="MUD74" s="155"/>
      <c r="MUE74" s="152"/>
      <c r="MUF74" s="152"/>
      <c r="MUG74" s="152"/>
      <c r="MUH74" s="152"/>
      <c r="MUI74" s="152"/>
      <c r="MUJ74" s="152"/>
      <c r="MUK74" s="14"/>
      <c r="MUL74" s="16"/>
      <c r="MUM74" s="16"/>
      <c r="MUN74" s="68"/>
      <c r="MUO74" s="18"/>
      <c r="MUP74" s="90"/>
      <c r="MUQ74" s="18"/>
      <c r="MUR74" s="90"/>
      <c r="MUS74" s="18"/>
      <c r="MUT74" s="155"/>
      <c r="MUU74" s="152"/>
      <c r="MUV74" s="152"/>
      <c r="MUW74" s="152"/>
      <c r="MUX74" s="152"/>
      <c r="MUY74" s="152"/>
      <c r="MUZ74" s="152"/>
      <c r="MVA74" s="14"/>
      <c r="MVB74" s="16"/>
      <c r="MVC74" s="16"/>
      <c r="MVD74" s="68"/>
      <c r="MVE74" s="18"/>
      <c r="MVF74" s="90"/>
      <c r="MVG74" s="18"/>
      <c r="MVH74" s="90"/>
      <c r="MVI74" s="18"/>
      <c r="MVJ74" s="155"/>
      <c r="MVK74" s="152"/>
      <c r="MVL74" s="152"/>
      <c r="MVM74" s="152"/>
      <c r="MVN74" s="152"/>
      <c r="MVO74" s="152"/>
      <c r="MVP74" s="152"/>
      <c r="MVQ74" s="14"/>
      <c r="MVR74" s="16"/>
      <c r="MVS74" s="16"/>
      <c r="MVT74" s="68"/>
      <c r="MVU74" s="18"/>
      <c r="MVV74" s="90"/>
      <c r="MVW74" s="18"/>
      <c r="MVX74" s="90"/>
      <c r="MVY74" s="18"/>
      <c r="MVZ74" s="155"/>
      <c r="MWA74" s="152"/>
      <c r="MWB74" s="152"/>
      <c r="MWC74" s="152"/>
      <c r="MWD74" s="152"/>
      <c r="MWE74" s="152"/>
      <c r="MWF74" s="152"/>
      <c r="MWG74" s="14"/>
      <c r="MWH74" s="16"/>
      <c r="MWI74" s="16"/>
      <c r="MWJ74" s="68"/>
      <c r="MWK74" s="18"/>
      <c r="MWL74" s="90"/>
      <c r="MWM74" s="18"/>
      <c r="MWN74" s="90"/>
      <c r="MWO74" s="18"/>
      <c r="MWP74" s="155"/>
      <c r="MWQ74" s="152"/>
      <c r="MWR74" s="152"/>
      <c r="MWS74" s="152"/>
      <c r="MWT74" s="152"/>
      <c r="MWU74" s="152"/>
      <c r="MWV74" s="152"/>
      <c r="MWW74" s="14"/>
      <c r="MWX74" s="16"/>
      <c r="MWY74" s="16"/>
      <c r="MWZ74" s="68"/>
      <c r="MXA74" s="18"/>
      <c r="MXB74" s="90"/>
      <c r="MXC74" s="18"/>
      <c r="MXD74" s="90"/>
      <c r="MXE74" s="18"/>
      <c r="MXF74" s="155"/>
      <c r="MXG74" s="152"/>
      <c r="MXH74" s="152"/>
      <c r="MXI74" s="152"/>
      <c r="MXJ74" s="152"/>
      <c r="MXK74" s="152"/>
      <c r="MXL74" s="152"/>
      <c r="MXM74" s="14"/>
      <c r="MXN74" s="16"/>
      <c r="MXO74" s="16"/>
      <c r="MXP74" s="68"/>
      <c r="MXQ74" s="18"/>
      <c r="MXR74" s="90"/>
      <c r="MXS74" s="18"/>
      <c r="MXT74" s="90"/>
      <c r="MXU74" s="18"/>
      <c r="MXV74" s="155"/>
      <c r="MXW74" s="152"/>
      <c r="MXX74" s="152"/>
      <c r="MXY74" s="152"/>
      <c r="MXZ74" s="152"/>
      <c r="MYA74" s="152"/>
      <c r="MYB74" s="152"/>
      <c r="MYC74" s="14"/>
      <c r="MYD74" s="16"/>
      <c r="MYE74" s="16"/>
      <c r="MYF74" s="68"/>
      <c r="MYG74" s="18"/>
      <c r="MYH74" s="90"/>
      <c r="MYI74" s="18"/>
      <c r="MYJ74" s="90"/>
      <c r="MYK74" s="18"/>
      <c r="MYL74" s="155"/>
      <c r="MYM74" s="152"/>
      <c r="MYN74" s="152"/>
      <c r="MYO74" s="152"/>
      <c r="MYP74" s="152"/>
      <c r="MYQ74" s="152"/>
      <c r="MYR74" s="152"/>
      <c r="MYS74" s="14"/>
      <c r="MYT74" s="16"/>
      <c r="MYU74" s="16"/>
      <c r="MYV74" s="68"/>
      <c r="MYW74" s="18"/>
      <c r="MYX74" s="90"/>
      <c r="MYY74" s="18"/>
      <c r="MYZ74" s="90"/>
      <c r="MZA74" s="18"/>
      <c r="MZB74" s="155"/>
      <c r="MZC74" s="152"/>
      <c r="MZD74" s="152"/>
      <c r="MZE74" s="152"/>
      <c r="MZF74" s="152"/>
      <c r="MZG74" s="152"/>
      <c r="MZH74" s="152"/>
      <c r="MZI74" s="14"/>
      <c r="MZJ74" s="16"/>
      <c r="MZK74" s="16"/>
      <c r="MZL74" s="68"/>
      <c r="MZM74" s="18"/>
      <c r="MZN74" s="90"/>
      <c r="MZO74" s="18"/>
      <c r="MZP74" s="90"/>
      <c r="MZQ74" s="18"/>
      <c r="MZR74" s="155"/>
      <c r="MZS74" s="152"/>
      <c r="MZT74" s="152"/>
      <c r="MZU74" s="152"/>
      <c r="MZV74" s="152"/>
      <c r="MZW74" s="152"/>
      <c r="MZX74" s="152"/>
      <c r="MZY74" s="14"/>
      <c r="MZZ74" s="16"/>
      <c r="NAA74" s="16"/>
      <c r="NAB74" s="68"/>
      <c r="NAC74" s="18"/>
      <c r="NAD74" s="90"/>
      <c r="NAE74" s="18"/>
      <c r="NAF74" s="90"/>
      <c r="NAG74" s="18"/>
      <c r="NAH74" s="155"/>
      <c r="NAI74" s="152"/>
      <c r="NAJ74" s="152"/>
      <c r="NAK74" s="152"/>
      <c r="NAL74" s="152"/>
      <c r="NAM74" s="152"/>
      <c r="NAN74" s="152"/>
      <c r="NAO74" s="14"/>
      <c r="NAP74" s="16"/>
      <c r="NAQ74" s="16"/>
      <c r="NAR74" s="68"/>
      <c r="NAS74" s="18"/>
      <c r="NAT74" s="90"/>
      <c r="NAU74" s="18"/>
      <c r="NAV74" s="90"/>
      <c r="NAW74" s="18"/>
      <c r="NAX74" s="155"/>
      <c r="NAY74" s="152"/>
      <c r="NAZ74" s="152"/>
      <c r="NBA74" s="152"/>
      <c r="NBB74" s="152"/>
      <c r="NBC74" s="152"/>
      <c r="NBD74" s="152"/>
      <c r="NBE74" s="14"/>
      <c r="NBF74" s="16"/>
      <c r="NBG74" s="16"/>
      <c r="NBH74" s="68"/>
      <c r="NBI74" s="18"/>
      <c r="NBJ74" s="90"/>
      <c r="NBK74" s="18"/>
      <c r="NBL74" s="90"/>
      <c r="NBM74" s="18"/>
      <c r="NBN74" s="155"/>
      <c r="NBO74" s="152"/>
      <c r="NBP74" s="152"/>
      <c r="NBQ74" s="152"/>
      <c r="NBR74" s="152"/>
      <c r="NBS74" s="152"/>
      <c r="NBT74" s="152"/>
      <c r="NBU74" s="14"/>
      <c r="NBV74" s="16"/>
      <c r="NBW74" s="16"/>
      <c r="NBX74" s="68"/>
      <c r="NBY74" s="18"/>
      <c r="NBZ74" s="90"/>
      <c r="NCA74" s="18"/>
      <c r="NCB74" s="90"/>
      <c r="NCC74" s="18"/>
      <c r="NCD74" s="155"/>
      <c r="NCE74" s="152"/>
      <c r="NCF74" s="152"/>
      <c r="NCG74" s="152"/>
      <c r="NCH74" s="152"/>
      <c r="NCI74" s="152"/>
      <c r="NCJ74" s="152"/>
      <c r="NCK74" s="14"/>
      <c r="NCL74" s="16"/>
      <c r="NCM74" s="16"/>
      <c r="NCN74" s="68"/>
      <c r="NCO74" s="18"/>
      <c r="NCP74" s="90"/>
      <c r="NCQ74" s="18"/>
      <c r="NCR74" s="90"/>
      <c r="NCS74" s="18"/>
      <c r="NCT74" s="155"/>
      <c r="NCU74" s="152"/>
      <c r="NCV74" s="152"/>
      <c r="NCW74" s="152"/>
      <c r="NCX74" s="152"/>
      <c r="NCY74" s="152"/>
      <c r="NCZ74" s="152"/>
      <c r="NDA74" s="14"/>
      <c r="NDB74" s="16"/>
      <c r="NDC74" s="16"/>
      <c r="NDD74" s="68"/>
      <c r="NDE74" s="18"/>
      <c r="NDF74" s="90"/>
      <c r="NDG74" s="18"/>
      <c r="NDH74" s="90"/>
      <c r="NDI74" s="18"/>
      <c r="NDJ74" s="155"/>
      <c r="NDK74" s="152"/>
      <c r="NDL74" s="152"/>
      <c r="NDM74" s="152"/>
      <c r="NDN74" s="152"/>
      <c r="NDO74" s="152"/>
      <c r="NDP74" s="152"/>
      <c r="NDQ74" s="14"/>
      <c r="NDR74" s="16"/>
      <c r="NDS74" s="16"/>
      <c r="NDT74" s="68"/>
      <c r="NDU74" s="18"/>
      <c r="NDV74" s="90"/>
      <c r="NDW74" s="18"/>
      <c r="NDX74" s="90"/>
      <c r="NDY74" s="18"/>
      <c r="NDZ74" s="155"/>
      <c r="NEA74" s="152"/>
      <c r="NEB74" s="152"/>
      <c r="NEC74" s="152"/>
      <c r="NED74" s="152"/>
      <c r="NEE74" s="152"/>
      <c r="NEF74" s="152"/>
      <c r="NEG74" s="14"/>
      <c r="NEH74" s="16"/>
      <c r="NEI74" s="16"/>
      <c r="NEJ74" s="68"/>
      <c r="NEK74" s="18"/>
      <c r="NEL74" s="90"/>
      <c r="NEM74" s="18"/>
      <c r="NEN74" s="90"/>
      <c r="NEO74" s="18"/>
      <c r="NEP74" s="155"/>
      <c r="NEQ74" s="152"/>
      <c r="NER74" s="152"/>
      <c r="NES74" s="152"/>
      <c r="NET74" s="152"/>
      <c r="NEU74" s="152"/>
      <c r="NEV74" s="152"/>
      <c r="NEW74" s="14"/>
      <c r="NEX74" s="16"/>
      <c r="NEY74" s="16"/>
      <c r="NEZ74" s="68"/>
      <c r="NFA74" s="18"/>
      <c r="NFB74" s="90"/>
      <c r="NFC74" s="18"/>
      <c r="NFD74" s="90"/>
      <c r="NFE74" s="18"/>
      <c r="NFF74" s="155"/>
      <c r="NFG74" s="152"/>
      <c r="NFH74" s="152"/>
      <c r="NFI74" s="152"/>
      <c r="NFJ74" s="152"/>
      <c r="NFK74" s="152"/>
      <c r="NFL74" s="152"/>
      <c r="NFM74" s="14"/>
      <c r="NFN74" s="16"/>
      <c r="NFO74" s="16"/>
      <c r="NFP74" s="68"/>
      <c r="NFQ74" s="18"/>
      <c r="NFR74" s="90"/>
      <c r="NFS74" s="18"/>
      <c r="NFT74" s="90"/>
      <c r="NFU74" s="18"/>
      <c r="NFV74" s="155"/>
      <c r="NFW74" s="152"/>
      <c r="NFX74" s="152"/>
      <c r="NFY74" s="152"/>
      <c r="NFZ74" s="152"/>
      <c r="NGA74" s="152"/>
      <c r="NGB74" s="152"/>
      <c r="NGC74" s="14"/>
      <c r="NGD74" s="16"/>
      <c r="NGE74" s="16"/>
      <c r="NGF74" s="68"/>
      <c r="NGG74" s="18"/>
      <c r="NGH74" s="90"/>
      <c r="NGI74" s="18"/>
      <c r="NGJ74" s="90"/>
      <c r="NGK74" s="18"/>
      <c r="NGL74" s="155"/>
      <c r="NGM74" s="152"/>
      <c r="NGN74" s="152"/>
      <c r="NGO74" s="152"/>
      <c r="NGP74" s="152"/>
      <c r="NGQ74" s="152"/>
      <c r="NGR74" s="152"/>
      <c r="NGS74" s="14"/>
      <c r="NGT74" s="16"/>
      <c r="NGU74" s="16"/>
      <c r="NGV74" s="68"/>
      <c r="NGW74" s="18"/>
      <c r="NGX74" s="90"/>
      <c r="NGY74" s="18"/>
      <c r="NGZ74" s="90"/>
      <c r="NHA74" s="18"/>
      <c r="NHB74" s="155"/>
      <c r="NHC74" s="152"/>
      <c r="NHD74" s="152"/>
      <c r="NHE74" s="152"/>
      <c r="NHF74" s="152"/>
      <c r="NHG74" s="152"/>
      <c r="NHH74" s="152"/>
      <c r="NHI74" s="14"/>
      <c r="NHJ74" s="16"/>
      <c r="NHK74" s="16"/>
      <c r="NHL74" s="68"/>
      <c r="NHM74" s="18"/>
      <c r="NHN74" s="90"/>
      <c r="NHO74" s="18"/>
      <c r="NHP74" s="90"/>
      <c r="NHQ74" s="18"/>
      <c r="NHR74" s="155"/>
      <c r="NHS74" s="152"/>
      <c r="NHT74" s="152"/>
      <c r="NHU74" s="152"/>
      <c r="NHV74" s="152"/>
      <c r="NHW74" s="152"/>
      <c r="NHX74" s="152"/>
      <c r="NHY74" s="14"/>
      <c r="NHZ74" s="16"/>
      <c r="NIA74" s="16"/>
      <c r="NIB74" s="68"/>
      <c r="NIC74" s="18"/>
      <c r="NID74" s="90"/>
      <c r="NIE74" s="18"/>
      <c r="NIF74" s="90"/>
      <c r="NIG74" s="18"/>
      <c r="NIH74" s="155"/>
      <c r="NII74" s="152"/>
      <c r="NIJ74" s="152"/>
      <c r="NIK74" s="152"/>
      <c r="NIL74" s="152"/>
      <c r="NIM74" s="152"/>
      <c r="NIN74" s="152"/>
      <c r="NIO74" s="14"/>
      <c r="NIP74" s="16"/>
      <c r="NIQ74" s="16"/>
      <c r="NIR74" s="68"/>
      <c r="NIS74" s="18"/>
      <c r="NIT74" s="90"/>
      <c r="NIU74" s="18"/>
      <c r="NIV74" s="90"/>
      <c r="NIW74" s="18"/>
      <c r="NIX74" s="155"/>
      <c r="NIY74" s="152"/>
      <c r="NIZ74" s="152"/>
      <c r="NJA74" s="152"/>
      <c r="NJB74" s="152"/>
      <c r="NJC74" s="152"/>
      <c r="NJD74" s="152"/>
      <c r="NJE74" s="14"/>
      <c r="NJF74" s="16"/>
      <c r="NJG74" s="16"/>
      <c r="NJH74" s="68"/>
      <c r="NJI74" s="18"/>
      <c r="NJJ74" s="90"/>
      <c r="NJK74" s="18"/>
      <c r="NJL74" s="90"/>
      <c r="NJM74" s="18"/>
      <c r="NJN74" s="155"/>
      <c r="NJO74" s="152"/>
      <c r="NJP74" s="152"/>
      <c r="NJQ74" s="152"/>
      <c r="NJR74" s="152"/>
      <c r="NJS74" s="152"/>
      <c r="NJT74" s="152"/>
      <c r="NJU74" s="14"/>
      <c r="NJV74" s="16"/>
      <c r="NJW74" s="16"/>
      <c r="NJX74" s="68"/>
      <c r="NJY74" s="18"/>
      <c r="NJZ74" s="90"/>
      <c r="NKA74" s="18"/>
      <c r="NKB74" s="90"/>
      <c r="NKC74" s="18"/>
      <c r="NKD74" s="155"/>
      <c r="NKE74" s="152"/>
      <c r="NKF74" s="152"/>
      <c r="NKG74" s="152"/>
      <c r="NKH74" s="152"/>
      <c r="NKI74" s="152"/>
      <c r="NKJ74" s="152"/>
      <c r="NKK74" s="14"/>
      <c r="NKL74" s="16"/>
      <c r="NKM74" s="16"/>
      <c r="NKN74" s="68"/>
      <c r="NKO74" s="18"/>
      <c r="NKP74" s="90"/>
      <c r="NKQ74" s="18"/>
      <c r="NKR74" s="90"/>
      <c r="NKS74" s="18"/>
      <c r="NKT74" s="155"/>
      <c r="NKU74" s="152"/>
      <c r="NKV74" s="152"/>
      <c r="NKW74" s="152"/>
      <c r="NKX74" s="152"/>
      <c r="NKY74" s="152"/>
      <c r="NKZ74" s="152"/>
      <c r="NLA74" s="14"/>
      <c r="NLB74" s="16"/>
      <c r="NLC74" s="16"/>
      <c r="NLD74" s="68"/>
      <c r="NLE74" s="18"/>
      <c r="NLF74" s="90"/>
      <c r="NLG74" s="18"/>
      <c r="NLH74" s="90"/>
      <c r="NLI74" s="18"/>
      <c r="NLJ74" s="155"/>
      <c r="NLK74" s="152"/>
      <c r="NLL74" s="152"/>
      <c r="NLM74" s="152"/>
      <c r="NLN74" s="152"/>
      <c r="NLO74" s="152"/>
      <c r="NLP74" s="152"/>
      <c r="NLQ74" s="14"/>
      <c r="NLR74" s="16"/>
      <c r="NLS74" s="16"/>
      <c r="NLT74" s="68"/>
      <c r="NLU74" s="18"/>
      <c r="NLV74" s="90"/>
      <c r="NLW74" s="18"/>
      <c r="NLX74" s="90"/>
      <c r="NLY74" s="18"/>
      <c r="NLZ74" s="155"/>
      <c r="NMA74" s="152"/>
      <c r="NMB74" s="152"/>
      <c r="NMC74" s="152"/>
      <c r="NMD74" s="152"/>
      <c r="NME74" s="152"/>
      <c r="NMF74" s="152"/>
      <c r="NMG74" s="14"/>
      <c r="NMH74" s="16"/>
      <c r="NMI74" s="16"/>
      <c r="NMJ74" s="68"/>
      <c r="NMK74" s="18"/>
      <c r="NML74" s="90"/>
      <c r="NMM74" s="18"/>
      <c r="NMN74" s="90"/>
      <c r="NMO74" s="18"/>
      <c r="NMP74" s="155"/>
      <c r="NMQ74" s="152"/>
      <c r="NMR74" s="152"/>
      <c r="NMS74" s="152"/>
      <c r="NMT74" s="152"/>
      <c r="NMU74" s="152"/>
      <c r="NMV74" s="152"/>
      <c r="NMW74" s="14"/>
      <c r="NMX74" s="16"/>
      <c r="NMY74" s="16"/>
      <c r="NMZ74" s="68"/>
      <c r="NNA74" s="18"/>
      <c r="NNB74" s="90"/>
      <c r="NNC74" s="18"/>
      <c r="NND74" s="90"/>
      <c r="NNE74" s="18"/>
      <c r="NNF74" s="155"/>
      <c r="NNG74" s="152"/>
      <c r="NNH74" s="152"/>
      <c r="NNI74" s="152"/>
      <c r="NNJ74" s="152"/>
      <c r="NNK74" s="152"/>
      <c r="NNL74" s="152"/>
      <c r="NNM74" s="14"/>
      <c r="NNN74" s="16"/>
      <c r="NNO74" s="16"/>
      <c r="NNP74" s="68"/>
      <c r="NNQ74" s="18"/>
      <c r="NNR74" s="90"/>
      <c r="NNS74" s="18"/>
      <c r="NNT74" s="90"/>
      <c r="NNU74" s="18"/>
      <c r="NNV74" s="155"/>
      <c r="NNW74" s="152"/>
      <c r="NNX74" s="152"/>
      <c r="NNY74" s="152"/>
      <c r="NNZ74" s="152"/>
      <c r="NOA74" s="152"/>
      <c r="NOB74" s="152"/>
      <c r="NOC74" s="14"/>
      <c r="NOD74" s="16"/>
      <c r="NOE74" s="16"/>
      <c r="NOF74" s="68"/>
      <c r="NOG74" s="18"/>
      <c r="NOH74" s="90"/>
      <c r="NOI74" s="18"/>
      <c r="NOJ74" s="90"/>
      <c r="NOK74" s="18"/>
      <c r="NOL74" s="155"/>
      <c r="NOM74" s="152"/>
      <c r="NON74" s="152"/>
      <c r="NOO74" s="152"/>
      <c r="NOP74" s="152"/>
      <c r="NOQ74" s="152"/>
      <c r="NOR74" s="152"/>
      <c r="NOS74" s="14"/>
      <c r="NOT74" s="16"/>
      <c r="NOU74" s="16"/>
      <c r="NOV74" s="68"/>
      <c r="NOW74" s="18"/>
      <c r="NOX74" s="90"/>
      <c r="NOY74" s="18"/>
      <c r="NOZ74" s="90"/>
      <c r="NPA74" s="18"/>
      <c r="NPB74" s="155"/>
      <c r="NPC74" s="152"/>
      <c r="NPD74" s="152"/>
      <c r="NPE74" s="152"/>
      <c r="NPF74" s="152"/>
      <c r="NPG74" s="152"/>
      <c r="NPH74" s="152"/>
      <c r="NPI74" s="14"/>
      <c r="NPJ74" s="16"/>
      <c r="NPK74" s="16"/>
      <c r="NPL74" s="68"/>
      <c r="NPM74" s="18"/>
      <c r="NPN74" s="90"/>
      <c r="NPO74" s="18"/>
      <c r="NPP74" s="90"/>
      <c r="NPQ74" s="18"/>
      <c r="NPR74" s="155"/>
      <c r="NPS74" s="152"/>
      <c r="NPT74" s="152"/>
      <c r="NPU74" s="152"/>
      <c r="NPV74" s="152"/>
      <c r="NPW74" s="152"/>
      <c r="NPX74" s="152"/>
      <c r="NPY74" s="14"/>
      <c r="NPZ74" s="16"/>
      <c r="NQA74" s="16"/>
      <c r="NQB74" s="68"/>
      <c r="NQC74" s="18"/>
      <c r="NQD74" s="90"/>
      <c r="NQE74" s="18"/>
      <c r="NQF74" s="90"/>
      <c r="NQG74" s="18"/>
      <c r="NQH74" s="155"/>
      <c r="NQI74" s="152"/>
      <c r="NQJ74" s="152"/>
      <c r="NQK74" s="152"/>
      <c r="NQL74" s="152"/>
      <c r="NQM74" s="152"/>
      <c r="NQN74" s="152"/>
      <c r="NQO74" s="14"/>
      <c r="NQP74" s="16"/>
      <c r="NQQ74" s="16"/>
      <c r="NQR74" s="68"/>
      <c r="NQS74" s="18"/>
      <c r="NQT74" s="90"/>
      <c r="NQU74" s="18"/>
      <c r="NQV74" s="90"/>
      <c r="NQW74" s="18"/>
      <c r="NQX74" s="155"/>
      <c r="NQY74" s="152"/>
      <c r="NQZ74" s="152"/>
      <c r="NRA74" s="152"/>
      <c r="NRB74" s="152"/>
      <c r="NRC74" s="152"/>
      <c r="NRD74" s="152"/>
      <c r="NRE74" s="14"/>
      <c r="NRF74" s="16"/>
      <c r="NRG74" s="16"/>
      <c r="NRH74" s="68"/>
      <c r="NRI74" s="18"/>
      <c r="NRJ74" s="90"/>
      <c r="NRK74" s="18"/>
      <c r="NRL74" s="90"/>
      <c r="NRM74" s="18"/>
      <c r="NRN74" s="155"/>
      <c r="NRO74" s="152"/>
      <c r="NRP74" s="152"/>
      <c r="NRQ74" s="152"/>
      <c r="NRR74" s="152"/>
      <c r="NRS74" s="152"/>
      <c r="NRT74" s="152"/>
      <c r="NRU74" s="14"/>
      <c r="NRV74" s="16"/>
      <c r="NRW74" s="16"/>
      <c r="NRX74" s="68"/>
      <c r="NRY74" s="18"/>
      <c r="NRZ74" s="90"/>
      <c r="NSA74" s="18"/>
      <c r="NSB74" s="90"/>
      <c r="NSC74" s="18"/>
      <c r="NSD74" s="155"/>
      <c r="NSE74" s="152"/>
      <c r="NSF74" s="152"/>
      <c r="NSG74" s="152"/>
      <c r="NSH74" s="152"/>
      <c r="NSI74" s="152"/>
      <c r="NSJ74" s="152"/>
      <c r="NSK74" s="14"/>
      <c r="NSL74" s="16"/>
      <c r="NSM74" s="16"/>
      <c r="NSN74" s="68"/>
      <c r="NSO74" s="18"/>
      <c r="NSP74" s="90"/>
      <c r="NSQ74" s="18"/>
      <c r="NSR74" s="90"/>
      <c r="NSS74" s="18"/>
      <c r="NST74" s="155"/>
      <c r="NSU74" s="152"/>
      <c r="NSV74" s="152"/>
      <c r="NSW74" s="152"/>
      <c r="NSX74" s="152"/>
      <c r="NSY74" s="152"/>
      <c r="NSZ74" s="152"/>
      <c r="NTA74" s="14"/>
      <c r="NTB74" s="16"/>
      <c r="NTC74" s="16"/>
      <c r="NTD74" s="68"/>
      <c r="NTE74" s="18"/>
      <c r="NTF74" s="90"/>
      <c r="NTG74" s="18"/>
      <c r="NTH74" s="90"/>
      <c r="NTI74" s="18"/>
      <c r="NTJ74" s="155"/>
      <c r="NTK74" s="152"/>
      <c r="NTL74" s="152"/>
      <c r="NTM74" s="152"/>
      <c r="NTN74" s="152"/>
      <c r="NTO74" s="152"/>
      <c r="NTP74" s="152"/>
      <c r="NTQ74" s="14"/>
      <c r="NTR74" s="16"/>
      <c r="NTS74" s="16"/>
      <c r="NTT74" s="68"/>
      <c r="NTU74" s="18"/>
      <c r="NTV74" s="90"/>
      <c r="NTW74" s="18"/>
      <c r="NTX74" s="90"/>
      <c r="NTY74" s="18"/>
      <c r="NTZ74" s="155"/>
      <c r="NUA74" s="152"/>
      <c r="NUB74" s="152"/>
      <c r="NUC74" s="152"/>
      <c r="NUD74" s="152"/>
      <c r="NUE74" s="152"/>
      <c r="NUF74" s="152"/>
      <c r="NUG74" s="14"/>
      <c r="NUH74" s="16"/>
      <c r="NUI74" s="16"/>
      <c r="NUJ74" s="68"/>
      <c r="NUK74" s="18"/>
      <c r="NUL74" s="90"/>
      <c r="NUM74" s="18"/>
      <c r="NUN74" s="90"/>
      <c r="NUO74" s="18"/>
      <c r="NUP74" s="155"/>
      <c r="NUQ74" s="152"/>
      <c r="NUR74" s="152"/>
      <c r="NUS74" s="152"/>
      <c r="NUT74" s="152"/>
      <c r="NUU74" s="152"/>
      <c r="NUV74" s="152"/>
      <c r="NUW74" s="14"/>
      <c r="NUX74" s="16"/>
      <c r="NUY74" s="16"/>
      <c r="NUZ74" s="68"/>
      <c r="NVA74" s="18"/>
      <c r="NVB74" s="90"/>
      <c r="NVC74" s="18"/>
      <c r="NVD74" s="90"/>
      <c r="NVE74" s="18"/>
      <c r="NVF74" s="155"/>
      <c r="NVG74" s="152"/>
      <c r="NVH74" s="152"/>
      <c r="NVI74" s="152"/>
      <c r="NVJ74" s="152"/>
      <c r="NVK74" s="152"/>
      <c r="NVL74" s="152"/>
      <c r="NVM74" s="14"/>
      <c r="NVN74" s="16"/>
      <c r="NVO74" s="16"/>
      <c r="NVP74" s="68"/>
      <c r="NVQ74" s="18"/>
      <c r="NVR74" s="90"/>
      <c r="NVS74" s="18"/>
      <c r="NVT74" s="90"/>
      <c r="NVU74" s="18"/>
      <c r="NVV74" s="155"/>
      <c r="NVW74" s="152"/>
      <c r="NVX74" s="152"/>
      <c r="NVY74" s="152"/>
      <c r="NVZ74" s="152"/>
      <c r="NWA74" s="152"/>
      <c r="NWB74" s="152"/>
      <c r="NWC74" s="14"/>
      <c r="NWD74" s="16"/>
      <c r="NWE74" s="16"/>
      <c r="NWF74" s="68"/>
      <c r="NWG74" s="18"/>
      <c r="NWH74" s="90"/>
      <c r="NWI74" s="18"/>
      <c r="NWJ74" s="90"/>
      <c r="NWK74" s="18"/>
      <c r="NWL74" s="155"/>
      <c r="NWM74" s="152"/>
      <c r="NWN74" s="152"/>
      <c r="NWO74" s="152"/>
      <c r="NWP74" s="152"/>
      <c r="NWQ74" s="152"/>
      <c r="NWR74" s="152"/>
      <c r="NWS74" s="14"/>
      <c r="NWT74" s="16"/>
      <c r="NWU74" s="16"/>
      <c r="NWV74" s="68"/>
      <c r="NWW74" s="18"/>
      <c r="NWX74" s="90"/>
      <c r="NWY74" s="18"/>
      <c r="NWZ74" s="90"/>
      <c r="NXA74" s="18"/>
      <c r="NXB74" s="155"/>
      <c r="NXC74" s="152"/>
      <c r="NXD74" s="152"/>
      <c r="NXE74" s="152"/>
      <c r="NXF74" s="152"/>
      <c r="NXG74" s="152"/>
      <c r="NXH74" s="152"/>
      <c r="NXI74" s="14"/>
      <c r="NXJ74" s="16"/>
      <c r="NXK74" s="16"/>
      <c r="NXL74" s="68"/>
      <c r="NXM74" s="18"/>
      <c r="NXN74" s="90"/>
      <c r="NXO74" s="18"/>
      <c r="NXP74" s="90"/>
      <c r="NXQ74" s="18"/>
      <c r="NXR74" s="155"/>
      <c r="NXS74" s="152"/>
      <c r="NXT74" s="152"/>
      <c r="NXU74" s="152"/>
      <c r="NXV74" s="152"/>
      <c r="NXW74" s="152"/>
      <c r="NXX74" s="152"/>
      <c r="NXY74" s="14"/>
      <c r="NXZ74" s="16"/>
      <c r="NYA74" s="16"/>
      <c r="NYB74" s="68"/>
      <c r="NYC74" s="18"/>
      <c r="NYD74" s="90"/>
      <c r="NYE74" s="18"/>
      <c r="NYF74" s="90"/>
      <c r="NYG74" s="18"/>
      <c r="NYH74" s="155"/>
      <c r="NYI74" s="152"/>
      <c r="NYJ74" s="152"/>
      <c r="NYK74" s="152"/>
      <c r="NYL74" s="152"/>
      <c r="NYM74" s="152"/>
      <c r="NYN74" s="152"/>
      <c r="NYO74" s="14"/>
      <c r="NYP74" s="16"/>
      <c r="NYQ74" s="16"/>
      <c r="NYR74" s="68"/>
      <c r="NYS74" s="18"/>
      <c r="NYT74" s="90"/>
      <c r="NYU74" s="18"/>
      <c r="NYV74" s="90"/>
      <c r="NYW74" s="18"/>
      <c r="NYX74" s="155"/>
      <c r="NYY74" s="152"/>
      <c r="NYZ74" s="152"/>
      <c r="NZA74" s="152"/>
      <c r="NZB74" s="152"/>
      <c r="NZC74" s="152"/>
      <c r="NZD74" s="152"/>
      <c r="NZE74" s="14"/>
      <c r="NZF74" s="16"/>
      <c r="NZG74" s="16"/>
      <c r="NZH74" s="68"/>
      <c r="NZI74" s="18"/>
      <c r="NZJ74" s="90"/>
      <c r="NZK74" s="18"/>
      <c r="NZL74" s="90"/>
      <c r="NZM74" s="18"/>
      <c r="NZN74" s="155"/>
      <c r="NZO74" s="152"/>
      <c r="NZP74" s="152"/>
      <c r="NZQ74" s="152"/>
      <c r="NZR74" s="152"/>
      <c r="NZS74" s="152"/>
      <c r="NZT74" s="152"/>
      <c r="NZU74" s="14"/>
      <c r="NZV74" s="16"/>
      <c r="NZW74" s="16"/>
      <c r="NZX74" s="68"/>
      <c r="NZY74" s="18"/>
      <c r="NZZ74" s="90"/>
      <c r="OAA74" s="18"/>
      <c r="OAB74" s="90"/>
      <c r="OAC74" s="18"/>
      <c r="OAD74" s="155"/>
      <c r="OAE74" s="152"/>
      <c r="OAF74" s="152"/>
      <c r="OAG74" s="152"/>
      <c r="OAH74" s="152"/>
      <c r="OAI74" s="152"/>
      <c r="OAJ74" s="152"/>
      <c r="OAK74" s="14"/>
      <c r="OAL74" s="16"/>
      <c r="OAM74" s="16"/>
      <c r="OAN74" s="68"/>
      <c r="OAO74" s="18"/>
      <c r="OAP74" s="90"/>
      <c r="OAQ74" s="18"/>
      <c r="OAR74" s="90"/>
      <c r="OAS74" s="18"/>
      <c r="OAT74" s="155"/>
      <c r="OAU74" s="152"/>
      <c r="OAV74" s="152"/>
      <c r="OAW74" s="152"/>
      <c r="OAX74" s="152"/>
      <c r="OAY74" s="152"/>
      <c r="OAZ74" s="152"/>
      <c r="OBA74" s="14"/>
      <c r="OBB74" s="16"/>
      <c r="OBC74" s="16"/>
      <c r="OBD74" s="68"/>
      <c r="OBE74" s="18"/>
      <c r="OBF74" s="90"/>
      <c r="OBG74" s="18"/>
      <c r="OBH74" s="90"/>
      <c r="OBI74" s="18"/>
      <c r="OBJ74" s="155"/>
      <c r="OBK74" s="152"/>
      <c r="OBL74" s="152"/>
      <c r="OBM74" s="152"/>
      <c r="OBN74" s="152"/>
      <c r="OBO74" s="152"/>
      <c r="OBP74" s="152"/>
      <c r="OBQ74" s="14"/>
      <c r="OBR74" s="16"/>
      <c r="OBS74" s="16"/>
      <c r="OBT74" s="68"/>
      <c r="OBU74" s="18"/>
      <c r="OBV74" s="90"/>
      <c r="OBW74" s="18"/>
      <c r="OBX74" s="90"/>
      <c r="OBY74" s="18"/>
      <c r="OBZ74" s="155"/>
      <c r="OCA74" s="152"/>
      <c r="OCB74" s="152"/>
      <c r="OCC74" s="152"/>
      <c r="OCD74" s="152"/>
      <c r="OCE74" s="152"/>
      <c r="OCF74" s="152"/>
      <c r="OCG74" s="14"/>
      <c r="OCH74" s="16"/>
      <c r="OCI74" s="16"/>
      <c r="OCJ74" s="68"/>
      <c r="OCK74" s="18"/>
      <c r="OCL74" s="90"/>
      <c r="OCM74" s="18"/>
      <c r="OCN74" s="90"/>
      <c r="OCO74" s="18"/>
      <c r="OCP74" s="155"/>
      <c r="OCQ74" s="152"/>
      <c r="OCR74" s="152"/>
      <c r="OCS74" s="152"/>
      <c r="OCT74" s="152"/>
      <c r="OCU74" s="152"/>
      <c r="OCV74" s="152"/>
      <c r="OCW74" s="14"/>
      <c r="OCX74" s="16"/>
      <c r="OCY74" s="16"/>
      <c r="OCZ74" s="68"/>
      <c r="ODA74" s="18"/>
      <c r="ODB74" s="90"/>
      <c r="ODC74" s="18"/>
      <c r="ODD74" s="90"/>
      <c r="ODE74" s="18"/>
      <c r="ODF74" s="155"/>
      <c r="ODG74" s="152"/>
      <c r="ODH74" s="152"/>
      <c r="ODI74" s="152"/>
      <c r="ODJ74" s="152"/>
      <c r="ODK74" s="152"/>
      <c r="ODL74" s="152"/>
      <c r="ODM74" s="14"/>
      <c r="ODN74" s="16"/>
      <c r="ODO74" s="16"/>
      <c r="ODP74" s="68"/>
      <c r="ODQ74" s="18"/>
      <c r="ODR74" s="90"/>
      <c r="ODS74" s="18"/>
      <c r="ODT74" s="90"/>
      <c r="ODU74" s="18"/>
      <c r="ODV74" s="155"/>
      <c r="ODW74" s="152"/>
      <c r="ODX74" s="152"/>
      <c r="ODY74" s="152"/>
      <c r="ODZ74" s="152"/>
      <c r="OEA74" s="152"/>
      <c r="OEB74" s="152"/>
      <c r="OEC74" s="14"/>
      <c r="OED74" s="16"/>
      <c r="OEE74" s="16"/>
      <c r="OEF74" s="68"/>
      <c r="OEG74" s="18"/>
      <c r="OEH74" s="90"/>
      <c r="OEI74" s="18"/>
      <c r="OEJ74" s="90"/>
      <c r="OEK74" s="18"/>
      <c r="OEL74" s="155"/>
      <c r="OEM74" s="152"/>
      <c r="OEN74" s="152"/>
      <c r="OEO74" s="152"/>
      <c r="OEP74" s="152"/>
      <c r="OEQ74" s="152"/>
      <c r="OER74" s="152"/>
      <c r="OES74" s="14"/>
      <c r="OET74" s="16"/>
      <c r="OEU74" s="16"/>
      <c r="OEV74" s="68"/>
      <c r="OEW74" s="18"/>
      <c r="OEX74" s="90"/>
      <c r="OEY74" s="18"/>
      <c r="OEZ74" s="90"/>
      <c r="OFA74" s="18"/>
      <c r="OFB74" s="155"/>
      <c r="OFC74" s="152"/>
      <c r="OFD74" s="152"/>
      <c r="OFE74" s="152"/>
      <c r="OFF74" s="152"/>
      <c r="OFG74" s="152"/>
      <c r="OFH74" s="152"/>
      <c r="OFI74" s="14"/>
      <c r="OFJ74" s="16"/>
      <c r="OFK74" s="16"/>
      <c r="OFL74" s="68"/>
      <c r="OFM74" s="18"/>
      <c r="OFN74" s="90"/>
      <c r="OFO74" s="18"/>
      <c r="OFP74" s="90"/>
      <c r="OFQ74" s="18"/>
      <c r="OFR74" s="155"/>
      <c r="OFS74" s="152"/>
      <c r="OFT74" s="152"/>
      <c r="OFU74" s="152"/>
      <c r="OFV74" s="152"/>
      <c r="OFW74" s="152"/>
      <c r="OFX74" s="152"/>
      <c r="OFY74" s="14"/>
      <c r="OFZ74" s="16"/>
      <c r="OGA74" s="16"/>
      <c r="OGB74" s="68"/>
      <c r="OGC74" s="18"/>
      <c r="OGD74" s="90"/>
      <c r="OGE74" s="18"/>
      <c r="OGF74" s="90"/>
      <c r="OGG74" s="18"/>
      <c r="OGH74" s="155"/>
      <c r="OGI74" s="152"/>
      <c r="OGJ74" s="152"/>
      <c r="OGK74" s="152"/>
      <c r="OGL74" s="152"/>
      <c r="OGM74" s="152"/>
      <c r="OGN74" s="152"/>
      <c r="OGO74" s="14"/>
      <c r="OGP74" s="16"/>
      <c r="OGQ74" s="16"/>
      <c r="OGR74" s="68"/>
      <c r="OGS74" s="18"/>
      <c r="OGT74" s="90"/>
      <c r="OGU74" s="18"/>
      <c r="OGV74" s="90"/>
      <c r="OGW74" s="18"/>
      <c r="OGX74" s="155"/>
      <c r="OGY74" s="152"/>
      <c r="OGZ74" s="152"/>
      <c r="OHA74" s="152"/>
      <c r="OHB74" s="152"/>
      <c r="OHC74" s="152"/>
      <c r="OHD74" s="152"/>
      <c r="OHE74" s="14"/>
      <c r="OHF74" s="16"/>
      <c r="OHG74" s="16"/>
      <c r="OHH74" s="68"/>
      <c r="OHI74" s="18"/>
      <c r="OHJ74" s="90"/>
      <c r="OHK74" s="18"/>
      <c r="OHL74" s="90"/>
      <c r="OHM74" s="18"/>
      <c r="OHN74" s="155"/>
      <c r="OHO74" s="152"/>
      <c r="OHP74" s="152"/>
      <c r="OHQ74" s="152"/>
      <c r="OHR74" s="152"/>
      <c r="OHS74" s="152"/>
      <c r="OHT74" s="152"/>
      <c r="OHU74" s="14"/>
      <c r="OHV74" s="16"/>
      <c r="OHW74" s="16"/>
      <c r="OHX74" s="68"/>
      <c r="OHY74" s="18"/>
      <c r="OHZ74" s="90"/>
      <c r="OIA74" s="18"/>
      <c r="OIB74" s="90"/>
      <c r="OIC74" s="18"/>
      <c r="OID74" s="155"/>
      <c r="OIE74" s="152"/>
      <c r="OIF74" s="152"/>
      <c r="OIG74" s="152"/>
      <c r="OIH74" s="152"/>
      <c r="OII74" s="152"/>
      <c r="OIJ74" s="152"/>
      <c r="OIK74" s="14"/>
      <c r="OIL74" s="16"/>
      <c r="OIM74" s="16"/>
      <c r="OIN74" s="68"/>
      <c r="OIO74" s="18"/>
      <c r="OIP74" s="90"/>
      <c r="OIQ74" s="18"/>
      <c r="OIR74" s="90"/>
      <c r="OIS74" s="18"/>
      <c r="OIT74" s="155"/>
      <c r="OIU74" s="152"/>
      <c r="OIV74" s="152"/>
      <c r="OIW74" s="152"/>
      <c r="OIX74" s="152"/>
      <c r="OIY74" s="152"/>
      <c r="OIZ74" s="152"/>
      <c r="OJA74" s="14"/>
      <c r="OJB74" s="16"/>
      <c r="OJC74" s="16"/>
      <c r="OJD74" s="68"/>
      <c r="OJE74" s="18"/>
      <c r="OJF74" s="90"/>
      <c r="OJG74" s="18"/>
      <c r="OJH74" s="90"/>
      <c r="OJI74" s="18"/>
      <c r="OJJ74" s="155"/>
      <c r="OJK74" s="152"/>
      <c r="OJL74" s="152"/>
      <c r="OJM74" s="152"/>
      <c r="OJN74" s="152"/>
      <c r="OJO74" s="152"/>
      <c r="OJP74" s="152"/>
      <c r="OJQ74" s="14"/>
      <c r="OJR74" s="16"/>
      <c r="OJS74" s="16"/>
      <c r="OJT74" s="68"/>
      <c r="OJU74" s="18"/>
      <c r="OJV74" s="90"/>
      <c r="OJW74" s="18"/>
      <c r="OJX74" s="90"/>
      <c r="OJY74" s="18"/>
      <c r="OJZ74" s="155"/>
      <c r="OKA74" s="152"/>
      <c r="OKB74" s="152"/>
      <c r="OKC74" s="152"/>
      <c r="OKD74" s="152"/>
      <c r="OKE74" s="152"/>
      <c r="OKF74" s="152"/>
      <c r="OKG74" s="14"/>
      <c r="OKH74" s="16"/>
      <c r="OKI74" s="16"/>
      <c r="OKJ74" s="68"/>
      <c r="OKK74" s="18"/>
      <c r="OKL74" s="90"/>
      <c r="OKM74" s="18"/>
      <c r="OKN74" s="90"/>
      <c r="OKO74" s="18"/>
      <c r="OKP74" s="155"/>
      <c r="OKQ74" s="152"/>
      <c r="OKR74" s="152"/>
      <c r="OKS74" s="152"/>
      <c r="OKT74" s="152"/>
      <c r="OKU74" s="152"/>
      <c r="OKV74" s="152"/>
      <c r="OKW74" s="14"/>
      <c r="OKX74" s="16"/>
      <c r="OKY74" s="16"/>
      <c r="OKZ74" s="68"/>
      <c r="OLA74" s="18"/>
      <c r="OLB74" s="90"/>
      <c r="OLC74" s="18"/>
      <c r="OLD74" s="90"/>
      <c r="OLE74" s="18"/>
      <c r="OLF74" s="155"/>
      <c r="OLG74" s="152"/>
      <c r="OLH74" s="152"/>
      <c r="OLI74" s="152"/>
      <c r="OLJ74" s="152"/>
      <c r="OLK74" s="152"/>
      <c r="OLL74" s="152"/>
      <c r="OLM74" s="14"/>
      <c r="OLN74" s="16"/>
      <c r="OLO74" s="16"/>
      <c r="OLP74" s="68"/>
      <c r="OLQ74" s="18"/>
      <c r="OLR74" s="90"/>
      <c r="OLS74" s="18"/>
      <c r="OLT74" s="90"/>
      <c r="OLU74" s="18"/>
      <c r="OLV74" s="155"/>
      <c r="OLW74" s="152"/>
      <c r="OLX74" s="152"/>
      <c r="OLY74" s="152"/>
      <c r="OLZ74" s="152"/>
      <c r="OMA74" s="152"/>
      <c r="OMB74" s="152"/>
      <c r="OMC74" s="14"/>
      <c r="OMD74" s="16"/>
      <c r="OME74" s="16"/>
      <c r="OMF74" s="68"/>
      <c r="OMG74" s="18"/>
      <c r="OMH74" s="90"/>
      <c r="OMI74" s="18"/>
      <c r="OMJ74" s="90"/>
      <c r="OMK74" s="18"/>
      <c r="OML74" s="155"/>
      <c r="OMM74" s="152"/>
      <c r="OMN74" s="152"/>
      <c r="OMO74" s="152"/>
      <c r="OMP74" s="152"/>
      <c r="OMQ74" s="152"/>
      <c r="OMR74" s="152"/>
      <c r="OMS74" s="14"/>
      <c r="OMT74" s="16"/>
      <c r="OMU74" s="16"/>
      <c r="OMV74" s="68"/>
      <c r="OMW74" s="18"/>
      <c r="OMX74" s="90"/>
      <c r="OMY74" s="18"/>
      <c r="OMZ74" s="90"/>
      <c r="ONA74" s="18"/>
      <c r="ONB74" s="155"/>
      <c r="ONC74" s="152"/>
      <c r="OND74" s="152"/>
      <c r="ONE74" s="152"/>
      <c r="ONF74" s="152"/>
      <c r="ONG74" s="152"/>
      <c r="ONH74" s="152"/>
      <c r="ONI74" s="14"/>
      <c r="ONJ74" s="16"/>
      <c r="ONK74" s="16"/>
      <c r="ONL74" s="68"/>
      <c r="ONM74" s="18"/>
      <c r="ONN74" s="90"/>
      <c r="ONO74" s="18"/>
      <c r="ONP74" s="90"/>
      <c r="ONQ74" s="18"/>
      <c r="ONR74" s="155"/>
      <c r="ONS74" s="152"/>
      <c r="ONT74" s="152"/>
      <c r="ONU74" s="152"/>
      <c r="ONV74" s="152"/>
      <c r="ONW74" s="152"/>
      <c r="ONX74" s="152"/>
      <c r="ONY74" s="14"/>
      <c r="ONZ74" s="16"/>
      <c r="OOA74" s="16"/>
      <c r="OOB74" s="68"/>
      <c r="OOC74" s="18"/>
      <c r="OOD74" s="90"/>
      <c r="OOE74" s="18"/>
      <c r="OOF74" s="90"/>
      <c r="OOG74" s="18"/>
      <c r="OOH74" s="155"/>
      <c r="OOI74" s="152"/>
      <c r="OOJ74" s="152"/>
      <c r="OOK74" s="152"/>
      <c r="OOL74" s="152"/>
      <c r="OOM74" s="152"/>
      <c r="OON74" s="152"/>
      <c r="OOO74" s="14"/>
      <c r="OOP74" s="16"/>
      <c r="OOQ74" s="16"/>
      <c r="OOR74" s="68"/>
      <c r="OOS74" s="18"/>
      <c r="OOT74" s="90"/>
      <c r="OOU74" s="18"/>
      <c r="OOV74" s="90"/>
      <c r="OOW74" s="18"/>
      <c r="OOX74" s="155"/>
      <c r="OOY74" s="152"/>
      <c r="OOZ74" s="152"/>
      <c r="OPA74" s="152"/>
      <c r="OPB74" s="152"/>
      <c r="OPC74" s="152"/>
      <c r="OPD74" s="152"/>
      <c r="OPE74" s="14"/>
      <c r="OPF74" s="16"/>
      <c r="OPG74" s="16"/>
      <c r="OPH74" s="68"/>
      <c r="OPI74" s="18"/>
      <c r="OPJ74" s="90"/>
      <c r="OPK74" s="18"/>
      <c r="OPL74" s="90"/>
      <c r="OPM74" s="18"/>
      <c r="OPN74" s="155"/>
      <c r="OPO74" s="152"/>
      <c r="OPP74" s="152"/>
      <c r="OPQ74" s="152"/>
      <c r="OPR74" s="152"/>
      <c r="OPS74" s="152"/>
      <c r="OPT74" s="152"/>
      <c r="OPU74" s="14"/>
      <c r="OPV74" s="16"/>
      <c r="OPW74" s="16"/>
      <c r="OPX74" s="68"/>
      <c r="OPY74" s="18"/>
      <c r="OPZ74" s="90"/>
      <c r="OQA74" s="18"/>
      <c r="OQB74" s="90"/>
      <c r="OQC74" s="18"/>
      <c r="OQD74" s="155"/>
      <c r="OQE74" s="152"/>
      <c r="OQF74" s="152"/>
      <c r="OQG74" s="152"/>
      <c r="OQH74" s="152"/>
      <c r="OQI74" s="152"/>
      <c r="OQJ74" s="152"/>
      <c r="OQK74" s="14"/>
      <c r="OQL74" s="16"/>
      <c r="OQM74" s="16"/>
      <c r="OQN74" s="68"/>
      <c r="OQO74" s="18"/>
      <c r="OQP74" s="90"/>
      <c r="OQQ74" s="18"/>
      <c r="OQR74" s="90"/>
      <c r="OQS74" s="18"/>
      <c r="OQT74" s="155"/>
      <c r="OQU74" s="152"/>
      <c r="OQV74" s="152"/>
      <c r="OQW74" s="152"/>
      <c r="OQX74" s="152"/>
      <c r="OQY74" s="152"/>
      <c r="OQZ74" s="152"/>
      <c r="ORA74" s="14"/>
      <c r="ORB74" s="16"/>
      <c r="ORC74" s="16"/>
      <c r="ORD74" s="68"/>
      <c r="ORE74" s="18"/>
      <c r="ORF74" s="90"/>
      <c r="ORG74" s="18"/>
      <c r="ORH74" s="90"/>
      <c r="ORI74" s="18"/>
      <c r="ORJ74" s="155"/>
      <c r="ORK74" s="152"/>
      <c r="ORL74" s="152"/>
      <c r="ORM74" s="152"/>
      <c r="ORN74" s="152"/>
      <c r="ORO74" s="152"/>
      <c r="ORP74" s="152"/>
      <c r="ORQ74" s="14"/>
      <c r="ORR74" s="16"/>
      <c r="ORS74" s="16"/>
      <c r="ORT74" s="68"/>
      <c r="ORU74" s="18"/>
      <c r="ORV74" s="90"/>
      <c r="ORW74" s="18"/>
      <c r="ORX74" s="90"/>
      <c r="ORY74" s="18"/>
      <c r="ORZ74" s="155"/>
      <c r="OSA74" s="152"/>
      <c r="OSB74" s="152"/>
      <c r="OSC74" s="152"/>
      <c r="OSD74" s="152"/>
      <c r="OSE74" s="152"/>
      <c r="OSF74" s="152"/>
      <c r="OSG74" s="14"/>
      <c r="OSH74" s="16"/>
      <c r="OSI74" s="16"/>
      <c r="OSJ74" s="68"/>
      <c r="OSK74" s="18"/>
      <c r="OSL74" s="90"/>
      <c r="OSM74" s="18"/>
      <c r="OSN74" s="90"/>
      <c r="OSO74" s="18"/>
      <c r="OSP74" s="155"/>
      <c r="OSQ74" s="152"/>
      <c r="OSR74" s="152"/>
      <c r="OSS74" s="152"/>
      <c r="OST74" s="152"/>
      <c r="OSU74" s="152"/>
      <c r="OSV74" s="152"/>
      <c r="OSW74" s="14"/>
      <c r="OSX74" s="16"/>
      <c r="OSY74" s="16"/>
      <c r="OSZ74" s="68"/>
      <c r="OTA74" s="18"/>
      <c r="OTB74" s="90"/>
      <c r="OTC74" s="18"/>
      <c r="OTD74" s="90"/>
      <c r="OTE74" s="18"/>
      <c r="OTF74" s="155"/>
      <c r="OTG74" s="152"/>
      <c r="OTH74" s="152"/>
      <c r="OTI74" s="152"/>
      <c r="OTJ74" s="152"/>
      <c r="OTK74" s="152"/>
      <c r="OTL74" s="152"/>
      <c r="OTM74" s="14"/>
      <c r="OTN74" s="16"/>
      <c r="OTO74" s="16"/>
      <c r="OTP74" s="68"/>
      <c r="OTQ74" s="18"/>
      <c r="OTR74" s="90"/>
      <c r="OTS74" s="18"/>
      <c r="OTT74" s="90"/>
      <c r="OTU74" s="18"/>
      <c r="OTV74" s="155"/>
      <c r="OTW74" s="152"/>
      <c r="OTX74" s="152"/>
      <c r="OTY74" s="152"/>
      <c r="OTZ74" s="152"/>
      <c r="OUA74" s="152"/>
      <c r="OUB74" s="152"/>
      <c r="OUC74" s="14"/>
      <c r="OUD74" s="16"/>
      <c r="OUE74" s="16"/>
      <c r="OUF74" s="68"/>
      <c r="OUG74" s="18"/>
      <c r="OUH74" s="90"/>
      <c r="OUI74" s="18"/>
      <c r="OUJ74" s="90"/>
      <c r="OUK74" s="18"/>
      <c r="OUL74" s="155"/>
      <c r="OUM74" s="152"/>
      <c r="OUN74" s="152"/>
      <c r="OUO74" s="152"/>
      <c r="OUP74" s="152"/>
      <c r="OUQ74" s="152"/>
      <c r="OUR74" s="152"/>
      <c r="OUS74" s="14"/>
      <c r="OUT74" s="16"/>
      <c r="OUU74" s="16"/>
      <c r="OUV74" s="68"/>
      <c r="OUW74" s="18"/>
      <c r="OUX74" s="90"/>
      <c r="OUY74" s="18"/>
      <c r="OUZ74" s="90"/>
      <c r="OVA74" s="18"/>
      <c r="OVB74" s="155"/>
      <c r="OVC74" s="152"/>
      <c r="OVD74" s="152"/>
      <c r="OVE74" s="152"/>
      <c r="OVF74" s="152"/>
      <c r="OVG74" s="152"/>
      <c r="OVH74" s="152"/>
      <c r="OVI74" s="14"/>
      <c r="OVJ74" s="16"/>
      <c r="OVK74" s="16"/>
      <c r="OVL74" s="68"/>
      <c r="OVM74" s="18"/>
      <c r="OVN74" s="90"/>
      <c r="OVO74" s="18"/>
      <c r="OVP74" s="90"/>
      <c r="OVQ74" s="18"/>
      <c r="OVR74" s="155"/>
      <c r="OVS74" s="152"/>
      <c r="OVT74" s="152"/>
      <c r="OVU74" s="152"/>
      <c r="OVV74" s="152"/>
      <c r="OVW74" s="152"/>
      <c r="OVX74" s="152"/>
      <c r="OVY74" s="14"/>
      <c r="OVZ74" s="16"/>
      <c r="OWA74" s="16"/>
      <c r="OWB74" s="68"/>
      <c r="OWC74" s="18"/>
      <c r="OWD74" s="90"/>
      <c r="OWE74" s="18"/>
      <c r="OWF74" s="90"/>
      <c r="OWG74" s="18"/>
      <c r="OWH74" s="155"/>
      <c r="OWI74" s="152"/>
      <c r="OWJ74" s="152"/>
      <c r="OWK74" s="152"/>
      <c r="OWL74" s="152"/>
      <c r="OWM74" s="152"/>
      <c r="OWN74" s="152"/>
      <c r="OWO74" s="14"/>
      <c r="OWP74" s="16"/>
      <c r="OWQ74" s="16"/>
      <c r="OWR74" s="68"/>
      <c r="OWS74" s="18"/>
      <c r="OWT74" s="90"/>
      <c r="OWU74" s="18"/>
      <c r="OWV74" s="90"/>
      <c r="OWW74" s="18"/>
      <c r="OWX74" s="155"/>
      <c r="OWY74" s="152"/>
      <c r="OWZ74" s="152"/>
      <c r="OXA74" s="152"/>
      <c r="OXB74" s="152"/>
      <c r="OXC74" s="152"/>
      <c r="OXD74" s="152"/>
      <c r="OXE74" s="14"/>
      <c r="OXF74" s="16"/>
      <c r="OXG74" s="16"/>
      <c r="OXH74" s="68"/>
      <c r="OXI74" s="18"/>
      <c r="OXJ74" s="90"/>
      <c r="OXK74" s="18"/>
      <c r="OXL74" s="90"/>
      <c r="OXM74" s="18"/>
      <c r="OXN74" s="155"/>
      <c r="OXO74" s="152"/>
      <c r="OXP74" s="152"/>
      <c r="OXQ74" s="152"/>
      <c r="OXR74" s="152"/>
      <c r="OXS74" s="152"/>
      <c r="OXT74" s="152"/>
      <c r="OXU74" s="14"/>
      <c r="OXV74" s="16"/>
      <c r="OXW74" s="16"/>
      <c r="OXX74" s="68"/>
      <c r="OXY74" s="18"/>
      <c r="OXZ74" s="90"/>
      <c r="OYA74" s="18"/>
      <c r="OYB74" s="90"/>
      <c r="OYC74" s="18"/>
      <c r="OYD74" s="155"/>
      <c r="OYE74" s="152"/>
      <c r="OYF74" s="152"/>
      <c r="OYG74" s="152"/>
      <c r="OYH74" s="152"/>
      <c r="OYI74" s="152"/>
      <c r="OYJ74" s="152"/>
      <c r="OYK74" s="14"/>
      <c r="OYL74" s="16"/>
      <c r="OYM74" s="16"/>
      <c r="OYN74" s="68"/>
      <c r="OYO74" s="18"/>
      <c r="OYP74" s="90"/>
      <c r="OYQ74" s="18"/>
      <c r="OYR74" s="90"/>
      <c r="OYS74" s="18"/>
      <c r="OYT74" s="155"/>
      <c r="OYU74" s="152"/>
      <c r="OYV74" s="152"/>
      <c r="OYW74" s="152"/>
      <c r="OYX74" s="152"/>
      <c r="OYY74" s="152"/>
      <c r="OYZ74" s="152"/>
      <c r="OZA74" s="14"/>
      <c r="OZB74" s="16"/>
      <c r="OZC74" s="16"/>
      <c r="OZD74" s="68"/>
      <c r="OZE74" s="18"/>
      <c r="OZF74" s="90"/>
      <c r="OZG74" s="18"/>
      <c r="OZH74" s="90"/>
      <c r="OZI74" s="18"/>
      <c r="OZJ74" s="155"/>
      <c r="OZK74" s="152"/>
      <c r="OZL74" s="152"/>
      <c r="OZM74" s="152"/>
      <c r="OZN74" s="152"/>
      <c r="OZO74" s="152"/>
      <c r="OZP74" s="152"/>
      <c r="OZQ74" s="14"/>
      <c r="OZR74" s="16"/>
      <c r="OZS74" s="16"/>
      <c r="OZT74" s="68"/>
      <c r="OZU74" s="18"/>
      <c r="OZV74" s="90"/>
      <c r="OZW74" s="18"/>
      <c r="OZX74" s="90"/>
      <c r="OZY74" s="18"/>
      <c r="OZZ74" s="155"/>
      <c r="PAA74" s="152"/>
      <c r="PAB74" s="152"/>
      <c r="PAC74" s="152"/>
      <c r="PAD74" s="152"/>
      <c r="PAE74" s="152"/>
      <c r="PAF74" s="152"/>
      <c r="PAG74" s="14"/>
      <c r="PAH74" s="16"/>
      <c r="PAI74" s="16"/>
      <c r="PAJ74" s="68"/>
      <c r="PAK74" s="18"/>
      <c r="PAL74" s="90"/>
      <c r="PAM74" s="18"/>
      <c r="PAN74" s="90"/>
      <c r="PAO74" s="18"/>
      <c r="PAP74" s="155"/>
      <c r="PAQ74" s="152"/>
      <c r="PAR74" s="152"/>
      <c r="PAS74" s="152"/>
      <c r="PAT74" s="152"/>
      <c r="PAU74" s="152"/>
      <c r="PAV74" s="152"/>
      <c r="PAW74" s="14"/>
      <c r="PAX74" s="16"/>
      <c r="PAY74" s="16"/>
      <c r="PAZ74" s="68"/>
      <c r="PBA74" s="18"/>
      <c r="PBB74" s="90"/>
      <c r="PBC74" s="18"/>
      <c r="PBD74" s="90"/>
      <c r="PBE74" s="18"/>
      <c r="PBF74" s="155"/>
      <c r="PBG74" s="152"/>
      <c r="PBH74" s="152"/>
      <c r="PBI74" s="152"/>
      <c r="PBJ74" s="152"/>
      <c r="PBK74" s="152"/>
      <c r="PBL74" s="152"/>
      <c r="PBM74" s="14"/>
      <c r="PBN74" s="16"/>
      <c r="PBO74" s="16"/>
      <c r="PBP74" s="68"/>
      <c r="PBQ74" s="18"/>
      <c r="PBR74" s="90"/>
      <c r="PBS74" s="18"/>
      <c r="PBT74" s="90"/>
      <c r="PBU74" s="18"/>
      <c r="PBV74" s="155"/>
      <c r="PBW74" s="152"/>
      <c r="PBX74" s="152"/>
      <c r="PBY74" s="152"/>
      <c r="PBZ74" s="152"/>
      <c r="PCA74" s="152"/>
      <c r="PCB74" s="152"/>
      <c r="PCC74" s="14"/>
      <c r="PCD74" s="16"/>
      <c r="PCE74" s="16"/>
      <c r="PCF74" s="68"/>
      <c r="PCG74" s="18"/>
      <c r="PCH74" s="90"/>
      <c r="PCI74" s="18"/>
      <c r="PCJ74" s="90"/>
      <c r="PCK74" s="18"/>
      <c r="PCL74" s="155"/>
      <c r="PCM74" s="152"/>
      <c r="PCN74" s="152"/>
      <c r="PCO74" s="152"/>
      <c r="PCP74" s="152"/>
      <c r="PCQ74" s="152"/>
      <c r="PCR74" s="152"/>
      <c r="PCS74" s="14"/>
      <c r="PCT74" s="16"/>
      <c r="PCU74" s="16"/>
      <c r="PCV74" s="68"/>
      <c r="PCW74" s="18"/>
      <c r="PCX74" s="90"/>
      <c r="PCY74" s="18"/>
      <c r="PCZ74" s="90"/>
      <c r="PDA74" s="18"/>
      <c r="PDB74" s="155"/>
      <c r="PDC74" s="152"/>
      <c r="PDD74" s="152"/>
      <c r="PDE74" s="152"/>
      <c r="PDF74" s="152"/>
      <c r="PDG74" s="152"/>
      <c r="PDH74" s="152"/>
      <c r="PDI74" s="14"/>
      <c r="PDJ74" s="16"/>
      <c r="PDK74" s="16"/>
      <c r="PDL74" s="68"/>
      <c r="PDM74" s="18"/>
      <c r="PDN74" s="90"/>
      <c r="PDO74" s="18"/>
      <c r="PDP74" s="90"/>
      <c r="PDQ74" s="18"/>
      <c r="PDR74" s="155"/>
      <c r="PDS74" s="152"/>
      <c r="PDT74" s="152"/>
      <c r="PDU74" s="152"/>
      <c r="PDV74" s="152"/>
      <c r="PDW74" s="152"/>
      <c r="PDX74" s="152"/>
      <c r="PDY74" s="14"/>
      <c r="PDZ74" s="16"/>
      <c r="PEA74" s="16"/>
      <c r="PEB74" s="68"/>
      <c r="PEC74" s="18"/>
      <c r="PED74" s="90"/>
      <c r="PEE74" s="18"/>
      <c r="PEF74" s="90"/>
      <c r="PEG74" s="18"/>
      <c r="PEH74" s="155"/>
      <c r="PEI74" s="152"/>
      <c r="PEJ74" s="152"/>
      <c r="PEK74" s="152"/>
      <c r="PEL74" s="152"/>
      <c r="PEM74" s="152"/>
      <c r="PEN74" s="152"/>
      <c r="PEO74" s="14"/>
      <c r="PEP74" s="16"/>
      <c r="PEQ74" s="16"/>
      <c r="PER74" s="68"/>
      <c r="PES74" s="18"/>
      <c r="PET74" s="90"/>
      <c r="PEU74" s="18"/>
      <c r="PEV74" s="90"/>
      <c r="PEW74" s="18"/>
      <c r="PEX74" s="155"/>
      <c r="PEY74" s="152"/>
      <c r="PEZ74" s="152"/>
      <c r="PFA74" s="152"/>
      <c r="PFB74" s="152"/>
      <c r="PFC74" s="152"/>
      <c r="PFD74" s="152"/>
      <c r="PFE74" s="14"/>
      <c r="PFF74" s="16"/>
      <c r="PFG74" s="16"/>
      <c r="PFH74" s="68"/>
      <c r="PFI74" s="18"/>
      <c r="PFJ74" s="90"/>
      <c r="PFK74" s="18"/>
      <c r="PFL74" s="90"/>
      <c r="PFM74" s="18"/>
      <c r="PFN74" s="155"/>
      <c r="PFO74" s="152"/>
      <c r="PFP74" s="152"/>
      <c r="PFQ74" s="152"/>
      <c r="PFR74" s="152"/>
      <c r="PFS74" s="152"/>
      <c r="PFT74" s="152"/>
      <c r="PFU74" s="14"/>
      <c r="PFV74" s="16"/>
      <c r="PFW74" s="16"/>
      <c r="PFX74" s="68"/>
      <c r="PFY74" s="18"/>
      <c r="PFZ74" s="90"/>
      <c r="PGA74" s="18"/>
      <c r="PGB74" s="90"/>
      <c r="PGC74" s="18"/>
      <c r="PGD74" s="155"/>
      <c r="PGE74" s="152"/>
      <c r="PGF74" s="152"/>
      <c r="PGG74" s="152"/>
      <c r="PGH74" s="152"/>
      <c r="PGI74" s="152"/>
      <c r="PGJ74" s="152"/>
      <c r="PGK74" s="14"/>
      <c r="PGL74" s="16"/>
      <c r="PGM74" s="16"/>
      <c r="PGN74" s="68"/>
      <c r="PGO74" s="18"/>
      <c r="PGP74" s="90"/>
      <c r="PGQ74" s="18"/>
      <c r="PGR74" s="90"/>
      <c r="PGS74" s="18"/>
      <c r="PGT74" s="155"/>
      <c r="PGU74" s="152"/>
      <c r="PGV74" s="152"/>
      <c r="PGW74" s="152"/>
      <c r="PGX74" s="152"/>
      <c r="PGY74" s="152"/>
      <c r="PGZ74" s="152"/>
      <c r="PHA74" s="14"/>
      <c r="PHB74" s="16"/>
      <c r="PHC74" s="16"/>
      <c r="PHD74" s="68"/>
      <c r="PHE74" s="18"/>
      <c r="PHF74" s="90"/>
      <c r="PHG74" s="18"/>
      <c r="PHH74" s="90"/>
      <c r="PHI74" s="18"/>
      <c r="PHJ74" s="155"/>
      <c r="PHK74" s="152"/>
      <c r="PHL74" s="152"/>
      <c r="PHM74" s="152"/>
      <c r="PHN74" s="152"/>
      <c r="PHO74" s="152"/>
      <c r="PHP74" s="152"/>
      <c r="PHQ74" s="14"/>
      <c r="PHR74" s="16"/>
      <c r="PHS74" s="16"/>
      <c r="PHT74" s="68"/>
      <c r="PHU74" s="18"/>
      <c r="PHV74" s="90"/>
      <c r="PHW74" s="18"/>
      <c r="PHX74" s="90"/>
      <c r="PHY74" s="18"/>
      <c r="PHZ74" s="155"/>
      <c r="PIA74" s="152"/>
      <c r="PIB74" s="152"/>
      <c r="PIC74" s="152"/>
      <c r="PID74" s="152"/>
      <c r="PIE74" s="152"/>
      <c r="PIF74" s="152"/>
      <c r="PIG74" s="14"/>
      <c r="PIH74" s="16"/>
      <c r="PII74" s="16"/>
      <c r="PIJ74" s="68"/>
      <c r="PIK74" s="18"/>
      <c r="PIL74" s="90"/>
      <c r="PIM74" s="18"/>
      <c r="PIN74" s="90"/>
      <c r="PIO74" s="18"/>
      <c r="PIP74" s="155"/>
      <c r="PIQ74" s="152"/>
      <c r="PIR74" s="152"/>
      <c r="PIS74" s="152"/>
      <c r="PIT74" s="152"/>
      <c r="PIU74" s="152"/>
      <c r="PIV74" s="152"/>
      <c r="PIW74" s="14"/>
      <c r="PIX74" s="16"/>
      <c r="PIY74" s="16"/>
      <c r="PIZ74" s="68"/>
      <c r="PJA74" s="18"/>
      <c r="PJB74" s="90"/>
      <c r="PJC74" s="18"/>
      <c r="PJD74" s="90"/>
      <c r="PJE74" s="18"/>
      <c r="PJF74" s="155"/>
      <c r="PJG74" s="152"/>
      <c r="PJH74" s="152"/>
      <c r="PJI74" s="152"/>
      <c r="PJJ74" s="152"/>
      <c r="PJK74" s="152"/>
      <c r="PJL74" s="152"/>
      <c r="PJM74" s="14"/>
      <c r="PJN74" s="16"/>
      <c r="PJO74" s="16"/>
      <c r="PJP74" s="68"/>
      <c r="PJQ74" s="18"/>
      <c r="PJR74" s="90"/>
      <c r="PJS74" s="18"/>
      <c r="PJT74" s="90"/>
      <c r="PJU74" s="18"/>
      <c r="PJV74" s="155"/>
      <c r="PJW74" s="152"/>
      <c r="PJX74" s="152"/>
      <c r="PJY74" s="152"/>
      <c r="PJZ74" s="152"/>
      <c r="PKA74" s="152"/>
      <c r="PKB74" s="152"/>
      <c r="PKC74" s="14"/>
      <c r="PKD74" s="16"/>
      <c r="PKE74" s="16"/>
      <c r="PKF74" s="68"/>
      <c r="PKG74" s="18"/>
      <c r="PKH74" s="90"/>
      <c r="PKI74" s="18"/>
      <c r="PKJ74" s="90"/>
      <c r="PKK74" s="18"/>
      <c r="PKL74" s="155"/>
      <c r="PKM74" s="152"/>
      <c r="PKN74" s="152"/>
      <c r="PKO74" s="152"/>
      <c r="PKP74" s="152"/>
      <c r="PKQ74" s="152"/>
      <c r="PKR74" s="152"/>
      <c r="PKS74" s="14"/>
      <c r="PKT74" s="16"/>
      <c r="PKU74" s="16"/>
      <c r="PKV74" s="68"/>
      <c r="PKW74" s="18"/>
      <c r="PKX74" s="90"/>
      <c r="PKY74" s="18"/>
      <c r="PKZ74" s="90"/>
      <c r="PLA74" s="18"/>
      <c r="PLB74" s="155"/>
      <c r="PLC74" s="152"/>
      <c r="PLD74" s="152"/>
      <c r="PLE74" s="152"/>
      <c r="PLF74" s="152"/>
      <c r="PLG74" s="152"/>
      <c r="PLH74" s="152"/>
      <c r="PLI74" s="14"/>
      <c r="PLJ74" s="16"/>
      <c r="PLK74" s="16"/>
      <c r="PLL74" s="68"/>
      <c r="PLM74" s="18"/>
      <c r="PLN74" s="90"/>
      <c r="PLO74" s="18"/>
      <c r="PLP74" s="90"/>
      <c r="PLQ74" s="18"/>
      <c r="PLR74" s="155"/>
      <c r="PLS74" s="152"/>
      <c r="PLT74" s="152"/>
      <c r="PLU74" s="152"/>
      <c r="PLV74" s="152"/>
      <c r="PLW74" s="152"/>
      <c r="PLX74" s="152"/>
      <c r="PLY74" s="14"/>
      <c r="PLZ74" s="16"/>
      <c r="PMA74" s="16"/>
      <c r="PMB74" s="68"/>
      <c r="PMC74" s="18"/>
      <c r="PMD74" s="90"/>
      <c r="PME74" s="18"/>
      <c r="PMF74" s="90"/>
      <c r="PMG74" s="18"/>
      <c r="PMH74" s="155"/>
      <c r="PMI74" s="152"/>
      <c r="PMJ74" s="152"/>
      <c r="PMK74" s="152"/>
      <c r="PML74" s="152"/>
      <c r="PMM74" s="152"/>
      <c r="PMN74" s="152"/>
      <c r="PMO74" s="14"/>
      <c r="PMP74" s="16"/>
      <c r="PMQ74" s="16"/>
      <c r="PMR74" s="68"/>
      <c r="PMS74" s="18"/>
      <c r="PMT74" s="90"/>
      <c r="PMU74" s="18"/>
      <c r="PMV74" s="90"/>
      <c r="PMW74" s="18"/>
      <c r="PMX74" s="155"/>
      <c r="PMY74" s="152"/>
      <c r="PMZ74" s="152"/>
      <c r="PNA74" s="152"/>
      <c r="PNB74" s="152"/>
      <c r="PNC74" s="152"/>
      <c r="PND74" s="152"/>
      <c r="PNE74" s="14"/>
      <c r="PNF74" s="16"/>
      <c r="PNG74" s="16"/>
      <c r="PNH74" s="68"/>
      <c r="PNI74" s="18"/>
      <c r="PNJ74" s="90"/>
      <c r="PNK74" s="18"/>
      <c r="PNL74" s="90"/>
      <c r="PNM74" s="18"/>
      <c r="PNN74" s="155"/>
      <c r="PNO74" s="152"/>
      <c r="PNP74" s="152"/>
      <c r="PNQ74" s="152"/>
      <c r="PNR74" s="152"/>
      <c r="PNS74" s="152"/>
      <c r="PNT74" s="152"/>
      <c r="PNU74" s="14"/>
      <c r="PNV74" s="16"/>
      <c r="PNW74" s="16"/>
      <c r="PNX74" s="68"/>
      <c r="PNY74" s="18"/>
      <c r="PNZ74" s="90"/>
      <c r="POA74" s="18"/>
      <c r="POB74" s="90"/>
      <c r="POC74" s="18"/>
      <c r="POD74" s="155"/>
      <c r="POE74" s="152"/>
      <c r="POF74" s="152"/>
      <c r="POG74" s="152"/>
      <c r="POH74" s="152"/>
      <c r="POI74" s="152"/>
      <c r="POJ74" s="152"/>
      <c r="POK74" s="14"/>
      <c r="POL74" s="16"/>
      <c r="POM74" s="16"/>
      <c r="PON74" s="68"/>
      <c r="POO74" s="18"/>
      <c r="POP74" s="90"/>
      <c r="POQ74" s="18"/>
      <c r="POR74" s="90"/>
      <c r="POS74" s="18"/>
      <c r="POT74" s="155"/>
      <c r="POU74" s="152"/>
      <c r="POV74" s="152"/>
      <c r="POW74" s="152"/>
      <c r="POX74" s="152"/>
      <c r="POY74" s="152"/>
      <c r="POZ74" s="152"/>
      <c r="PPA74" s="14"/>
      <c r="PPB74" s="16"/>
      <c r="PPC74" s="16"/>
      <c r="PPD74" s="68"/>
      <c r="PPE74" s="18"/>
      <c r="PPF74" s="90"/>
      <c r="PPG74" s="18"/>
      <c r="PPH74" s="90"/>
      <c r="PPI74" s="18"/>
      <c r="PPJ74" s="155"/>
      <c r="PPK74" s="152"/>
      <c r="PPL74" s="152"/>
      <c r="PPM74" s="152"/>
      <c r="PPN74" s="152"/>
      <c r="PPO74" s="152"/>
      <c r="PPP74" s="152"/>
      <c r="PPQ74" s="14"/>
      <c r="PPR74" s="16"/>
      <c r="PPS74" s="16"/>
      <c r="PPT74" s="68"/>
      <c r="PPU74" s="18"/>
      <c r="PPV74" s="90"/>
      <c r="PPW74" s="18"/>
      <c r="PPX74" s="90"/>
      <c r="PPY74" s="18"/>
      <c r="PPZ74" s="155"/>
      <c r="PQA74" s="152"/>
      <c r="PQB74" s="152"/>
      <c r="PQC74" s="152"/>
      <c r="PQD74" s="152"/>
      <c r="PQE74" s="152"/>
      <c r="PQF74" s="152"/>
      <c r="PQG74" s="14"/>
      <c r="PQH74" s="16"/>
      <c r="PQI74" s="16"/>
      <c r="PQJ74" s="68"/>
      <c r="PQK74" s="18"/>
      <c r="PQL74" s="90"/>
      <c r="PQM74" s="18"/>
      <c r="PQN74" s="90"/>
      <c r="PQO74" s="18"/>
      <c r="PQP74" s="155"/>
      <c r="PQQ74" s="152"/>
      <c r="PQR74" s="152"/>
      <c r="PQS74" s="152"/>
      <c r="PQT74" s="152"/>
      <c r="PQU74" s="152"/>
      <c r="PQV74" s="152"/>
      <c r="PQW74" s="14"/>
      <c r="PQX74" s="16"/>
      <c r="PQY74" s="16"/>
      <c r="PQZ74" s="68"/>
      <c r="PRA74" s="18"/>
      <c r="PRB74" s="90"/>
      <c r="PRC74" s="18"/>
      <c r="PRD74" s="90"/>
      <c r="PRE74" s="18"/>
      <c r="PRF74" s="155"/>
      <c r="PRG74" s="152"/>
      <c r="PRH74" s="152"/>
      <c r="PRI74" s="152"/>
      <c r="PRJ74" s="152"/>
      <c r="PRK74" s="152"/>
      <c r="PRL74" s="152"/>
      <c r="PRM74" s="14"/>
      <c r="PRN74" s="16"/>
      <c r="PRO74" s="16"/>
      <c r="PRP74" s="68"/>
      <c r="PRQ74" s="18"/>
      <c r="PRR74" s="90"/>
      <c r="PRS74" s="18"/>
      <c r="PRT74" s="90"/>
      <c r="PRU74" s="18"/>
      <c r="PRV74" s="155"/>
      <c r="PRW74" s="152"/>
      <c r="PRX74" s="152"/>
      <c r="PRY74" s="152"/>
      <c r="PRZ74" s="152"/>
      <c r="PSA74" s="152"/>
      <c r="PSB74" s="152"/>
      <c r="PSC74" s="14"/>
      <c r="PSD74" s="16"/>
      <c r="PSE74" s="16"/>
      <c r="PSF74" s="68"/>
      <c r="PSG74" s="18"/>
      <c r="PSH74" s="90"/>
      <c r="PSI74" s="18"/>
      <c r="PSJ74" s="90"/>
      <c r="PSK74" s="18"/>
      <c r="PSL74" s="155"/>
      <c r="PSM74" s="152"/>
      <c r="PSN74" s="152"/>
      <c r="PSO74" s="152"/>
      <c r="PSP74" s="152"/>
      <c r="PSQ74" s="152"/>
      <c r="PSR74" s="152"/>
      <c r="PSS74" s="14"/>
      <c r="PST74" s="16"/>
      <c r="PSU74" s="16"/>
      <c r="PSV74" s="68"/>
      <c r="PSW74" s="18"/>
      <c r="PSX74" s="90"/>
      <c r="PSY74" s="18"/>
      <c r="PSZ74" s="90"/>
      <c r="PTA74" s="18"/>
      <c r="PTB74" s="155"/>
      <c r="PTC74" s="152"/>
      <c r="PTD74" s="152"/>
      <c r="PTE74" s="152"/>
      <c r="PTF74" s="152"/>
      <c r="PTG74" s="152"/>
      <c r="PTH74" s="152"/>
      <c r="PTI74" s="14"/>
      <c r="PTJ74" s="16"/>
      <c r="PTK74" s="16"/>
      <c r="PTL74" s="68"/>
      <c r="PTM74" s="18"/>
      <c r="PTN74" s="90"/>
      <c r="PTO74" s="18"/>
      <c r="PTP74" s="90"/>
      <c r="PTQ74" s="18"/>
      <c r="PTR74" s="155"/>
      <c r="PTS74" s="152"/>
      <c r="PTT74" s="152"/>
      <c r="PTU74" s="152"/>
      <c r="PTV74" s="152"/>
      <c r="PTW74" s="152"/>
      <c r="PTX74" s="152"/>
      <c r="PTY74" s="14"/>
      <c r="PTZ74" s="16"/>
      <c r="PUA74" s="16"/>
      <c r="PUB74" s="68"/>
      <c r="PUC74" s="18"/>
      <c r="PUD74" s="90"/>
      <c r="PUE74" s="18"/>
      <c r="PUF74" s="90"/>
      <c r="PUG74" s="18"/>
      <c r="PUH74" s="155"/>
      <c r="PUI74" s="152"/>
      <c r="PUJ74" s="152"/>
      <c r="PUK74" s="152"/>
      <c r="PUL74" s="152"/>
      <c r="PUM74" s="152"/>
      <c r="PUN74" s="152"/>
      <c r="PUO74" s="14"/>
      <c r="PUP74" s="16"/>
      <c r="PUQ74" s="16"/>
      <c r="PUR74" s="68"/>
      <c r="PUS74" s="18"/>
      <c r="PUT74" s="90"/>
      <c r="PUU74" s="18"/>
      <c r="PUV74" s="90"/>
      <c r="PUW74" s="18"/>
      <c r="PUX74" s="155"/>
      <c r="PUY74" s="152"/>
      <c r="PUZ74" s="152"/>
      <c r="PVA74" s="152"/>
      <c r="PVB74" s="152"/>
      <c r="PVC74" s="152"/>
      <c r="PVD74" s="152"/>
      <c r="PVE74" s="14"/>
      <c r="PVF74" s="16"/>
      <c r="PVG74" s="16"/>
      <c r="PVH74" s="68"/>
      <c r="PVI74" s="18"/>
      <c r="PVJ74" s="90"/>
      <c r="PVK74" s="18"/>
      <c r="PVL74" s="90"/>
      <c r="PVM74" s="18"/>
      <c r="PVN74" s="155"/>
      <c r="PVO74" s="152"/>
      <c r="PVP74" s="152"/>
      <c r="PVQ74" s="152"/>
      <c r="PVR74" s="152"/>
      <c r="PVS74" s="152"/>
      <c r="PVT74" s="152"/>
      <c r="PVU74" s="14"/>
      <c r="PVV74" s="16"/>
      <c r="PVW74" s="16"/>
      <c r="PVX74" s="68"/>
      <c r="PVY74" s="18"/>
      <c r="PVZ74" s="90"/>
      <c r="PWA74" s="18"/>
      <c r="PWB74" s="90"/>
      <c r="PWC74" s="18"/>
      <c r="PWD74" s="155"/>
      <c r="PWE74" s="152"/>
      <c r="PWF74" s="152"/>
      <c r="PWG74" s="152"/>
      <c r="PWH74" s="152"/>
      <c r="PWI74" s="152"/>
      <c r="PWJ74" s="152"/>
      <c r="PWK74" s="14"/>
      <c r="PWL74" s="16"/>
      <c r="PWM74" s="16"/>
      <c r="PWN74" s="68"/>
      <c r="PWO74" s="18"/>
      <c r="PWP74" s="90"/>
      <c r="PWQ74" s="18"/>
      <c r="PWR74" s="90"/>
      <c r="PWS74" s="18"/>
      <c r="PWT74" s="155"/>
      <c r="PWU74" s="152"/>
      <c r="PWV74" s="152"/>
      <c r="PWW74" s="152"/>
      <c r="PWX74" s="152"/>
      <c r="PWY74" s="152"/>
      <c r="PWZ74" s="152"/>
      <c r="PXA74" s="14"/>
      <c r="PXB74" s="16"/>
      <c r="PXC74" s="16"/>
      <c r="PXD74" s="68"/>
      <c r="PXE74" s="18"/>
      <c r="PXF74" s="90"/>
      <c r="PXG74" s="18"/>
      <c r="PXH74" s="90"/>
      <c r="PXI74" s="18"/>
      <c r="PXJ74" s="155"/>
      <c r="PXK74" s="152"/>
      <c r="PXL74" s="152"/>
      <c r="PXM74" s="152"/>
      <c r="PXN74" s="152"/>
      <c r="PXO74" s="152"/>
      <c r="PXP74" s="152"/>
      <c r="PXQ74" s="14"/>
      <c r="PXR74" s="16"/>
      <c r="PXS74" s="16"/>
      <c r="PXT74" s="68"/>
      <c r="PXU74" s="18"/>
      <c r="PXV74" s="90"/>
      <c r="PXW74" s="18"/>
      <c r="PXX74" s="90"/>
      <c r="PXY74" s="18"/>
      <c r="PXZ74" s="155"/>
      <c r="PYA74" s="152"/>
      <c r="PYB74" s="152"/>
      <c r="PYC74" s="152"/>
      <c r="PYD74" s="152"/>
      <c r="PYE74" s="152"/>
      <c r="PYF74" s="152"/>
      <c r="PYG74" s="14"/>
      <c r="PYH74" s="16"/>
      <c r="PYI74" s="16"/>
      <c r="PYJ74" s="68"/>
      <c r="PYK74" s="18"/>
      <c r="PYL74" s="90"/>
      <c r="PYM74" s="18"/>
      <c r="PYN74" s="90"/>
      <c r="PYO74" s="18"/>
      <c r="PYP74" s="155"/>
      <c r="PYQ74" s="152"/>
      <c r="PYR74" s="152"/>
      <c r="PYS74" s="152"/>
      <c r="PYT74" s="152"/>
      <c r="PYU74" s="152"/>
      <c r="PYV74" s="152"/>
      <c r="PYW74" s="14"/>
      <c r="PYX74" s="16"/>
      <c r="PYY74" s="16"/>
      <c r="PYZ74" s="68"/>
      <c r="PZA74" s="18"/>
      <c r="PZB74" s="90"/>
      <c r="PZC74" s="18"/>
      <c r="PZD74" s="90"/>
      <c r="PZE74" s="18"/>
      <c r="PZF74" s="155"/>
      <c r="PZG74" s="152"/>
      <c r="PZH74" s="152"/>
      <c r="PZI74" s="152"/>
      <c r="PZJ74" s="152"/>
      <c r="PZK74" s="152"/>
      <c r="PZL74" s="152"/>
      <c r="PZM74" s="14"/>
      <c r="PZN74" s="16"/>
      <c r="PZO74" s="16"/>
      <c r="PZP74" s="68"/>
      <c r="PZQ74" s="18"/>
      <c r="PZR74" s="90"/>
      <c r="PZS74" s="18"/>
      <c r="PZT74" s="90"/>
      <c r="PZU74" s="18"/>
      <c r="PZV74" s="155"/>
      <c r="PZW74" s="152"/>
      <c r="PZX74" s="152"/>
      <c r="PZY74" s="152"/>
      <c r="PZZ74" s="152"/>
      <c r="QAA74" s="152"/>
      <c r="QAB74" s="152"/>
      <c r="QAC74" s="14"/>
      <c r="QAD74" s="16"/>
      <c r="QAE74" s="16"/>
      <c r="QAF74" s="68"/>
      <c r="QAG74" s="18"/>
      <c r="QAH74" s="90"/>
      <c r="QAI74" s="18"/>
      <c r="QAJ74" s="90"/>
      <c r="QAK74" s="18"/>
      <c r="QAL74" s="155"/>
      <c r="QAM74" s="152"/>
      <c r="QAN74" s="152"/>
      <c r="QAO74" s="152"/>
      <c r="QAP74" s="152"/>
      <c r="QAQ74" s="152"/>
      <c r="QAR74" s="152"/>
      <c r="QAS74" s="14"/>
      <c r="QAT74" s="16"/>
      <c r="QAU74" s="16"/>
      <c r="QAV74" s="68"/>
      <c r="QAW74" s="18"/>
      <c r="QAX74" s="90"/>
      <c r="QAY74" s="18"/>
      <c r="QAZ74" s="90"/>
      <c r="QBA74" s="18"/>
      <c r="QBB74" s="155"/>
      <c r="QBC74" s="152"/>
      <c r="QBD74" s="152"/>
      <c r="QBE74" s="152"/>
      <c r="QBF74" s="152"/>
      <c r="QBG74" s="152"/>
      <c r="QBH74" s="152"/>
      <c r="QBI74" s="14"/>
      <c r="QBJ74" s="16"/>
      <c r="QBK74" s="16"/>
      <c r="QBL74" s="68"/>
      <c r="QBM74" s="18"/>
      <c r="QBN74" s="90"/>
      <c r="QBO74" s="18"/>
      <c r="QBP74" s="90"/>
      <c r="QBQ74" s="18"/>
      <c r="QBR74" s="155"/>
      <c r="QBS74" s="152"/>
      <c r="QBT74" s="152"/>
      <c r="QBU74" s="152"/>
      <c r="QBV74" s="152"/>
      <c r="QBW74" s="152"/>
      <c r="QBX74" s="152"/>
      <c r="QBY74" s="14"/>
      <c r="QBZ74" s="16"/>
      <c r="QCA74" s="16"/>
      <c r="QCB74" s="68"/>
      <c r="QCC74" s="18"/>
      <c r="QCD74" s="90"/>
      <c r="QCE74" s="18"/>
      <c r="QCF74" s="90"/>
      <c r="QCG74" s="18"/>
      <c r="QCH74" s="155"/>
      <c r="QCI74" s="152"/>
      <c r="QCJ74" s="152"/>
      <c r="QCK74" s="152"/>
      <c r="QCL74" s="152"/>
      <c r="QCM74" s="152"/>
      <c r="QCN74" s="152"/>
      <c r="QCO74" s="14"/>
      <c r="QCP74" s="16"/>
      <c r="QCQ74" s="16"/>
      <c r="QCR74" s="68"/>
      <c r="QCS74" s="18"/>
      <c r="QCT74" s="90"/>
      <c r="QCU74" s="18"/>
      <c r="QCV74" s="90"/>
      <c r="QCW74" s="18"/>
      <c r="QCX74" s="155"/>
      <c r="QCY74" s="152"/>
      <c r="QCZ74" s="152"/>
      <c r="QDA74" s="152"/>
      <c r="QDB74" s="152"/>
      <c r="QDC74" s="152"/>
      <c r="QDD74" s="152"/>
      <c r="QDE74" s="14"/>
      <c r="QDF74" s="16"/>
      <c r="QDG74" s="16"/>
      <c r="QDH74" s="68"/>
      <c r="QDI74" s="18"/>
      <c r="QDJ74" s="90"/>
      <c r="QDK74" s="18"/>
      <c r="QDL74" s="90"/>
      <c r="QDM74" s="18"/>
      <c r="QDN74" s="155"/>
      <c r="QDO74" s="152"/>
      <c r="QDP74" s="152"/>
      <c r="QDQ74" s="152"/>
      <c r="QDR74" s="152"/>
      <c r="QDS74" s="152"/>
      <c r="QDT74" s="152"/>
      <c r="QDU74" s="14"/>
      <c r="QDV74" s="16"/>
      <c r="QDW74" s="16"/>
      <c r="QDX74" s="68"/>
      <c r="QDY74" s="18"/>
      <c r="QDZ74" s="90"/>
      <c r="QEA74" s="18"/>
      <c r="QEB74" s="90"/>
      <c r="QEC74" s="18"/>
      <c r="QED74" s="155"/>
      <c r="QEE74" s="152"/>
      <c r="QEF74" s="152"/>
      <c r="QEG74" s="152"/>
      <c r="QEH74" s="152"/>
      <c r="QEI74" s="152"/>
      <c r="QEJ74" s="152"/>
      <c r="QEK74" s="14"/>
      <c r="QEL74" s="16"/>
      <c r="QEM74" s="16"/>
      <c r="QEN74" s="68"/>
      <c r="QEO74" s="18"/>
      <c r="QEP74" s="90"/>
      <c r="QEQ74" s="18"/>
      <c r="QER74" s="90"/>
      <c r="QES74" s="18"/>
      <c r="QET74" s="155"/>
      <c r="QEU74" s="152"/>
      <c r="QEV74" s="152"/>
      <c r="QEW74" s="152"/>
      <c r="QEX74" s="152"/>
      <c r="QEY74" s="152"/>
      <c r="QEZ74" s="152"/>
      <c r="QFA74" s="14"/>
      <c r="QFB74" s="16"/>
      <c r="QFC74" s="16"/>
      <c r="QFD74" s="68"/>
      <c r="QFE74" s="18"/>
      <c r="QFF74" s="90"/>
      <c r="QFG74" s="18"/>
      <c r="QFH74" s="90"/>
      <c r="QFI74" s="18"/>
      <c r="QFJ74" s="155"/>
      <c r="QFK74" s="152"/>
      <c r="QFL74" s="152"/>
      <c r="QFM74" s="152"/>
      <c r="QFN74" s="152"/>
      <c r="QFO74" s="152"/>
      <c r="QFP74" s="152"/>
      <c r="QFQ74" s="14"/>
      <c r="QFR74" s="16"/>
      <c r="QFS74" s="16"/>
      <c r="QFT74" s="68"/>
      <c r="QFU74" s="18"/>
      <c r="QFV74" s="90"/>
      <c r="QFW74" s="18"/>
      <c r="QFX74" s="90"/>
      <c r="QFY74" s="18"/>
      <c r="QFZ74" s="155"/>
      <c r="QGA74" s="152"/>
      <c r="QGB74" s="152"/>
      <c r="QGC74" s="152"/>
      <c r="QGD74" s="152"/>
      <c r="QGE74" s="152"/>
      <c r="QGF74" s="152"/>
      <c r="QGG74" s="14"/>
      <c r="QGH74" s="16"/>
      <c r="QGI74" s="16"/>
      <c r="QGJ74" s="68"/>
      <c r="QGK74" s="18"/>
      <c r="QGL74" s="90"/>
      <c r="QGM74" s="18"/>
      <c r="QGN74" s="90"/>
      <c r="QGO74" s="18"/>
      <c r="QGP74" s="155"/>
      <c r="QGQ74" s="152"/>
      <c r="QGR74" s="152"/>
      <c r="QGS74" s="152"/>
      <c r="QGT74" s="152"/>
      <c r="QGU74" s="152"/>
      <c r="QGV74" s="152"/>
      <c r="QGW74" s="14"/>
      <c r="QGX74" s="16"/>
      <c r="QGY74" s="16"/>
      <c r="QGZ74" s="68"/>
      <c r="QHA74" s="18"/>
      <c r="QHB74" s="90"/>
      <c r="QHC74" s="18"/>
      <c r="QHD74" s="90"/>
      <c r="QHE74" s="18"/>
      <c r="QHF74" s="155"/>
      <c r="QHG74" s="152"/>
      <c r="QHH74" s="152"/>
      <c r="QHI74" s="152"/>
      <c r="QHJ74" s="152"/>
      <c r="QHK74" s="152"/>
      <c r="QHL74" s="152"/>
      <c r="QHM74" s="14"/>
      <c r="QHN74" s="16"/>
      <c r="QHO74" s="16"/>
      <c r="QHP74" s="68"/>
      <c r="QHQ74" s="18"/>
      <c r="QHR74" s="90"/>
      <c r="QHS74" s="18"/>
      <c r="QHT74" s="90"/>
      <c r="QHU74" s="18"/>
      <c r="QHV74" s="155"/>
      <c r="QHW74" s="152"/>
      <c r="QHX74" s="152"/>
      <c r="QHY74" s="152"/>
      <c r="QHZ74" s="152"/>
      <c r="QIA74" s="152"/>
      <c r="QIB74" s="152"/>
      <c r="QIC74" s="14"/>
      <c r="QID74" s="16"/>
      <c r="QIE74" s="16"/>
      <c r="QIF74" s="68"/>
      <c r="QIG74" s="18"/>
      <c r="QIH74" s="90"/>
      <c r="QII74" s="18"/>
      <c r="QIJ74" s="90"/>
      <c r="QIK74" s="18"/>
      <c r="QIL74" s="155"/>
      <c r="QIM74" s="152"/>
      <c r="QIN74" s="152"/>
      <c r="QIO74" s="152"/>
      <c r="QIP74" s="152"/>
      <c r="QIQ74" s="152"/>
      <c r="QIR74" s="152"/>
      <c r="QIS74" s="14"/>
      <c r="QIT74" s="16"/>
      <c r="QIU74" s="16"/>
      <c r="QIV74" s="68"/>
      <c r="QIW74" s="18"/>
      <c r="QIX74" s="90"/>
      <c r="QIY74" s="18"/>
      <c r="QIZ74" s="90"/>
      <c r="QJA74" s="18"/>
      <c r="QJB74" s="155"/>
      <c r="QJC74" s="152"/>
      <c r="QJD74" s="152"/>
      <c r="QJE74" s="152"/>
      <c r="QJF74" s="152"/>
      <c r="QJG74" s="152"/>
      <c r="QJH74" s="152"/>
      <c r="QJI74" s="14"/>
      <c r="QJJ74" s="16"/>
      <c r="QJK74" s="16"/>
      <c r="QJL74" s="68"/>
      <c r="QJM74" s="18"/>
      <c r="QJN74" s="90"/>
      <c r="QJO74" s="18"/>
      <c r="QJP74" s="90"/>
      <c r="QJQ74" s="18"/>
      <c r="QJR74" s="155"/>
      <c r="QJS74" s="152"/>
      <c r="QJT74" s="152"/>
      <c r="QJU74" s="152"/>
      <c r="QJV74" s="152"/>
      <c r="QJW74" s="152"/>
      <c r="QJX74" s="152"/>
      <c r="QJY74" s="14"/>
      <c r="QJZ74" s="16"/>
      <c r="QKA74" s="16"/>
      <c r="QKB74" s="68"/>
      <c r="QKC74" s="18"/>
      <c r="QKD74" s="90"/>
      <c r="QKE74" s="18"/>
      <c r="QKF74" s="90"/>
      <c r="QKG74" s="18"/>
      <c r="QKH74" s="155"/>
      <c r="QKI74" s="152"/>
      <c r="QKJ74" s="152"/>
      <c r="QKK74" s="152"/>
      <c r="QKL74" s="152"/>
      <c r="QKM74" s="152"/>
      <c r="QKN74" s="152"/>
      <c r="QKO74" s="14"/>
      <c r="QKP74" s="16"/>
      <c r="QKQ74" s="16"/>
      <c r="QKR74" s="68"/>
      <c r="QKS74" s="18"/>
      <c r="QKT74" s="90"/>
      <c r="QKU74" s="18"/>
      <c r="QKV74" s="90"/>
      <c r="QKW74" s="18"/>
      <c r="QKX74" s="155"/>
      <c r="QKY74" s="152"/>
      <c r="QKZ74" s="152"/>
      <c r="QLA74" s="152"/>
      <c r="QLB74" s="152"/>
      <c r="QLC74" s="152"/>
      <c r="QLD74" s="152"/>
      <c r="QLE74" s="14"/>
      <c r="QLF74" s="16"/>
      <c r="QLG74" s="16"/>
      <c r="QLH74" s="68"/>
      <c r="QLI74" s="18"/>
      <c r="QLJ74" s="90"/>
      <c r="QLK74" s="18"/>
      <c r="QLL74" s="90"/>
      <c r="QLM74" s="18"/>
      <c r="QLN74" s="155"/>
      <c r="QLO74" s="152"/>
      <c r="QLP74" s="152"/>
      <c r="QLQ74" s="152"/>
      <c r="QLR74" s="152"/>
      <c r="QLS74" s="152"/>
      <c r="QLT74" s="152"/>
      <c r="QLU74" s="14"/>
      <c r="QLV74" s="16"/>
      <c r="QLW74" s="16"/>
      <c r="QLX74" s="68"/>
      <c r="QLY74" s="18"/>
      <c r="QLZ74" s="90"/>
      <c r="QMA74" s="18"/>
      <c r="QMB74" s="90"/>
      <c r="QMC74" s="18"/>
      <c r="QMD74" s="155"/>
      <c r="QME74" s="152"/>
      <c r="QMF74" s="152"/>
      <c r="QMG74" s="152"/>
      <c r="QMH74" s="152"/>
      <c r="QMI74" s="152"/>
      <c r="QMJ74" s="152"/>
      <c r="QMK74" s="14"/>
      <c r="QML74" s="16"/>
      <c r="QMM74" s="16"/>
      <c r="QMN74" s="68"/>
      <c r="QMO74" s="18"/>
      <c r="QMP74" s="90"/>
      <c r="QMQ74" s="18"/>
      <c r="QMR74" s="90"/>
      <c r="QMS74" s="18"/>
      <c r="QMT74" s="155"/>
      <c r="QMU74" s="152"/>
      <c r="QMV74" s="152"/>
      <c r="QMW74" s="152"/>
      <c r="QMX74" s="152"/>
      <c r="QMY74" s="152"/>
      <c r="QMZ74" s="152"/>
      <c r="QNA74" s="14"/>
      <c r="QNB74" s="16"/>
      <c r="QNC74" s="16"/>
      <c r="QND74" s="68"/>
      <c r="QNE74" s="18"/>
      <c r="QNF74" s="90"/>
      <c r="QNG74" s="18"/>
      <c r="QNH74" s="90"/>
      <c r="QNI74" s="18"/>
      <c r="QNJ74" s="155"/>
      <c r="QNK74" s="152"/>
      <c r="QNL74" s="152"/>
      <c r="QNM74" s="152"/>
      <c r="QNN74" s="152"/>
      <c r="QNO74" s="152"/>
      <c r="QNP74" s="152"/>
      <c r="QNQ74" s="14"/>
      <c r="QNR74" s="16"/>
      <c r="QNS74" s="16"/>
      <c r="QNT74" s="68"/>
      <c r="QNU74" s="18"/>
      <c r="QNV74" s="90"/>
      <c r="QNW74" s="18"/>
      <c r="QNX74" s="90"/>
      <c r="QNY74" s="18"/>
      <c r="QNZ74" s="155"/>
      <c r="QOA74" s="152"/>
      <c r="QOB74" s="152"/>
      <c r="QOC74" s="152"/>
      <c r="QOD74" s="152"/>
      <c r="QOE74" s="152"/>
      <c r="QOF74" s="152"/>
      <c r="QOG74" s="14"/>
      <c r="QOH74" s="16"/>
      <c r="QOI74" s="16"/>
      <c r="QOJ74" s="68"/>
      <c r="QOK74" s="18"/>
      <c r="QOL74" s="90"/>
      <c r="QOM74" s="18"/>
      <c r="QON74" s="90"/>
      <c r="QOO74" s="18"/>
      <c r="QOP74" s="155"/>
      <c r="QOQ74" s="152"/>
      <c r="QOR74" s="152"/>
      <c r="QOS74" s="152"/>
      <c r="QOT74" s="152"/>
      <c r="QOU74" s="152"/>
      <c r="QOV74" s="152"/>
      <c r="QOW74" s="14"/>
      <c r="QOX74" s="16"/>
      <c r="QOY74" s="16"/>
      <c r="QOZ74" s="68"/>
      <c r="QPA74" s="18"/>
      <c r="QPB74" s="90"/>
      <c r="QPC74" s="18"/>
      <c r="QPD74" s="90"/>
      <c r="QPE74" s="18"/>
      <c r="QPF74" s="155"/>
      <c r="QPG74" s="152"/>
      <c r="QPH74" s="152"/>
      <c r="QPI74" s="152"/>
      <c r="QPJ74" s="152"/>
      <c r="QPK74" s="152"/>
      <c r="QPL74" s="152"/>
      <c r="QPM74" s="14"/>
      <c r="QPN74" s="16"/>
      <c r="QPO74" s="16"/>
      <c r="QPP74" s="68"/>
      <c r="QPQ74" s="18"/>
      <c r="QPR74" s="90"/>
      <c r="QPS74" s="18"/>
      <c r="QPT74" s="90"/>
      <c r="QPU74" s="18"/>
      <c r="QPV74" s="155"/>
      <c r="QPW74" s="152"/>
      <c r="QPX74" s="152"/>
      <c r="QPY74" s="152"/>
      <c r="QPZ74" s="152"/>
      <c r="QQA74" s="152"/>
      <c r="QQB74" s="152"/>
      <c r="QQC74" s="14"/>
      <c r="QQD74" s="16"/>
      <c r="QQE74" s="16"/>
      <c r="QQF74" s="68"/>
      <c r="QQG74" s="18"/>
      <c r="QQH74" s="90"/>
      <c r="QQI74" s="18"/>
      <c r="QQJ74" s="90"/>
      <c r="QQK74" s="18"/>
      <c r="QQL74" s="155"/>
      <c r="QQM74" s="152"/>
      <c r="QQN74" s="152"/>
      <c r="QQO74" s="152"/>
      <c r="QQP74" s="152"/>
      <c r="QQQ74" s="152"/>
      <c r="QQR74" s="152"/>
      <c r="QQS74" s="14"/>
      <c r="QQT74" s="16"/>
      <c r="QQU74" s="16"/>
      <c r="QQV74" s="68"/>
      <c r="QQW74" s="18"/>
      <c r="QQX74" s="90"/>
      <c r="QQY74" s="18"/>
      <c r="QQZ74" s="90"/>
      <c r="QRA74" s="18"/>
      <c r="QRB74" s="155"/>
      <c r="QRC74" s="152"/>
      <c r="QRD74" s="152"/>
      <c r="QRE74" s="152"/>
      <c r="QRF74" s="152"/>
      <c r="QRG74" s="152"/>
      <c r="QRH74" s="152"/>
      <c r="QRI74" s="14"/>
      <c r="QRJ74" s="16"/>
      <c r="QRK74" s="16"/>
      <c r="QRL74" s="68"/>
      <c r="QRM74" s="18"/>
      <c r="QRN74" s="90"/>
      <c r="QRO74" s="18"/>
      <c r="QRP74" s="90"/>
      <c r="QRQ74" s="18"/>
      <c r="QRR74" s="155"/>
      <c r="QRS74" s="152"/>
      <c r="QRT74" s="152"/>
      <c r="QRU74" s="152"/>
      <c r="QRV74" s="152"/>
      <c r="QRW74" s="152"/>
      <c r="QRX74" s="152"/>
      <c r="QRY74" s="14"/>
      <c r="QRZ74" s="16"/>
      <c r="QSA74" s="16"/>
      <c r="QSB74" s="68"/>
      <c r="QSC74" s="18"/>
      <c r="QSD74" s="90"/>
      <c r="QSE74" s="18"/>
      <c r="QSF74" s="90"/>
      <c r="QSG74" s="18"/>
      <c r="QSH74" s="155"/>
      <c r="QSI74" s="152"/>
      <c r="QSJ74" s="152"/>
      <c r="QSK74" s="152"/>
      <c r="QSL74" s="152"/>
      <c r="QSM74" s="152"/>
      <c r="QSN74" s="152"/>
      <c r="QSO74" s="14"/>
      <c r="QSP74" s="16"/>
      <c r="QSQ74" s="16"/>
      <c r="QSR74" s="68"/>
      <c r="QSS74" s="18"/>
      <c r="QST74" s="90"/>
      <c r="QSU74" s="18"/>
      <c r="QSV74" s="90"/>
      <c r="QSW74" s="18"/>
      <c r="QSX74" s="155"/>
      <c r="QSY74" s="152"/>
      <c r="QSZ74" s="152"/>
      <c r="QTA74" s="152"/>
      <c r="QTB74" s="152"/>
      <c r="QTC74" s="152"/>
      <c r="QTD74" s="152"/>
      <c r="QTE74" s="14"/>
      <c r="QTF74" s="16"/>
      <c r="QTG74" s="16"/>
      <c r="QTH74" s="68"/>
      <c r="QTI74" s="18"/>
      <c r="QTJ74" s="90"/>
      <c r="QTK74" s="18"/>
      <c r="QTL74" s="90"/>
      <c r="QTM74" s="18"/>
      <c r="QTN74" s="155"/>
      <c r="QTO74" s="152"/>
      <c r="QTP74" s="152"/>
      <c r="QTQ74" s="152"/>
      <c r="QTR74" s="152"/>
      <c r="QTS74" s="152"/>
      <c r="QTT74" s="152"/>
      <c r="QTU74" s="14"/>
      <c r="QTV74" s="16"/>
      <c r="QTW74" s="16"/>
      <c r="QTX74" s="68"/>
      <c r="QTY74" s="18"/>
      <c r="QTZ74" s="90"/>
      <c r="QUA74" s="18"/>
      <c r="QUB74" s="90"/>
      <c r="QUC74" s="18"/>
      <c r="QUD74" s="155"/>
      <c r="QUE74" s="152"/>
      <c r="QUF74" s="152"/>
      <c r="QUG74" s="152"/>
      <c r="QUH74" s="152"/>
      <c r="QUI74" s="152"/>
      <c r="QUJ74" s="152"/>
      <c r="QUK74" s="14"/>
      <c r="QUL74" s="16"/>
      <c r="QUM74" s="16"/>
      <c r="QUN74" s="68"/>
      <c r="QUO74" s="18"/>
      <c r="QUP74" s="90"/>
      <c r="QUQ74" s="18"/>
      <c r="QUR74" s="90"/>
      <c r="QUS74" s="18"/>
      <c r="QUT74" s="155"/>
      <c r="QUU74" s="152"/>
      <c r="QUV74" s="152"/>
      <c r="QUW74" s="152"/>
      <c r="QUX74" s="152"/>
      <c r="QUY74" s="152"/>
      <c r="QUZ74" s="152"/>
      <c r="QVA74" s="14"/>
      <c r="QVB74" s="16"/>
      <c r="QVC74" s="16"/>
      <c r="QVD74" s="68"/>
      <c r="QVE74" s="18"/>
      <c r="QVF74" s="90"/>
      <c r="QVG74" s="18"/>
      <c r="QVH74" s="90"/>
      <c r="QVI74" s="18"/>
      <c r="QVJ74" s="155"/>
      <c r="QVK74" s="152"/>
      <c r="QVL74" s="152"/>
      <c r="QVM74" s="152"/>
      <c r="QVN74" s="152"/>
      <c r="QVO74" s="152"/>
      <c r="QVP74" s="152"/>
      <c r="QVQ74" s="14"/>
      <c r="QVR74" s="16"/>
      <c r="QVS74" s="16"/>
      <c r="QVT74" s="68"/>
      <c r="QVU74" s="18"/>
      <c r="QVV74" s="90"/>
      <c r="QVW74" s="18"/>
      <c r="QVX74" s="90"/>
      <c r="QVY74" s="18"/>
      <c r="QVZ74" s="155"/>
      <c r="QWA74" s="152"/>
      <c r="QWB74" s="152"/>
      <c r="QWC74" s="152"/>
      <c r="QWD74" s="152"/>
      <c r="QWE74" s="152"/>
      <c r="QWF74" s="152"/>
      <c r="QWG74" s="14"/>
      <c r="QWH74" s="16"/>
      <c r="QWI74" s="16"/>
      <c r="QWJ74" s="68"/>
      <c r="QWK74" s="18"/>
      <c r="QWL74" s="90"/>
      <c r="QWM74" s="18"/>
      <c r="QWN74" s="90"/>
      <c r="QWO74" s="18"/>
      <c r="QWP74" s="155"/>
      <c r="QWQ74" s="152"/>
      <c r="QWR74" s="152"/>
      <c r="QWS74" s="152"/>
      <c r="QWT74" s="152"/>
      <c r="QWU74" s="152"/>
      <c r="QWV74" s="152"/>
      <c r="QWW74" s="14"/>
      <c r="QWX74" s="16"/>
      <c r="QWY74" s="16"/>
      <c r="QWZ74" s="68"/>
      <c r="QXA74" s="18"/>
      <c r="QXB74" s="90"/>
      <c r="QXC74" s="18"/>
      <c r="QXD74" s="90"/>
      <c r="QXE74" s="18"/>
      <c r="QXF74" s="155"/>
      <c r="QXG74" s="152"/>
      <c r="QXH74" s="152"/>
      <c r="QXI74" s="152"/>
      <c r="QXJ74" s="152"/>
      <c r="QXK74" s="152"/>
      <c r="QXL74" s="152"/>
      <c r="QXM74" s="14"/>
      <c r="QXN74" s="16"/>
      <c r="QXO74" s="16"/>
      <c r="QXP74" s="68"/>
      <c r="QXQ74" s="18"/>
      <c r="QXR74" s="90"/>
      <c r="QXS74" s="18"/>
      <c r="QXT74" s="90"/>
      <c r="QXU74" s="18"/>
      <c r="QXV74" s="155"/>
      <c r="QXW74" s="152"/>
      <c r="QXX74" s="152"/>
      <c r="QXY74" s="152"/>
      <c r="QXZ74" s="152"/>
      <c r="QYA74" s="152"/>
      <c r="QYB74" s="152"/>
      <c r="QYC74" s="14"/>
      <c r="QYD74" s="16"/>
      <c r="QYE74" s="16"/>
      <c r="QYF74" s="68"/>
      <c r="QYG74" s="18"/>
      <c r="QYH74" s="90"/>
      <c r="QYI74" s="18"/>
      <c r="QYJ74" s="90"/>
      <c r="QYK74" s="18"/>
      <c r="QYL74" s="155"/>
      <c r="QYM74" s="152"/>
      <c r="QYN74" s="152"/>
      <c r="QYO74" s="152"/>
      <c r="QYP74" s="152"/>
      <c r="QYQ74" s="152"/>
      <c r="QYR74" s="152"/>
      <c r="QYS74" s="14"/>
      <c r="QYT74" s="16"/>
      <c r="QYU74" s="16"/>
      <c r="QYV74" s="68"/>
      <c r="QYW74" s="18"/>
      <c r="QYX74" s="90"/>
      <c r="QYY74" s="18"/>
      <c r="QYZ74" s="90"/>
      <c r="QZA74" s="18"/>
      <c r="QZB74" s="155"/>
      <c r="QZC74" s="152"/>
      <c r="QZD74" s="152"/>
      <c r="QZE74" s="152"/>
      <c r="QZF74" s="152"/>
      <c r="QZG74" s="152"/>
      <c r="QZH74" s="152"/>
      <c r="QZI74" s="14"/>
      <c r="QZJ74" s="16"/>
      <c r="QZK74" s="16"/>
      <c r="QZL74" s="68"/>
      <c r="QZM74" s="18"/>
      <c r="QZN74" s="90"/>
      <c r="QZO74" s="18"/>
      <c r="QZP74" s="90"/>
      <c r="QZQ74" s="18"/>
      <c r="QZR74" s="155"/>
      <c r="QZS74" s="152"/>
      <c r="QZT74" s="152"/>
      <c r="QZU74" s="152"/>
      <c r="QZV74" s="152"/>
      <c r="QZW74" s="152"/>
      <c r="QZX74" s="152"/>
      <c r="QZY74" s="14"/>
      <c r="QZZ74" s="16"/>
      <c r="RAA74" s="16"/>
      <c r="RAB74" s="68"/>
      <c r="RAC74" s="18"/>
      <c r="RAD74" s="90"/>
      <c r="RAE74" s="18"/>
      <c r="RAF74" s="90"/>
      <c r="RAG74" s="18"/>
      <c r="RAH74" s="155"/>
      <c r="RAI74" s="152"/>
      <c r="RAJ74" s="152"/>
      <c r="RAK74" s="152"/>
      <c r="RAL74" s="152"/>
      <c r="RAM74" s="152"/>
      <c r="RAN74" s="152"/>
      <c r="RAO74" s="14"/>
      <c r="RAP74" s="16"/>
      <c r="RAQ74" s="16"/>
      <c r="RAR74" s="68"/>
      <c r="RAS74" s="18"/>
      <c r="RAT74" s="90"/>
      <c r="RAU74" s="18"/>
      <c r="RAV74" s="90"/>
      <c r="RAW74" s="18"/>
      <c r="RAX74" s="155"/>
      <c r="RAY74" s="152"/>
      <c r="RAZ74" s="152"/>
      <c r="RBA74" s="152"/>
      <c r="RBB74" s="152"/>
      <c r="RBC74" s="152"/>
      <c r="RBD74" s="152"/>
      <c r="RBE74" s="14"/>
      <c r="RBF74" s="16"/>
      <c r="RBG74" s="16"/>
      <c r="RBH74" s="68"/>
      <c r="RBI74" s="18"/>
      <c r="RBJ74" s="90"/>
      <c r="RBK74" s="18"/>
      <c r="RBL74" s="90"/>
      <c r="RBM74" s="18"/>
      <c r="RBN74" s="155"/>
      <c r="RBO74" s="152"/>
      <c r="RBP74" s="152"/>
      <c r="RBQ74" s="152"/>
      <c r="RBR74" s="152"/>
      <c r="RBS74" s="152"/>
      <c r="RBT74" s="152"/>
      <c r="RBU74" s="14"/>
      <c r="RBV74" s="16"/>
      <c r="RBW74" s="16"/>
      <c r="RBX74" s="68"/>
      <c r="RBY74" s="18"/>
      <c r="RBZ74" s="90"/>
      <c r="RCA74" s="18"/>
      <c r="RCB74" s="90"/>
      <c r="RCC74" s="18"/>
      <c r="RCD74" s="155"/>
      <c r="RCE74" s="152"/>
      <c r="RCF74" s="152"/>
      <c r="RCG74" s="152"/>
      <c r="RCH74" s="152"/>
      <c r="RCI74" s="152"/>
      <c r="RCJ74" s="152"/>
      <c r="RCK74" s="14"/>
      <c r="RCL74" s="16"/>
      <c r="RCM74" s="16"/>
      <c r="RCN74" s="68"/>
      <c r="RCO74" s="18"/>
      <c r="RCP74" s="90"/>
      <c r="RCQ74" s="18"/>
      <c r="RCR74" s="90"/>
      <c r="RCS74" s="18"/>
      <c r="RCT74" s="155"/>
      <c r="RCU74" s="152"/>
      <c r="RCV74" s="152"/>
      <c r="RCW74" s="152"/>
      <c r="RCX74" s="152"/>
      <c r="RCY74" s="152"/>
      <c r="RCZ74" s="152"/>
      <c r="RDA74" s="14"/>
      <c r="RDB74" s="16"/>
      <c r="RDC74" s="16"/>
      <c r="RDD74" s="68"/>
      <c r="RDE74" s="18"/>
      <c r="RDF74" s="90"/>
      <c r="RDG74" s="18"/>
      <c r="RDH74" s="90"/>
      <c r="RDI74" s="18"/>
      <c r="RDJ74" s="155"/>
      <c r="RDK74" s="152"/>
      <c r="RDL74" s="152"/>
      <c r="RDM74" s="152"/>
      <c r="RDN74" s="152"/>
      <c r="RDO74" s="152"/>
      <c r="RDP74" s="152"/>
      <c r="RDQ74" s="14"/>
      <c r="RDR74" s="16"/>
      <c r="RDS74" s="16"/>
      <c r="RDT74" s="68"/>
      <c r="RDU74" s="18"/>
      <c r="RDV74" s="90"/>
      <c r="RDW74" s="18"/>
      <c r="RDX74" s="90"/>
      <c r="RDY74" s="18"/>
      <c r="RDZ74" s="155"/>
      <c r="REA74" s="152"/>
      <c r="REB74" s="152"/>
      <c r="REC74" s="152"/>
      <c r="RED74" s="152"/>
      <c r="REE74" s="152"/>
      <c r="REF74" s="152"/>
      <c r="REG74" s="14"/>
      <c r="REH74" s="16"/>
      <c r="REI74" s="16"/>
      <c r="REJ74" s="68"/>
      <c r="REK74" s="18"/>
      <c r="REL74" s="90"/>
      <c r="REM74" s="18"/>
      <c r="REN74" s="90"/>
      <c r="REO74" s="18"/>
      <c r="REP74" s="155"/>
      <c r="REQ74" s="152"/>
      <c r="RER74" s="152"/>
      <c r="RES74" s="152"/>
      <c r="RET74" s="152"/>
      <c r="REU74" s="152"/>
      <c r="REV74" s="152"/>
      <c r="REW74" s="14"/>
      <c r="REX74" s="16"/>
      <c r="REY74" s="16"/>
      <c r="REZ74" s="68"/>
      <c r="RFA74" s="18"/>
      <c r="RFB74" s="90"/>
      <c r="RFC74" s="18"/>
      <c r="RFD74" s="90"/>
      <c r="RFE74" s="18"/>
      <c r="RFF74" s="155"/>
      <c r="RFG74" s="152"/>
      <c r="RFH74" s="152"/>
      <c r="RFI74" s="152"/>
      <c r="RFJ74" s="152"/>
      <c r="RFK74" s="152"/>
      <c r="RFL74" s="152"/>
      <c r="RFM74" s="14"/>
      <c r="RFN74" s="16"/>
      <c r="RFO74" s="16"/>
      <c r="RFP74" s="68"/>
      <c r="RFQ74" s="18"/>
      <c r="RFR74" s="90"/>
      <c r="RFS74" s="18"/>
      <c r="RFT74" s="90"/>
      <c r="RFU74" s="18"/>
      <c r="RFV74" s="155"/>
      <c r="RFW74" s="152"/>
      <c r="RFX74" s="152"/>
      <c r="RFY74" s="152"/>
      <c r="RFZ74" s="152"/>
      <c r="RGA74" s="152"/>
      <c r="RGB74" s="152"/>
      <c r="RGC74" s="14"/>
      <c r="RGD74" s="16"/>
      <c r="RGE74" s="16"/>
      <c r="RGF74" s="68"/>
      <c r="RGG74" s="18"/>
      <c r="RGH74" s="90"/>
      <c r="RGI74" s="18"/>
      <c r="RGJ74" s="90"/>
      <c r="RGK74" s="18"/>
      <c r="RGL74" s="155"/>
      <c r="RGM74" s="152"/>
      <c r="RGN74" s="152"/>
      <c r="RGO74" s="152"/>
      <c r="RGP74" s="152"/>
      <c r="RGQ74" s="152"/>
      <c r="RGR74" s="152"/>
      <c r="RGS74" s="14"/>
      <c r="RGT74" s="16"/>
      <c r="RGU74" s="16"/>
      <c r="RGV74" s="68"/>
      <c r="RGW74" s="18"/>
      <c r="RGX74" s="90"/>
      <c r="RGY74" s="18"/>
      <c r="RGZ74" s="90"/>
      <c r="RHA74" s="18"/>
      <c r="RHB74" s="155"/>
      <c r="RHC74" s="152"/>
      <c r="RHD74" s="152"/>
      <c r="RHE74" s="152"/>
      <c r="RHF74" s="152"/>
      <c r="RHG74" s="152"/>
      <c r="RHH74" s="152"/>
      <c r="RHI74" s="14"/>
      <c r="RHJ74" s="16"/>
      <c r="RHK74" s="16"/>
      <c r="RHL74" s="68"/>
      <c r="RHM74" s="18"/>
      <c r="RHN74" s="90"/>
      <c r="RHO74" s="18"/>
      <c r="RHP74" s="90"/>
      <c r="RHQ74" s="18"/>
      <c r="RHR74" s="155"/>
      <c r="RHS74" s="152"/>
      <c r="RHT74" s="152"/>
      <c r="RHU74" s="152"/>
      <c r="RHV74" s="152"/>
      <c r="RHW74" s="152"/>
      <c r="RHX74" s="152"/>
      <c r="RHY74" s="14"/>
      <c r="RHZ74" s="16"/>
      <c r="RIA74" s="16"/>
      <c r="RIB74" s="68"/>
      <c r="RIC74" s="18"/>
      <c r="RID74" s="90"/>
      <c r="RIE74" s="18"/>
      <c r="RIF74" s="90"/>
      <c r="RIG74" s="18"/>
      <c r="RIH74" s="155"/>
      <c r="RII74" s="152"/>
      <c r="RIJ74" s="152"/>
      <c r="RIK74" s="152"/>
      <c r="RIL74" s="152"/>
      <c r="RIM74" s="152"/>
      <c r="RIN74" s="152"/>
      <c r="RIO74" s="14"/>
      <c r="RIP74" s="16"/>
      <c r="RIQ74" s="16"/>
      <c r="RIR74" s="68"/>
      <c r="RIS74" s="18"/>
      <c r="RIT74" s="90"/>
      <c r="RIU74" s="18"/>
      <c r="RIV74" s="90"/>
      <c r="RIW74" s="18"/>
      <c r="RIX74" s="155"/>
      <c r="RIY74" s="152"/>
      <c r="RIZ74" s="152"/>
      <c r="RJA74" s="152"/>
      <c r="RJB74" s="152"/>
      <c r="RJC74" s="152"/>
      <c r="RJD74" s="152"/>
      <c r="RJE74" s="14"/>
      <c r="RJF74" s="16"/>
      <c r="RJG74" s="16"/>
      <c r="RJH74" s="68"/>
      <c r="RJI74" s="18"/>
      <c r="RJJ74" s="90"/>
      <c r="RJK74" s="18"/>
      <c r="RJL74" s="90"/>
      <c r="RJM74" s="18"/>
      <c r="RJN74" s="155"/>
      <c r="RJO74" s="152"/>
      <c r="RJP74" s="152"/>
      <c r="RJQ74" s="152"/>
      <c r="RJR74" s="152"/>
      <c r="RJS74" s="152"/>
      <c r="RJT74" s="152"/>
      <c r="RJU74" s="14"/>
      <c r="RJV74" s="16"/>
      <c r="RJW74" s="16"/>
      <c r="RJX74" s="68"/>
      <c r="RJY74" s="18"/>
      <c r="RJZ74" s="90"/>
      <c r="RKA74" s="18"/>
      <c r="RKB74" s="90"/>
      <c r="RKC74" s="18"/>
      <c r="RKD74" s="155"/>
      <c r="RKE74" s="152"/>
      <c r="RKF74" s="152"/>
      <c r="RKG74" s="152"/>
      <c r="RKH74" s="152"/>
      <c r="RKI74" s="152"/>
      <c r="RKJ74" s="152"/>
      <c r="RKK74" s="14"/>
      <c r="RKL74" s="16"/>
      <c r="RKM74" s="16"/>
      <c r="RKN74" s="68"/>
      <c r="RKO74" s="18"/>
      <c r="RKP74" s="90"/>
      <c r="RKQ74" s="18"/>
      <c r="RKR74" s="90"/>
      <c r="RKS74" s="18"/>
      <c r="RKT74" s="155"/>
      <c r="RKU74" s="152"/>
      <c r="RKV74" s="152"/>
      <c r="RKW74" s="152"/>
      <c r="RKX74" s="152"/>
      <c r="RKY74" s="152"/>
      <c r="RKZ74" s="152"/>
      <c r="RLA74" s="14"/>
      <c r="RLB74" s="16"/>
      <c r="RLC74" s="16"/>
      <c r="RLD74" s="68"/>
      <c r="RLE74" s="18"/>
      <c r="RLF74" s="90"/>
      <c r="RLG74" s="18"/>
      <c r="RLH74" s="90"/>
      <c r="RLI74" s="18"/>
      <c r="RLJ74" s="155"/>
      <c r="RLK74" s="152"/>
      <c r="RLL74" s="152"/>
      <c r="RLM74" s="152"/>
      <c r="RLN74" s="152"/>
      <c r="RLO74" s="152"/>
      <c r="RLP74" s="152"/>
      <c r="RLQ74" s="14"/>
      <c r="RLR74" s="16"/>
      <c r="RLS74" s="16"/>
      <c r="RLT74" s="68"/>
      <c r="RLU74" s="18"/>
      <c r="RLV74" s="90"/>
      <c r="RLW74" s="18"/>
      <c r="RLX74" s="90"/>
      <c r="RLY74" s="18"/>
      <c r="RLZ74" s="155"/>
      <c r="RMA74" s="152"/>
      <c r="RMB74" s="152"/>
      <c r="RMC74" s="152"/>
      <c r="RMD74" s="152"/>
      <c r="RME74" s="152"/>
      <c r="RMF74" s="152"/>
      <c r="RMG74" s="14"/>
      <c r="RMH74" s="16"/>
      <c r="RMI74" s="16"/>
      <c r="RMJ74" s="68"/>
      <c r="RMK74" s="18"/>
      <c r="RML74" s="90"/>
      <c r="RMM74" s="18"/>
      <c r="RMN74" s="90"/>
      <c r="RMO74" s="18"/>
      <c r="RMP74" s="155"/>
      <c r="RMQ74" s="152"/>
      <c r="RMR74" s="152"/>
      <c r="RMS74" s="152"/>
      <c r="RMT74" s="152"/>
      <c r="RMU74" s="152"/>
      <c r="RMV74" s="152"/>
      <c r="RMW74" s="14"/>
      <c r="RMX74" s="16"/>
      <c r="RMY74" s="16"/>
      <c r="RMZ74" s="68"/>
      <c r="RNA74" s="18"/>
      <c r="RNB74" s="90"/>
      <c r="RNC74" s="18"/>
      <c r="RND74" s="90"/>
      <c r="RNE74" s="18"/>
      <c r="RNF74" s="155"/>
      <c r="RNG74" s="152"/>
      <c r="RNH74" s="152"/>
      <c r="RNI74" s="152"/>
      <c r="RNJ74" s="152"/>
      <c r="RNK74" s="152"/>
      <c r="RNL74" s="152"/>
      <c r="RNM74" s="14"/>
      <c r="RNN74" s="16"/>
      <c r="RNO74" s="16"/>
      <c r="RNP74" s="68"/>
      <c r="RNQ74" s="18"/>
      <c r="RNR74" s="90"/>
      <c r="RNS74" s="18"/>
      <c r="RNT74" s="90"/>
      <c r="RNU74" s="18"/>
      <c r="RNV74" s="155"/>
      <c r="RNW74" s="152"/>
      <c r="RNX74" s="152"/>
      <c r="RNY74" s="152"/>
      <c r="RNZ74" s="152"/>
      <c r="ROA74" s="152"/>
      <c r="ROB74" s="152"/>
      <c r="ROC74" s="14"/>
      <c r="ROD74" s="16"/>
      <c r="ROE74" s="16"/>
      <c r="ROF74" s="68"/>
      <c r="ROG74" s="18"/>
      <c r="ROH74" s="90"/>
      <c r="ROI74" s="18"/>
      <c r="ROJ74" s="90"/>
      <c r="ROK74" s="18"/>
      <c r="ROL74" s="155"/>
      <c r="ROM74" s="152"/>
      <c r="RON74" s="152"/>
      <c r="ROO74" s="152"/>
      <c r="ROP74" s="152"/>
      <c r="ROQ74" s="152"/>
      <c r="ROR74" s="152"/>
      <c r="ROS74" s="14"/>
      <c r="ROT74" s="16"/>
      <c r="ROU74" s="16"/>
      <c r="ROV74" s="68"/>
      <c r="ROW74" s="18"/>
      <c r="ROX74" s="90"/>
      <c r="ROY74" s="18"/>
      <c r="ROZ74" s="90"/>
      <c r="RPA74" s="18"/>
      <c r="RPB74" s="155"/>
      <c r="RPC74" s="152"/>
      <c r="RPD74" s="152"/>
      <c r="RPE74" s="152"/>
      <c r="RPF74" s="152"/>
      <c r="RPG74" s="152"/>
      <c r="RPH74" s="152"/>
      <c r="RPI74" s="14"/>
      <c r="RPJ74" s="16"/>
      <c r="RPK74" s="16"/>
      <c r="RPL74" s="68"/>
      <c r="RPM74" s="18"/>
      <c r="RPN74" s="90"/>
      <c r="RPO74" s="18"/>
      <c r="RPP74" s="90"/>
      <c r="RPQ74" s="18"/>
      <c r="RPR74" s="155"/>
      <c r="RPS74" s="152"/>
      <c r="RPT74" s="152"/>
      <c r="RPU74" s="152"/>
      <c r="RPV74" s="152"/>
      <c r="RPW74" s="152"/>
      <c r="RPX74" s="152"/>
      <c r="RPY74" s="14"/>
      <c r="RPZ74" s="16"/>
      <c r="RQA74" s="16"/>
      <c r="RQB74" s="68"/>
      <c r="RQC74" s="18"/>
      <c r="RQD74" s="90"/>
      <c r="RQE74" s="18"/>
      <c r="RQF74" s="90"/>
      <c r="RQG74" s="18"/>
      <c r="RQH74" s="155"/>
      <c r="RQI74" s="152"/>
      <c r="RQJ74" s="152"/>
      <c r="RQK74" s="152"/>
      <c r="RQL74" s="152"/>
      <c r="RQM74" s="152"/>
      <c r="RQN74" s="152"/>
      <c r="RQO74" s="14"/>
      <c r="RQP74" s="16"/>
      <c r="RQQ74" s="16"/>
      <c r="RQR74" s="68"/>
      <c r="RQS74" s="18"/>
      <c r="RQT74" s="90"/>
      <c r="RQU74" s="18"/>
      <c r="RQV74" s="90"/>
      <c r="RQW74" s="18"/>
      <c r="RQX74" s="155"/>
      <c r="RQY74" s="152"/>
      <c r="RQZ74" s="152"/>
      <c r="RRA74" s="152"/>
      <c r="RRB74" s="152"/>
      <c r="RRC74" s="152"/>
      <c r="RRD74" s="152"/>
      <c r="RRE74" s="14"/>
      <c r="RRF74" s="16"/>
      <c r="RRG74" s="16"/>
      <c r="RRH74" s="68"/>
      <c r="RRI74" s="18"/>
      <c r="RRJ74" s="90"/>
      <c r="RRK74" s="18"/>
      <c r="RRL74" s="90"/>
      <c r="RRM74" s="18"/>
      <c r="RRN74" s="155"/>
      <c r="RRO74" s="152"/>
      <c r="RRP74" s="152"/>
      <c r="RRQ74" s="152"/>
      <c r="RRR74" s="152"/>
      <c r="RRS74" s="152"/>
      <c r="RRT74" s="152"/>
      <c r="RRU74" s="14"/>
      <c r="RRV74" s="16"/>
      <c r="RRW74" s="16"/>
      <c r="RRX74" s="68"/>
      <c r="RRY74" s="18"/>
      <c r="RRZ74" s="90"/>
      <c r="RSA74" s="18"/>
      <c r="RSB74" s="90"/>
      <c r="RSC74" s="18"/>
      <c r="RSD74" s="155"/>
      <c r="RSE74" s="152"/>
      <c r="RSF74" s="152"/>
      <c r="RSG74" s="152"/>
      <c r="RSH74" s="152"/>
      <c r="RSI74" s="152"/>
      <c r="RSJ74" s="152"/>
      <c r="RSK74" s="14"/>
      <c r="RSL74" s="16"/>
      <c r="RSM74" s="16"/>
      <c r="RSN74" s="68"/>
      <c r="RSO74" s="18"/>
      <c r="RSP74" s="90"/>
      <c r="RSQ74" s="18"/>
      <c r="RSR74" s="90"/>
      <c r="RSS74" s="18"/>
      <c r="RST74" s="155"/>
      <c r="RSU74" s="152"/>
      <c r="RSV74" s="152"/>
      <c r="RSW74" s="152"/>
      <c r="RSX74" s="152"/>
      <c r="RSY74" s="152"/>
      <c r="RSZ74" s="152"/>
      <c r="RTA74" s="14"/>
      <c r="RTB74" s="16"/>
      <c r="RTC74" s="16"/>
      <c r="RTD74" s="68"/>
      <c r="RTE74" s="18"/>
      <c r="RTF74" s="90"/>
      <c r="RTG74" s="18"/>
      <c r="RTH74" s="90"/>
      <c r="RTI74" s="18"/>
      <c r="RTJ74" s="155"/>
      <c r="RTK74" s="152"/>
      <c r="RTL74" s="152"/>
      <c r="RTM74" s="152"/>
      <c r="RTN74" s="152"/>
      <c r="RTO74" s="152"/>
      <c r="RTP74" s="152"/>
      <c r="RTQ74" s="14"/>
      <c r="RTR74" s="16"/>
      <c r="RTS74" s="16"/>
      <c r="RTT74" s="68"/>
      <c r="RTU74" s="18"/>
      <c r="RTV74" s="90"/>
      <c r="RTW74" s="18"/>
      <c r="RTX74" s="90"/>
      <c r="RTY74" s="18"/>
      <c r="RTZ74" s="155"/>
      <c r="RUA74" s="152"/>
      <c r="RUB74" s="152"/>
      <c r="RUC74" s="152"/>
      <c r="RUD74" s="152"/>
      <c r="RUE74" s="152"/>
      <c r="RUF74" s="152"/>
      <c r="RUG74" s="14"/>
      <c r="RUH74" s="16"/>
      <c r="RUI74" s="16"/>
      <c r="RUJ74" s="68"/>
      <c r="RUK74" s="18"/>
      <c r="RUL74" s="90"/>
      <c r="RUM74" s="18"/>
      <c r="RUN74" s="90"/>
      <c r="RUO74" s="18"/>
      <c r="RUP74" s="155"/>
      <c r="RUQ74" s="152"/>
      <c r="RUR74" s="152"/>
      <c r="RUS74" s="152"/>
      <c r="RUT74" s="152"/>
      <c r="RUU74" s="152"/>
      <c r="RUV74" s="152"/>
      <c r="RUW74" s="14"/>
      <c r="RUX74" s="16"/>
      <c r="RUY74" s="16"/>
      <c r="RUZ74" s="68"/>
      <c r="RVA74" s="18"/>
      <c r="RVB74" s="90"/>
      <c r="RVC74" s="18"/>
      <c r="RVD74" s="90"/>
      <c r="RVE74" s="18"/>
      <c r="RVF74" s="155"/>
      <c r="RVG74" s="152"/>
      <c r="RVH74" s="152"/>
      <c r="RVI74" s="152"/>
      <c r="RVJ74" s="152"/>
      <c r="RVK74" s="152"/>
      <c r="RVL74" s="152"/>
      <c r="RVM74" s="14"/>
      <c r="RVN74" s="16"/>
      <c r="RVO74" s="16"/>
      <c r="RVP74" s="68"/>
      <c r="RVQ74" s="18"/>
      <c r="RVR74" s="90"/>
      <c r="RVS74" s="18"/>
      <c r="RVT74" s="90"/>
      <c r="RVU74" s="18"/>
      <c r="RVV74" s="155"/>
      <c r="RVW74" s="152"/>
      <c r="RVX74" s="152"/>
      <c r="RVY74" s="152"/>
      <c r="RVZ74" s="152"/>
      <c r="RWA74" s="152"/>
      <c r="RWB74" s="152"/>
      <c r="RWC74" s="14"/>
      <c r="RWD74" s="16"/>
      <c r="RWE74" s="16"/>
      <c r="RWF74" s="68"/>
      <c r="RWG74" s="18"/>
      <c r="RWH74" s="90"/>
      <c r="RWI74" s="18"/>
      <c r="RWJ74" s="90"/>
      <c r="RWK74" s="18"/>
      <c r="RWL74" s="155"/>
      <c r="RWM74" s="152"/>
      <c r="RWN74" s="152"/>
      <c r="RWO74" s="152"/>
      <c r="RWP74" s="152"/>
      <c r="RWQ74" s="152"/>
      <c r="RWR74" s="152"/>
      <c r="RWS74" s="14"/>
      <c r="RWT74" s="16"/>
      <c r="RWU74" s="16"/>
      <c r="RWV74" s="68"/>
      <c r="RWW74" s="18"/>
      <c r="RWX74" s="90"/>
      <c r="RWY74" s="18"/>
      <c r="RWZ74" s="90"/>
      <c r="RXA74" s="18"/>
      <c r="RXB74" s="155"/>
      <c r="RXC74" s="152"/>
      <c r="RXD74" s="152"/>
      <c r="RXE74" s="152"/>
      <c r="RXF74" s="152"/>
      <c r="RXG74" s="152"/>
      <c r="RXH74" s="152"/>
      <c r="RXI74" s="14"/>
      <c r="RXJ74" s="16"/>
      <c r="RXK74" s="16"/>
      <c r="RXL74" s="68"/>
      <c r="RXM74" s="18"/>
      <c r="RXN74" s="90"/>
      <c r="RXO74" s="18"/>
      <c r="RXP74" s="90"/>
      <c r="RXQ74" s="18"/>
      <c r="RXR74" s="155"/>
      <c r="RXS74" s="152"/>
      <c r="RXT74" s="152"/>
      <c r="RXU74" s="152"/>
      <c r="RXV74" s="152"/>
      <c r="RXW74" s="152"/>
      <c r="RXX74" s="152"/>
      <c r="RXY74" s="14"/>
      <c r="RXZ74" s="16"/>
      <c r="RYA74" s="16"/>
      <c r="RYB74" s="68"/>
      <c r="RYC74" s="18"/>
      <c r="RYD74" s="90"/>
      <c r="RYE74" s="18"/>
      <c r="RYF74" s="90"/>
      <c r="RYG74" s="18"/>
      <c r="RYH74" s="155"/>
      <c r="RYI74" s="152"/>
      <c r="RYJ74" s="152"/>
      <c r="RYK74" s="152"/>
      <c r="RYL74" s="152"/>
      <c r="RYM74" s="152"/>
      <c r="RYN74" s="152"/>
      <c r="RYO74" s="14"/>
      <c r="RYP74" s="16"/>
      <c r="RYQ74" s="16"/>
      <c r="RYR74" s="68"/>
      <c r="RYS74" s="18"/>
      <c r="RYT74" s="90"/>
      <c r="RYU74" s="18"/>
      <c r="RYV74" s="90"/>
      <c r="RYW74" s="18"/>
      <c r="RYX74" s="155"/>
      <c r="RYY74" s="152"/>
      <c r="RYZ74" s="152"/>
      <c r="RZA74" s="152"/>
      <c r="RZB74" s="152"/>
      <c r="RZC74" s="152"/>
      <c r="RZD74" s="152"/>
      <c r="RZE74" s="14"/>
      <c r="RZF74" s="16"/>
      <c r="RZG74" s="16"/>
      <c r="RZH74" s="68"/>
      <c r="RZI74" s="18"/>
      <c r="RZJ74" s="90"/>
      <c r="RZK74" s="18"/>
      <c r="RZL74" s="90"/>
      <c r="RZM74" s="18"/>
      <c r="RZN74" s="155"/>
      <c r="RZO74" s="152"/>
      <c r="RZP74" s="152"/>
      <c r="RZQ74" s="152"/>
      <c r="RZR74" s="152"/>
      <c r="RZS74" s="152"/>
      <c r="RZT74" s="152"/>
      <c r="RZU74" s="14"/>
      <c r="RZV74" s="16"/>
      <c r="RZW74" s="16"/>
      <c r="RZX74" s="68"/>
      <c r="RZY74" s="18"/>
      <c r="RZZ74" s="90"/>
      <c r="SAA74" s="18"/>
      <c r="SAB74" s="90"/>
      <c r="SAC74" s="18"/>
      <c r="SAD74" s="155"/>
      <c r="SAE74" s="152"/>
      <c r="SAF74" s="152"/>
      <c r="SAG74" s="152"/>
      <c r="SAH74" s="152"/>
      <c r="SAI74" s="152"/>
      <c r="SAJ74" s="152"/>
      <c r="SAK74" s="14"/>
      <c r="SAL74" s="16"/>
      <c r="SAM74" s="16"/>
      <c r="SAN74" s="68"/>
      <c r="SAO74" s="18"/>
      <c r="SAP74" s="90"/>
      <c r="SAQ74" s="18"/>
      <c r="SAR74" s="90"/>
      <c r="SAS74" s="18"/>
      <c r="SAT74" s="155"/>
      <c r="SAU74" s="152"/>
      <c r="SAV74" s="152"/>
      <c r="SAW74" s="152"/>
      <c r="SAX74" s="152"/>
      <c r="SAY74" s="152"/>
      <c r="SAZ74" s="152"/>
      <c r="SBA74" s="14"/>
      <c r="SBB74" s="16"/>
      <c r="SBC74" s="16"/>
      <c r="SBD74" s="68"/>
      <c r="SBE74" s="18"/>
      <c r="SBF74" s="90"/>
      <c r="SBG74" s="18"/>
      <c r="SBH74" s="90"/>
      <c r="SBI74" s="18"/>
      <c r="SBJ74" s="155"/>
      <c r="SBK74" s="152"/>
      <c r="SBL74" s="152"/>
      <c r="SBM74" s="152"/>
      <c r="SBN74" s="152"/>
      <c r="SBO74" s="152"/>
      <c r="SBP74" s="152"/>
      <c r="SBQ74" s="14"/>
      <c r="SBR74" s="16"/>
      <c r="SBS74" s="16"/>
      <c r="SBT74" s="68"/>
      <c r="SBU74" s="18"/>
      <c r="SBV74" s="90"/>
      <c r="SBW74" s="18"/>
      <c r="SBX74" s="90"/>
      <c r="SBY74" s="18"/>
      <c r="SBZ74" s="155"/>
      <c r="SCA74" s="152"/>
      <c r="SCB74" s="152"/>
      <c r="SCC74" s="152"/>
      <c r="SCD74" s="152"/>
      <c r="SCE74" s="152"/>
      <c r="SCF74" s="152"/>
      <c r="SCG74" s="14"/>
      <c r="SCH74" s="16"/>
      <c r="SCI74" s="16"/>
      <c r="SCJ74" s="68"/>
      <c r="SCK74" s="18"/>
      <c r="SCL74" s="90"/>
      <c r="SCM74" s="18"/>
      <c r="SCN74" s="90"/>
      <c r="SCO74" s="18"/>
      <c r="SCP74" s="155"/>
      <c r="SCQ74" s="152"/>
      <c r="SCR74" s="152"/>
      <c r="SCS74" s="152"/>
      <c r="SCT74" s="152"/>
      <c r="SCU74" s="152"/>
      <c r="SCV74" s="152"/>
      <c r="SCW74" s="14"/>
      <c r="SCX74" s="16"/>
      <c r="SCY74" s="16"/>
      <c r="SCZ74" s="68"/>
      <c r="SDA74" s="18"/>
      <c r="SDB74" s="90"/>
      <c r="SDC74" s="18"/>
      <c r="SDD74" s="90"/>
      <c r="SDE74" s="18"/>
      <c r="SDF74" s="155"/>
      <c r="SDG74" s="152"/>
      <c r="SDH74" s="152"/>
      <c r="SDI74" s="152"/>
      <c r="SDJ74" s="152"/>
      <c r="SDK74" s="152"/>
      <c r="SDL74" s="152"/>
      <c r="SDM74" s="14"/>
      <c r="SDN74" s="16"/>
      <c r="SDO74" s="16"/>
      <c r="SDP74" s="68"/>
      <c r="SDQ74" s="18"/>
      <c r="SDR74" s="90"/>
      <c r="SDS74" s="18"/>
      <c r="SDT74" s="90"/>
      <c r="SDU74" s="18"/>
      <c r="SDV74" s="155"/>
      <c r="SDW74" s="152"/>
      <c r="SDX74" s="152"/>
      <c r="SDY74" s="152"/>
      <c r="SDZ74" s="152"/>
      <c r="SEA74" s="152"/>
      <c r="SEB74" s="152"/>
      <c r="SEC74" s="14"/>
      <c r="SED74" s="16"/>
      <c r="SEE74" s="16"/>
      <c r="SEF74" s="68"/>
      <c r="SEG74" s="18"/>
      <c r="SEH74" s="90"/>
      <c r="SEI74" s="18"/>
      <c r="SEJ74" s="90"/>
      <c r="SEK74" s="18"/>
      <c r="SEL74" s="155"/>
      <c r="SEM74" s="152"/>
      <c r="SEN74" s="152"/>
      <c r="SEO74" s="152"/>
      <c r="SEP74" s="152"/>
      <c r="SEQ74" s="152"/>
      <c r="SER74" s="152"/>
      <c r="SES74" s="14"/>
      <c r="SET74" s="16"/>
      <c r="SEU74" s="16"/>
      <c r="SEV74" s="68"/>
      <c r="SEW74" s="18"/>
      <c r="SEX74" s="90"/>
      <c r="SEY74" s="18"/>
      <c r="SEZ74" s="90"/>
      <c r="SFA74" s="18"/>
      <c r="SFB74" s="155"/>
      <c r="SFC74" s="152"/>
      <c r="SFD74" s="152"/>
      <c r="SFE74" s="152"/>
      <c r="SFF74" s="152"/>
      <c r="SFG74" s="152"/>
      <c r="SFH74" s="152"/>
      <c r="SFI74" s="14"/>
      <c r="SFJ74" s="16"/>
      <c r="SFK74" s="16"/>
      <c r="SFL74" s="68"/>
      <c r="SFM74" s="18"/>
      <c r="SFN74" s="90"/>
      <c r="SFO74" s="18"/>
      <c r="SFP74" s="90"/>
      <c r="SFQ74" s="18"/>
      <c r="SFR74" s="155"/>
      <c r="SFS74" s="152"/>
      <c r="SFT74" s="152"/>
      <c r="SFU74" s="152"/>
      <c r="SFV74" s="152"/>
      <c r="SFW74" s="152"/>
      <c r="SFX74" s="152"/>
      <c r="SFY74" s="14"/>
      <c r="SFZ74" s="16"/>
      <c r="SGA74" s="16"/>
      <c r="SGB74" s="68"/>
      <c r="SGC74" s="18"/>
      <c r="SGD74" s="90"/>
      <c r="SGE74" s="18"/>
      <c r="SGF74" s="90"/>
      <c r="SGG74" s="18"/>
      <c r="SGH74" s="155"/>
      <c r="SGI74" s="152"/>
      <c r="SGJ74" s="152"/>
      <c r="SGK74" s="152"/>
      <c r="SGL74" s="152"/>
      <c r="SGM74" s="152"/>
      <c r="SGN74" s="152"/>
      <c r="SGO74" s="14"/>
      <c r="SGP74" s="16"/>
      <c r="SGQ74" s="16"/>
      <c r="SGR74" s="68"/>
      <c r="SGS74" s="18"/>
      <c r="SGT74" s="90"/>
      <c r="SGU74" s="18"/>
      <c r="SGV74" s="90"/>
      <c r="SGW74" s="18"/>
      <c r="SGX74" s="155"/>
      <c r="SGY74" s="152"/>
      <c r="SGZ74" s="152"/>
      <c r="SHA74" s="152"/>
      <c r="SHB74" s="152"/>
      <c r="SHC74" s="152"/>
      <c r="SHD74" s="152"/>
      <c r="SHE74" s="14"/>
      <c r="SHF74" s="16"/>
      <c r="SHG74" s="16"/>
      <c r="SHH74" s="68"/>
      <c r="SHI74" s="18"/>
      <c r="SHJ74" s="90"/>
      <c r="SHK74" s="18"/>
      <c r="SHL74" s="90"/>
      <c r="SHM74" s="18"/>
      <c r="SHN74" s="155"/>
      <c r="SHO74" s="152"/>
      <c r="SHP74" s="152"/>
      <c r="SHQ74" s="152"/>
      <c r="SHR74" s="152"/>
      <c r="SHS74" s="152"/>
      <c r="SHT74" s="152"/>
      <c r="SHU74" s="14"/>
      <c r="SHV74" s="16"/>
      <c r="SHW74" s="16"/>
      <c r="SHX74" s="68"/>
      <c r="SHY74" s="18"/>
      <c r="SHZ74" s="90"/>
      <c r="SIA74" s="18"/>
      <c r="SIB74" s="90"/>
      <c r="SIC74" s="18"/>
      <c r="SID74" s="155"/>
      <c r="SIE74" s="152"/>
      <c r="SIF74" s="152"/>
      <c r="SIG74" s="152"/>
      <c r="SIH74" s="152"/>
      <c r="SII74" s="152"/>
      <c r="SIJ74" s="152"/>
      <c r="SIK74" s="14"/>
      <c r="SIL74" s="16"/>
      <c r="SIM74" s="16"/>
      <c r="SIN74" s="68"/>
      <c r="SIO74" s="18"/>
      <c r="SIP74" s="90"/>
      <c r="SIQ74" s="18"/>
      <c r="SIR74" s="90"/>
      <c r="SIS74" s="18"/>
      <c r="SIT74" s="155"/>
      <c r="SIU74" s="152"/>
      <c r="SIV74" s="152"/>
      <c r="SIW74" s="152"/>
      <c r="SIX74" s="152"/>
      <c r="SIY74" s="152"/>
      <c r="SIZ74" s="152"/>
      <c r="SJA74" s="14"/>
      <c r="SJB74" s="16"/>
      <c r="SJC74" s="16"/>
      <c r="SJD74" s="68"/>
      <c r="SJE74" s="18"/>
      <c r="SJF74" s="90"/>
      <c r="SJG74" s="18"/>
      <c r="SJH74" s="90"/>
      <c r="SJI74" s="18"/>
      <c r="SJJ74" s="155"/>
      <c r="SJK74" s="152"/>
      <c r="SJL74" s="152"/>
      <c r="SJM74" s="152"/>
      <c r="SJN74" s="152"/>
      <c r="SJO74" s="152"/>
      <c r="SJP74" s="152"/>
      <c r="SJQ74" s="14"/>
      <c r="SJR74" s="16"/>
      <c r="SJS74" s="16"/>
      <c r="SJT74" s="68"/>
      <c r="SJU74" s="18"/>
      <c r="SJV74" s="90"/>
      <c r="SJW74" s="18"/>
      <c r="SJX74" s="90"/>
      <c r="SJY74" s="18"/>
      <c r="SJZ74" s="155"/>
      <c r="SKA74" s="152"/>
      <c r="SKB74" s="152"/>
      <c r="SKC74" s="152"/>
      <c r="SKD74" s="152"/>
      <c r="SKE74" s="152"/>
      <c r="SKF74" s="152"/>
      <c r="SKG74" s="14"/>
      <c r="SKH74" s="16"/>
      <c r="SKI74" s="16"/>
      <c r="SKJ74" s="68"/>
      <c r="SKK74" s="18"/>
      <c r="SKL74" s="90"/>
      <c r="SKM74" s="18"/>
      <c r="SKN74" s="90"/>
      <c r="SKO74" s="18"/>
      <c r="SKP74" s="155"/>
      <c r="SKQ74" s="152"/>
      <c r="SKR74" s="152"/>
      <c r="SKS74" s="152"/>
      <c r="SKT74" s="152"/>
      <c r="SKU74" s="152"/>
      <c r="SKV74" s="152"/>
      <c r="SKW74" s="14"/>
      <c r="SKX74" s="16"/>
      <c r="SKY74" s="16"/>
      <c r="SKZ74" s="68"/>
      <c r="SLA74" s="18"/>
      <c r="SLB74" s="90"/>
      <c r="SLC74" s="18"/>
      <c r="SLD74" s="90"/>
      <c r="SLE74" s="18"/>
      <c r="SLF74" s="155"/>
      <c r="SLG74" s="152"/>
      <c r="SLH74" s="152"/>
      <c r="SLI74" s="152"/>
      <c r="SLJ74" s="152"/>
      <c r="SLK74" s="152"/>
      <c r="SLL74" s="152"/>
      <c r="SLM74" s="14"/>
      <c r="SLN74" s="16"/>
      <c r="SLO74" s="16"/>
      <c r="SLP74" s="68"/>
      <c r="SLQ74" s="18"/>
      <c r="SLR74" s="90"/>
      <c r="SLS74" s="18"/>
      <c r="SLT74" s="90"/>
      <c r="SLU74" s="18"/>
      <c r="SLV74" s="155"/>
      <c r="SLW74" s="152"/>
      <c r="SLX74" s="152"/>
      <c r="SLY74" s="152"/>
      <c r="SLZ74" s="152"/>
      <c r="SMA74" s="152"/>
      <c r="SMB74" s="152"/>
      <c r="SMC74" s="14"/>
      <c r="SMD74" s="16"/>
      <c r="SME74" s="16"/>
      <c r="SMF74" s="68"/>
      <c r="SMG74" s="18"/>
      <c r="SMH74" s="90"/>
      <c r="SMI74" s="18"/>
      <c r="SMJ74" s="90"/>
      <c r="SMK74" s="18"/>
      <c r="SML74" s="155"/>
      <c r="SMM74" s="152"/>
      <c r="SMN74" s="152"/>
      <c r="SMO74" s="152"/>
      <c r="SMP74" s="152"/>
      <c r="SMQ74" s="152"/>
      <c r="SMR74" s="152"/>
      <c r="SMS74" s="14"/>
      <c r="SMT74" s="16"/>
      <c r="SMU74" s="16"/>
      <c r="SMV74" s="68"/>
      <c r="SMW74" s="18"/>
      <c r="SMX74" s="90"/>
      <c r="SMY74" s="18"/>
      <c r="SMZ74" s="90"/>
      <c r="SNA74" s="18"/>
      <c r="SNB74" s="155"/>
      <c r="SNC74" s="152"/>
      <c r="SND74" s="152"/>
      <c r="SNE74" s="152"/>
      <c r="SNF74" s="152"/>
      <c r="SNG74" s="152"/>
      <c r="SNH74" s="152"/>
      <c r="SNI74" s="14"/>
      <c r="SNJ74" s="16"/>
      <c r="SNK74" s="16"/>
      <c r="SNL74" s="68"/>
      <c r="SNM74" s="18"/>
      <c r="SNN74" s="90"/>
      <c r="SNO74" s="18"/>
      <c r="SNP74" s="90"/>
      <c r="SNQ74" s="18"/>
      <c r="SNR74" s="155"/>
      <c r="SNS74" s="152"/>
      <c r="SNT74" s="152"/>
      <c r="SNU74" s="152"/>
      <c r="SNV74" s="152"/>
      <c r="SNW74" s="152"/>
      <c r="SNX74" s="152"/>
      <c r="SNY74" s="14"/>
      <c r="SNZ74" s="16"/>
      <c r="SOA74" s="16"/>
      <c r="SOB74" s="68"/>
      <c r="SOC74" s="18"/>
      <c r="SOD74" s="90"/>
      <c r="SOE74" s="18"/>
      <c r="SOF74" s="90"/>
      <c r="SOG74" s="18"/>
      <c r="SOH74" s="155"/>
      <c r="SOI74" s="152"/>
      <c r="SOJ74" s="152"/>
      <c r="SOK74" s="152"/>
      <c r="SOL74" s="152"/>
      <c r="SOM74" s="152"/>
      <c r="SON74" s="152"/>
      <c r="SOO74" s="14"/>
      <c r="SOP74" s="16"/>
      <c r="SOQ74" s="16"/>
      <c r="SOR74" s="68"/>
      <c r="SOS74" s="18"/>
      <c r="SOT74" s="90"/>
      <c r="SOU74" s="18"/>
      <c r="SOV74" s="90"/>
      <c r="SOW74" s="18"/>
      <c r="SOX74" s="155"/>
      <c r="SOY74" s="152"/>
      <c r="SOZ74" s="152"/>
      <c r="SPA74" s="152"/>
      <c r="SPB74" s="152"/>
      <c r="SPC74" s="152"/>
      <c r="SPD74" s="152"/>
      <c r="SPE74" s="14"/>
      <c r="SPF74" s="16"/>
      <c r="SPG74" s="16"/>
      <c r="SPH74" s="68"/>
      <c r="SPI74" s="18"/>
      <c r="SPJ74" s="90"/>
      <c r="SPK74" s="18"/>
      <c r="SPL74" s="90"/>
      <c r="SPM74" s="18"/>
      <c r="SPN74" s="155"/>
      <c r="SPO74" s="152"/>
      <c r="SPP74" s="152"/>
      <c r="SPQ74" s="152"/>
      <c r="SPR74" s="152"/>
      <c r="SPS74" s="152"/>
      <c r="SPT74" s="152"/>
      <c r="SPU74" s="14"/>
      <c r="SPV74" s="16"/>
      <c r="SPW74" s="16"/>
      <c r="SPX74" s="68"/>
      <c r="SPY74" s="18"/>
      <c r="SPZ74" s="90"/>
      <c r="SQA74" s="18"/>
      <c r="SQB74" s="90"/>
      <c r="SQC74" s="18"/>
      <c r="SQD74" s="155"/>
      <c r="SQE74" s="152"/>
      <c r="SQF74" s="152"/>
      <c r="SQG74" s="152"/>
      <c r="SQH74" s="152"/>
      <c r="SQI74" s="152"/>
      <c r="SQJ74" s="152"/>
      <c r="SQK74" s="14"/>
      <c r="SQL74" s="16"/>
      <c r="SQM74" s="16"/>
      <c r="SQN74" s="68"/>
      <c r="SQO74" s="18"/>
      <c r="SQP74" s="90"/>
      <c r="SQQ74" s="18"/>
      <c r="SQR74" s="90"/>
      <c r="SQS74" s="18"/>
      <c r="SQT74" s="155"/>
      <c r="SQU74" s="152"/>
      <c r="SQV74" s="152"/>
      <c r="SQW74" s="152"/>
      <c r="SQX74" s="152"/>
      <c r="SQY74" s="152"/>
      <c r="SQZ74" s="152"/>
      <c r="SRA74" s="14"/>
      <c r="SRB74" s="16"/>
      <c r="SRC74" s="16"/>
      <c r="SRD74" s="68"/>
      <c r="SRE74" s="18"/>
      <c r="SRF74" s="90"/>
      <c r="SRG74" s="18"/>
      <c r="SRH74" s="90"/>
      <c r="SRI74" s="18"/>
      <c r="SRJ74" s="155"/>
      <c r="SRK74" s="152"/>
      <c r="SRL74" s="152"/>
      <c r="SRM74" s="152"/>
      <c r="SRN74" s="152"/>
      <c r="SRO74" s="152"/>
      <c r="SRP74" s="152"/>
      <c r="SRQ74" s="14"/>
      <c r="SRR74" s="16"/>
      <c r="SRS74" s="16"/>
      <c r="SRT74" s="68"/>
      <c r="SRU74" s="18"/>
      <c r="SRV74" s="90"/>
      <c r="SRW74" s="18"/>
      <c r="SRX74" s="90"/>
      <c r="SRY74" s="18"/>
      <c r="SRZ74" s="155"/>
      <c r="SSA74" s="152"/>
      <c r="SSB74" s="152"/>
      <c r="SSC74" s="152"/>
      <c r="SSD74" s="152"/>
      <c r="SSE74" s="152"/>
      <c r="SSF74" s="152"/>
      <c r="SSG74" s="14"/>
      <c r="SSH74" s="16"/>
      <c r="SSI74" s="16"/>
      <c r="SSJ74" s="68"/>
      <c r="SSK74" s="18"/>
      <c r="SSL74" s="90"/>
      <c r="SSM74" s="18"/>
      <c r="SSN74" s="90"/>
      <c r="SSO74" s="18"/>
      <c r="SSP74" s="155"/>
      <c r="SSQ74" s="152"/>
      <c r="SSR74" s="152"/>
      <c r="SSS74" s="152"/>
      <c r="SST74" s="152"/>
      <c r="SSU74" s="152"/>
      <c r="SSV74" s="152"/>
      <c r="SSW74" s="14"/>
      <c r="SSX74" s="16"/>
      <c r="SSY74" s="16"/>
      <c r="SSZ74" s="68"/>
      <c r="STA74" s="18"/>
      <c r="STB74" s="90"/>
      <c r="STC74" s="18"/>
      <c r="STD74" s="90"/>
      <c r="STE74" s="18"/>
      <c r="STF74" s="155"/>
      <c r="STG74" s="152"/>
      <c r="STH74" s="152"/>
      <c r="STI74" s="152"/>
      <c r="STJ74" s="152"/>
      <c r="STK74" s="152"/>
      <c r="STL74" s="152"/>
      <c r="STM74" s="14"/>
      <c r="STN74" s="16"/>
      <c r="STO74" s="16"/>
      <c r="STP74" s="68"/>
      <c r="STQ74" s="18"/>
      <c r="STR74" s="90"/>
      <c r="STS74" s="18"/>
      <c r="STT74" s="90"/>
      <c r="STU74" s="18"/>
      <c r="STV74" s="155"/>
      <c r="STW74" s="152"/>
      <c r="STX74" s="152"/>
      <c r="STY74" s="152"/>
      <c r="STZ74" s="152"/>
      <c r="SUA74" s="152"/>
      <c r="SUB74" s="152"/>
      <c r="SUC74" s="14"/>
      <c r="SUD74" s="16"/>
      <c r="SUE74" s="16"/>
      <c r="SUF74" s="68"/>
      <c r="SUG74" s="18"/>
      <c r="SUH74" s="90"/>
      <c r="SUI74" s="18"/>
      <c r="SUJ74" s="90"/>
      <c r="SUK74" s="18"/>
      <c r="SUL74" s="155"/>
      <c r="SUM74" s="152"/>
      <c r="SUN74" s="152"/>
      <c r="SUO74" s="152"/>
      <c r="SUP74" s="152"/>
      <c r="SUQ74" s="152"/>
      <c r="SUR74" s="152"/>
      <c r="SUS74" s="14"/>
      <c r="SUT74" s="16"/>
      <c r="SUU74" s="16"/>
      <c r="SUV74" s="68"/>
      <c r="SUW74" s="18"/>
      <c r="SUX74" s="90"/>
      <c r="SUY74" s="18"/>
      <c r="SUZ74" s="90"/>
      <c r="SVA74" s="18"/>
      <c r="SVB74" s="155"/>
      <c r="SVC74" s="152"/>
      <c r="SVD74" s="152"/>
      <c r="SVE74" s="152"/>
      <c r="SVF74" s="152"/>
      <c r="SVG74" s="152"/>
      <c r="SVH74" s="152"/>
      <c r="SVI74" s="14"/>
      <c r="SVJ74" s="16"/>
      <c r="SVK74" s="16"/>
      <c r="SVL74" s="68"/>
      <c r="SVM74" s="18"/>
      <c r="SVN74" s="90"/>
      <c r="SVO74" s="18"/>
      <c r="SVP74" s="90"/>
      <c r="SVQ74" s="18"/>
      <c r="SVR74" s="155"/>
      <c r="SVS74" s="152"/>
      <c r="SVT74" s="152"/>
      <c r="SVU74" s="152"/>
      <c r="SVV74" s="152"/>
      <c r="SVW74" s="152"/>
      <c r="SVX74" s="152"/>
      <c r="SVY74" s="14"/>
      <c r="SVZ74" s="16"/>
      <c r="SWA74" s="16"/>
      <c r="SWB74" s="68"/>
      <c r="SWC74" s="18"/>
      <c r="SWD74" s="90"/>
      <c r="SWE74" s="18"/>
      <c r="SWF74" s="90"/>
      <c r="SWG74" s="18"/>
      <c r="SWH74" s="155"/>
      <c r="SWI74" s="152"/>
      <c r="SWJ74" s="152"/>
      <c r="SWK74" s="152"/>
      <c r="SWL74" s="152"/>
      <c r="SWM74" s="152"/>
      <c r="SWN74" s="152"/>
      <c r="SWO74" s="14"/>
      <c r="SWP74" s="16"/>
      <c r="SWQ74" s="16"/>
      <c r="SWR74" s="68"/>
      <c r="SWS74" s="18"/>
      <c r="SWT74" s="90"/>
      <c r="SWU74" s="18"/>
      <c r="SWV74" s="90"/>
      <c r="SWW74" s="18"/>
      <c r="SWX74" s="155"/>
      <c r="SWY74" s="152"/>
      <c r="SWZ74" s="152"/>
      <c r="SXA74" s="152"/>
      <c r="SXB74" s="152"/>
      <c r="SXC74" s="152"/>
      <c r="SXD74" s="152"/>
      <c r="SXE74" s="14"/>
      <c r="SXF74" s="16"/>
      <c r="SXG74" s="16"/>
      <c r="SXH74" s="68"/>
      <c r="SXI74" s="18"/>
      <c r="SXJ74" s="90"/>
      <c r="SXK74" s="18"/>
      <c r="SXL74" s="90"/>
      <c r="SXM74" s="18"/>
      <c r="SXN74" s="155"/>
      <c r="SXO74" s="152"/>
      <c r="SXP74" s="152"/>
      <c r="SXQ74" s="152"/>
      <c r="SXR74" s="152"/>
      <c r="SXS74" s="152"/>
      <c r="SXT74" s="152"/>
      <c r="SXU74" s="14"/>
      <c r="SXV74" s="16"/>
      <c r="SXW74" s="16"/>
      <c r="SXX74" s="68"/>
      <c r="SXY74" s="18"/>
      <c r="SXZ74" s="90"/>
      <c r="SYA74" s="18"/>
      <c r="SYB74" s="90"/>
      <c r="SYC74" s="18"/>
      <c r="SYD74" s="155"/>
      <c r="SYE74" s="152"/>
      <c r="SYF74" s="152"/>
      <c r="SYG74" s="152"/>
      <c r="SYH74" s="152"/>
      <c r="SYI74" s="152"/>
      <c r="SYJ74" s="152"/>
      <c r="SYK74" s="14"/>
      <c r="SYL74" s="16"/>
      <c r="SYM74" s="16"/>
      <c r="SYN74" s="68"/>
      <c r="SYO74" s="18"/>
      <c r="SYP74" s="90"/>
      <c r="SYQ74" s="18"/>
      <c r="SYR74" s="90"/>
      <c r="SYS74" s="18"/>
      <c r="SYT74" s="155"/>
      <c r="SYU74" s="152"/>
      <c r="SYV74" s="152"/>
      <c r="SYW74" s="152"/>
      <c r="SYX74" s="152"/>
      <c r="SYY74" s="152"/>
      <c r="SYZ74" s="152"/>
      <c r="SZA74" s="14"/>
      <c r="SZB74" s="16"/>
      <c r="SZC74" s="16"/>
      <c r="SZD74" s="68"/>
      <c r="SZE74" s="18"/>
      <c r="SZF74" s="90"/>
      <c r="SZG74" s="18"/>
      <c r="SZH74" s="90"/>
      <c r="SZI74" s="18"/>
      <c r="SZJ74" s="155"/>
      <c r="SZK74" s="152"/>
      <c r="SZL74" s="152"/>
      <c r="SZM74" s="152"/>
      <c r="SZN74" s="152"/>
      <c r="SZO74" s="152"/>
      <c r="SZP74" s="152"/>
      <c r="SZQ74" s="14"/>
      <c r="SZR74" s="16"/>
      <c r="SZS74" s="16"/>
      <c r="SZT74" s="68"/>
      <c r="SZU74" s="18"/>
      <c r="SZV74" s="90"/>
      <c r="SZW74" s="18"/>
      <c r="SZX74" s="90"/>
      <c r="SZY74" s="18"/>
      <c r="SZZ74" s="155"/>
      <c r="TAA74" s="152"/>
      <c r="TAB74" s="152"/>
      <c r="TAC74" s="152"/>
      <c r="TAD74" s="152"/>
      <c r="TAE74" s="152"/>
      <c r="TAF74" s="152"/>
      <c r="TAG74" s="14"/>
      <c r="TAH74" s="16"/>
      <c r="TAI74" s="16"/>
      <c r="TAJ74" s="68"/>
      <c r="TAK74" s="18"/>
      <c r="TAL74" s="90"/>
      <c r="TAM74" s="18"/>
      <c r="TAN74" s="90"/>
      <c r="TAO74" s="18"/>
      <c r="TAP74" s="155"/>
      <c r="TAQ74" s="152"/>
      <c r="TAR74" s="152"/>
      <c r="TAS74" s="152"/>
      <c r="TAT74" s="152"/>
      <c r="TAU74" s="152"/>
      <c r="TAV74" s="152"/>
      <c r="TAW74" s="14"/>
      <c r="TAX74" s="16"/>
      <c r="TAY74" s="16"/>
      <c r="TAZ74" s="68"/>
      <c r="TBA74" s="18"/>
      <c r="TBB74" s="90"/>
      <c r="TBC74" s="18"/>
      <c r="TBD74" s="90"/>
      <c r="TBE74" s="18"/>
      <c r="TBF74" s="155"/>
      <c r="TBG74" s="152"/>
      <c r="TBH74" s="152"/>
      <c r="TBI74" s="152"/>
      <c r="TBJ74" s="152"/>
      <c r="TBK74" s="152"/>
      <c r="TBL74" s="152"/>
      <c r="TBM74" s="14"/>
      <c r="TBN74" s="16"/>
      <c r="TBO74" s="16"/>
      <c r="TBP74" s="68"/>
      <c r="TBQ74" s="18"/>
      <c r="TBR74" s="90"/>
      <c r="TBS74" s="18"/>
      <c r="TBT74" s="90"/>
      <c r="TBU74" s="18"/>
      <c r="TBV74" s="155"/>
      <c r="TBW74" s="152"/>
      <c r="TBX74" s="152"/>
      <c r="TBY74" s="152"/>
      <c r="TBZ74" s="152"/>
      <c r="TCA74" s="152"/>
      <c r="TCB74" s="152"/>
      <c r="TCC74" s="14"/>
      <c r="TCD74" s="16"/>
      <c r="TCE74" s="16"/>
      <c r="TCF74" s="68"/>
      <c r="TCG74" s="18"/>
      <c r="TCH74" s="90"/>
      <c r="TCI74" s="18"/>
      <c r="TCJ74" s="90"/>
      <c r="TCK74" s="18"/>
      <c r="TCL74" s="155"/>
      <c r="TCM74" s="152"/>
      <c r="TCN74" s="152"/>
      <c r="TCO74" s="152"/>
      <c r="TCP74" s="152"/>
      <c r="TCQ74" s="152"/>
      <c r="TCR74" s="152"/>
      <c r="TCS74" s="14"/>
      <c r="TCT74" s="16"/>
      <c r="TCU74" s="16"/>
      <c r="TCV74" s="68"/>
      <c r="TCW74" s="18"/>
      <c r="TCX74" s="90"/>
      <c r="TCY74" s="18"/>
      <c r="TCZ74" s="90"/>
      <c r="TDA74" s="18"/>
      <c r="TDB74" s="155"/>
      <c r="TDC74" s="152"/>
      <c r="TDD74" s="152"/>
      <c r="TDE74" s="152"/>
      <c r="TDF74" s="152"/>
      <c r="TDG74" s="152"/>
      <c r="TDH74" s="152"/>
      <c r="TDI74" s="14"/>
      <c r="TDJ74" s="16"/>
      <c r="TDK74" s="16"/>
      <c r="TDL74" s="68"/>
      <c r="TDM74" s="18"/>
      <c r="TDN74" s="90"/>
      <c r="TDO74" s="18"/>
      <c r="TDP74" s="90"/>
      <c r="TDQ74" s="18"/>
      <c r="TDR74" s="155"/>
      <c r="TDS74" s="152"/>
      <c r="TDT74" s="152"/>
      <c r="TDU74" s="152"/>
      <c r="TDV74" s="152"/>
      <c r="TDW74" s="152"/>
      <c r="TDX74" s="152"/>
      <c r="TDY74" s="14"/>
      <c r="TDZ74" s="16"/>
      <c r="TEA74" s="16"/>
      <c r="TEB74" s="68"/>
      <c r="TEC74" s="18"/>
      <c r="TED74" s="90"/>
      <c r="TEE74" s="18"/>
      <c r="TEF74" s="90"/>
      <c r="TEG74" s="18"/>
      <c r="TEH74" s="155"/>
      <c r="TEI74" s="152"/>
      <c r="TEJ74" s="152"/>
      <c r="TEK74" s="152"/>
      <c r="TEL74" s="152"/>
      <c r="TEM74" s="152"/>
      <c r="TEN74" s="152"/>
      <c r="TEO74" s="14"/>
      <c r="TEP74" s="16"/>
      <c r="TEQ74" s="16"/>
      <c r="TER74" s="68"/>
      <c r="TES74" s="18"/>
      <c r="TET74" s="90"/>
      <c r="TEU74" s="18"/>
      <c r="TEV74" s="90"/>
      <c r="TEW74" s="18"/>
      <c r="TEX74" s="155"/>
      <c r="TEY74" s="152"/>
      <c r="TEZ74" s="152"/>
      <c r="TFA74" s="152"/>
      <c r="TFB74" s="152"/>
      <c r="TFC74" s="152"/>
      <c r="TFD74" s="152"/>
      <c r="TFE74" s="14"/>
      <c r="TFF74" s="16"/>
      <c r="TFG74" s="16"/>
      <c r="TFH74" s="68"/>
      <c r="TFI74" s="18"/>
      <c r="TFJ74" s="90"/>
      <c r="TFK74" s="18"/>
      <c r="TFL74" s="90"/>
      <c r="TFM74" s="18"/>
      <c r="TFN74" s="155"/>
      <c r="TFO74" s="152"/>
      <c r="TFP74" s="152"/>
      <c r="TFQ74" s="152"/>
      <c r="TFR74" s="152"/>
      <c r="TFS74" s="152"/>
      <c r="TFT74" s="152"/>
      <c r="TFU74" s="14"/>
      <c r="TFV74" s="16"/>
      <c r="TFW74" s="16"/>
      <c r="TFX74" s="68"/>
      <c r="TFY74" s="18"/>
      <c r="TFZ74" s="90"/>
      <c r="TGA74" s="18"/>
      <c r="TGB74" s="90"/>
      <c r="TGC74" s="18"/>
      <c r="TGD74" s="155"/>
      <c r="TGE74" s="152"/>
      <c r="TGF74" s="152"/>
      <c r="TGG74" s="152"/>
      <c r="TGH74" s="152"/>
      <c r="TGI74" s="152"/>
      <c r="TGJ74" s="152"/>
      <c r="TGK74" s="14"/>
      <c r="TGL74" s="16"/>
      <c r="TGM74" s="16"/>
      <c r="TGN74" s="68"/>
      <c r="TGO74" s="18"/>
      <c r="TGP74" s="90"/>
      <c r="TGQ74" s="18"/>
      <c r="TGR74" s="90"/>
      <c r="TGS74" s="18"/>
      <c r="TGT74" s="155"/>
      <c r="TGU74" s="152"/>
      <c r="TGV74" s="152"/>
      <c r="TGW74" s="152"/>
      <c r="TGX74" s="152"/>
      <c r="TGY74" s="152"/>
      <c r="TGZ74" s="152"/>
      <c r="THA74" s="14"/>
      <c r="THB74" s="16"/>
      <c r="THC74" s="16"/>
      <c r="THD74" s="68"/>
      <c r="THE74" s="18"/>
      <c r="THF74" s="90"/>
      <c r="THG74" s="18"/>
      <c r="THH74" s="90"/>
      <c r="THI74" s="18"/>
      <c r="THJ74" s="155"/>
      <c r="THK74" s="152"/>
      <c r="THL74" s="152"/>
      <c r="THM74" s="152"/>
      <c r="THN74" s="152"/>
      <c r="THO74" s="152"/>
      <c r="THP74" s="152"/>
      <c r="THQ74" s="14"/>
      <c r="THR74" s="16"/>
      <c r="THS74" s="16"/>
      <c r="THT74" s="68"/>
      <c r="THU74" s="18"/>
      <c r="THV74" s="90"/>
      <c r="THW74" s="18"/>
      <c r="THX74" s="90"/>
      <c r="THY74" s="18"/>
      <c r="THZ74" s="155"/>
      <c r="TIA74" s="152"/>
      <c r="TIB74" s="152"/>
      <c r="TIC74" s="152"/>
      <c r="TID74" s="152"/>
      <c r="TIE74" s="152"/>
      <c r="TIF74" s="152"/>
      <c r="TIG74" s="14"/>
      <c r="TIH74" s="16"/>
      <c r="TII74" s="16"/>
      <c r="TIJ74" s="68"/>
      <c r="TIK74" s="18"/>
      <c r="TIL74" s="90"/>
      <c r="TIM74" s="18"/>
      <c r="TIN74" s="90"/>
      <c r="TIO74" s="18"/>
      <c r="TIP74" s="155"/>
      <c r="TIQ74" s="152"/>
      <c r="TIR74" s="152"/>
      <c r="TIS74" s="152"/>
      <c r="TIT74" s="152"/>
      <c r="TIU74" s="152"/>
      <c r="TIV74" s="152"/>
      <c r="TIW74" s="14"/>
      <c r="TIX74" s="16"/>
      <c r="TIY74" s="16"/>
      <c r="TIZ74" s="68"/>
      <c r="TJA74" s="18"/>
      <c r="TJB74" s="90"/>
      <c r="TJC74" s="18"/>
      <c r="TJD74" s="90"/>
      <c r="TJE74" s="18"/>
      <c r="TJF74" s="155"/>
      <c r="TJG74" s="152"/>
      <c r="TJH74" s="152"/>
      <c r="TJI74" s="152"/>
      <c r="TJJ74" s="152"/>
      <c r="TJK74" s="152"/>
      <c r="TJL74" s="152"/>
      <c r="TJM74" s="14"/>
      <c r="TJN74" s="16"/>
      <c r="TJO74" s="16"/>
      <c r="TJP74" s="68"/>
      <c r="TJQ74" s="18"/>
      <c r="TJR74" s="90"/>
      <c r="TJS74" s="18"/>
      <c r="TJT74" s="90"/>
      <c r="TJU74" s="18"/>
      <c r="TJV74" s="155"/>
      <c r="TJW74" s="152"/>
      <c r="TJX74" s="152"/>
      <c r="TJY74" s="152"/>
      <c r="TJZ74" s="152"/>
      <c r="TKA74" s="152"/>
      <c r="TKB74" s="152"/>
      <c r="TKC74" s="14"/>
      <c r="TKD74" s="16"/>
      <c r="TKE74" s="16"/>
      <c r="TKF74" s="68"/>
      <c r="TKG74" s="18"/>
      <c r="TKH74" s="90"/>
      <c r="TKI74" s="18"/>
      <c r="TKJ74" s="90"/>
      <c r="TKK74" s="18"/>
      <c r="TKL74" s="155"/>
      <c r="TKM74" s="152"/>
      <c r="TKN74" s="152"/>
      <c r="TKO74" s="152"/>
      <c r="TKP74" s="152"/>
      <c r="TKQ74" s="152"/>
      <c r="TKR74" s="152"/>
      <c r="TKS74" s="14"/>
      <c r="TKT74" s="16"/>
      <c r="TKU74" s="16"/>
      <c r="TKV74" s="68"/>
      <c r="TKW74" s="18"/>
      <c r="TKX74" s="90"/>
      <c r="TKY74" s="18"/>
      <c r="TKZ74" s="90"/>
      <c r="TLA74" s="18"/>
      <c r="TLB74" s="155"/>
      <c r="TLC74" s="152"/>
      <c r="TLD74" s="152"/>
      <c r="TLE74" s="152"/>
      <c r="TLF74" s="152"/>
      <c r="TLG74" s="152"/>
      <c r="TLH74" s="152"/>
      <c r="TLI74" s="14"/>
      <c r="TLJ74" s="16"/>
      <c r="TLK74" s="16"/>
      <c r="TLL74" s="68"/>
      <c r="TLM74" s="18"/>
      <c r="TLN74" s="90"/>
      <c r="TLO74" s="18"/>
      <c r="TLP74" s="90"/>
      <c r="TLQ74" s="18"/>
      <c r="TLR74" s="155"/>
      <c r="TLS74" s="152"/>
      <c r="TLT74" s="152"/>
      <c r="TLU74" s="152"/>
      <c r="TLV74" s="152"/>
      <c r="TLW74" s="152"/>
      <c r="TLX74" s="152"/>
      <c r="TLY74" s="14"/>
      <c r="TLZ74" s="16"/>
      <c r="TMA74" s="16"/>
      <c r="TMB74" s="68"/>
      <c r="TMC74" s="18"/>
      <c r="TMD74" s="90"/>
      <c r="TME74" s="18"/>
      <c r="TMF74" s="90"/>
      <c r="TMG74" s="18"/>
      <c r="TMH74" s="155"/>
      <c r="TMI74" s="152"/>
      <c r="TMJ74" s="152"/>
      <c r="TMK74" s="152"/>
      <c r="TML74" s="152"/>
      <c r="TMM74" s="152"/>
      <c r="TMN74" s="152"/>
      <c r="TMO74" s="14"/>
      <c r="TMP74" s="16"/>
      <c r="TMQ74" s="16"/>
      <c r="TMR74" s="68"/>
      <c r="TMS74" s="18"/>
      <c r="TMT74" s="90"/>
      <c r="TMU74" s="18"/>
      <c r="TMV74" s="90"/>
      <c r="TMW74" s="18"/>
      <c r="TMX74" s="155"/>
      <c r="TMY74" s="152"/>
      <c r="TMZ74" s="152"/>
      <c r="TNA74" s="152"/>
      <c r="TNB74" s="152"/>
      <c r="TNC74" s="152"/>
      <c r="TND74" s="152"/>
      <c r="TNE74" s="14"/>
      <c r="TNF74" s="16"/>
      <c r="TNG74" s="16"/>
      <c r="TNH74" s="68"/>
      <c r="TNI74" s="18"/>
      <c r="TNJ74" s="90"/>
      <c r="TNK74" s="18"/>
      <c r="TNL74" s="90"/>
      <c r="TNM74" s="18"/>
      <c r="TNN74" s="155"/>
      <c r="TNO74" s="152"/>
      <c r="TNP74" s="152"/>
      <c r="TNQ74" s="152"/>
      <c r="TNR74" s="152"/>
      <c r="TNS74" s="152"/>
      <c r="TNT74" s="152"/>
      <c r="TNU74" s="14"/>
      <c r="TNV74" s="16"/>
      <c r="TNW74" s="16"/>
      <c r="TNX74" s="68"/>
      <c r="TNY74" s="18"/>
      <c r="TNZ74" s="90"/>
      <c r="TOA74" s="18"/>
      <c r="TOB74" s="90"/>
      <c r="TOC74" s="18"/>
      <c r="TOD74" s="155"/>
      <c r="TOE74" s="152"/>
      <c r="TOF74" s="152"/>
      <c r="TOG74" s="152"/>
      <c r="TOH74" s="152"/>
      <c r="TOI74" s="152"/>
      <c r="TOJ74" s="152"/>
      <c r="TOK74" s="14"/>
      <c r="TOL74" s="16"/>
      <c r="TOM74" s="16"/>
      <c r="TON74" s="68"/>
      <c r="TOO74" s="18"/>
      <c r="TOP74" s="90"/>
      <c r="TOQ74" s="18"/>
      <c r="TOR74" s="90"/>
      <c r="TOS74" s="18"/>
      <c r="TOT74" s="155"/>
      <c r="TOU74" s="152"/>
      <c r="TOV74" s="152"/>
      <c r="TOW74" s="152"/>
      <c r="TOX74" s="152"/>
      <c r="TOY74" s="152"/>
      <c r="TOZ74" s="152"/>
      <c r="TPA74" s="14"/>
      <c r="TPB74" s="16"/>
      <c r="TPC74" s="16"/>
      <c r="TPD74" s="68"/>
      <c r="TPE74" s="18"/>
      <c r="TPF74" s="90"/>
      <c r="TPG74" s="18"/>
      <c r="TPH74" s="90"/>
      <c r="TPI74" s="18"/>
      <c r="TPJ74" s="155"/>
      <c r="TPK74" s="152"/>
      <c r="TPL74" s="152"/>
      <c r="TPM74" s="152"/>
      <c r="TPN74" s="152"/>
      <c r="TPO74" s="152"/>
      <c r="TPP74" s="152"/>
      <c r="TPQ74" s="14"/>
      <c r="TPR74" s="16"/>
      <c r="TPS74" s="16"/>
      <c r="TPT74" s="68"/>
      <c r="TPU74" s="18"/>
      <c r="TPV74" s="90"/>
      <c r="TPW74" s="18"/>
      <c r="TPX74" s="90"/>
      <c r="TPY74" s="18"/>
      <c r="TPZ74" s="155"/>
      <c r="TQA74" s="152"/>
      <c r="TQB74" s="152"/>
      <c r="TQC74" s="152"/>
      <c r="TQD74" s="152"/>
      <c r="TQE74" s="152"/>
      <c r="TQF74" s="152"/>
      <c r="TQG74" s="14"/>
      <c r="TQH74" s="16"/>
      <c r="TQI74" s="16"/>
      <c r="TQJ74" s="68"/>
      <c r="TQK74" s="18"/>
      <c r="TQL74" s="90"/>
      <c r="TQM74" s="18"/>
      <c r="TQN74" s="90"/>
      <c r="TQO74" s="18"/>
      <c r="TQP74" s="155"/>
      <c r="TQQ74" s="152"/>
      <c r="TQR74" s="152"/>
      <c r="TQS74" s="152"/>
      <c r="TQT74" s="152"/>
      <c r="TQU74" s="152"/>
      <c r="TQV74" s="152"/>
      <c r="TQW74" s="14"/>
      <c r="TQX74" s="16"/>
      <c r="TQY74" s="16"/>
      <c r="TQZ74" s="68"/>
      <c r="TRA74" s="18"/>
      <c r="TRB74" s="90"/>
      <c r="TRC74" s="18"/>
      <c r="TRD74" s="90"/>
      <c r="TRE74" s="18"/>
      <c r="TRF74" s="155"/>
      <c r="TRG74" s="152"/>
      <c r="TRH74" s="152"/>
      <c r="TRI74" s="152"/>
      <c r="TRJ74" s="152"/>
      <c r="TRK74" s="152"/>
      <c r="TRL74" s="152"/>
      <c r="TRM74" s="14"/>
      <c r="TRN74" s="16"/>
      <c r="TRO74" s="16"/>
      <c r="TRP74" s="68"/>
      <c r="TRQ74" s="18"/>
      <c r="TRR74" s="90"/>
      <c r="TRS74" s="18"/>
      <c r="TRT74" s="90"/>
      <c r="TRU74" s="18"/>
      <c r="TRV74" s="155"/>
      <c r="TRW74" s="152"/>
      <c r="TRX74" s="152"/>
      <c r="TRY74" s="152"/>
      <c r="TRZ74" s="152"/>
      <c r="TSA74" s="152"/>
      <c r="TSB74" s="152"/>
      <c r="TSC74" s="14"/>
      <c r="TSD74" s="16"/>
      <c r="TSE74" s="16"/>
      <c r="TSF74" s="68"/>
      <c r="TSG74" s="18"/>
      <c r="TSH74" s="90"/>
      <c r="TSI74" s="18"/>
      <c r="TSJ74" s="90"/>
      <c r="TSK74" s="18"/>
      <c r="TSL74" s="155"/>
      <c r="TSM74" s="152"/>
      <c r="TSN74" s="152"/>
      <c r="TSO74" s="152"/>
      <c r="TSP74" s="152"/>
      <c r="TSQ74" s="152"/>
      <c r="TSR74" s="152"/>
      <c r="TSS74" s="14"/>
      <c r="TST74" s="16"/>
      <c r="TSU74" s="16"/>
      <c r="TSV74" s="68"/>
      <c r="TSW74" s="18"/>
      <c r="TSX74" s="90"/>
      <c r="TSY74" s="18"/>
      <c r="TSZ74" s="90"/>
      <c r="TTA74" s="18"/>
      <c r="TTB74" s="155"/>
      <c r="TTC74" s="152"/>
      <c r="TTD74" s="152"/>
      <c r="TTE74" s="152"/>
      <c r="TTF74" s="152"/>
      <c r="TTG74" s="152"/>
      <c r="TTH74" s="152"/>
      <c r="TTI74" s="14"/>
      <c r="TTJ74" s="16"/>
      <c r="TTK74" s="16"/>
      <c r="TTL74" s="68"/>
      <c r="TTM74" s="18"/>
      <c r="TTN74" s="90"/>
      <c r="TTO74" s="18"/>
      <c r="TTP74" s="90"/>
      <c r="TTQ74" s="18"/>
      <c r="TTR74" s="155"/>
      <c r="TTS74" s="152"/>
      <c r="TTT74" s="152"/>
      <c r="TTU74" s="152"/>
      <c r="TTV74" s="152"/>
      <c r="TTW74" s="152"/>
      <c r="TTX74" s="152"/>
      <c r="TTY74" s="14"/>
      <c r="TTZ74" s="16"/>
      <c r="TUA74" s="16"/>
      <c r="TUB74" s="68"/>
      <c r="TUC74" s="18"/>
      <c r="TUD74" s="90"/>
      <c r="TUE74" s="18"/>
      <c r="TUF74" s="90"/>
      <c r="TUG74" s="18"/>
      <c r="TUH74" s="155"/>
      <c r="TUI74" s="152"/>
      <c r="TUJ74" s="152"/>
      <c r="TUK74" s="152"/>
      <c r="TUL74" s="152"/>
      <c r="TUM74" s="152"/>
      <c r="TUN74" s="152"/>
      <c r="TUO74" s="14"/>
      <c r="TUP74" s="16"/>
      <c r="TUQ74" s="16"/>
      <c r="TUR74" s="68"/>
      <c r="TUS74" s="18"/>
      <c r="TUT74" s="90"/>
      <c r="TUU74" s="18"/>
      <c r="TUV74" s="90"/>
      <c r="TUW74" s="18"/>
      <c r="TUX74" s="155"/>
      <c r="TUY74" s="152"/>
      <c r="TUZ74" s="152"/>
      <c r="TVA74" s="152"/>
      <c r="TVB74" s="152"/>
      <c r="TVC74" s="152"/>
      <c r="TVD74" s="152"/>
      <c r="TVE74" s="14"/>
      <c r="TVF74" s="16"/>
      <c r="TVG74" s="16"/>
      <c r="TVH74" s="68"/>
      <c r="TVI74" s="18"/>
      <c r="TVJ74" s="90"/>
      <c r="TVK74" s="18"/>
      <c r="TVL74" s="90"/>
      <c r="TVM74" s="18"/>
      <c r="TVN74" s="155"/>
      <c r="TVO74" s="152"/>
      <c r="TVP74" s="152"/>
      <c r="TVQ74" s="152"/>
      <c r="TVR74" s="152"/>
      <c r="TVS74" s="152"/>
      <c r="TVT74" s="152"/>
      <c r="TVU74" s="14"/>
      <c r="TVV74" s="16"/>
      <c r="TVW74" s="16"/>
      <c r="TVX74" s="68"/>
      <c r="TVY74" s="18"/>
      <c r="TVZ74" s="90"/>
      <c r="TWA74" s="18"/>
      <c r="TWB74" s="90"/>
      <c r="TWC74" s="18"/>
      <c r="TWD74" s="155"/>
      <c r="TWE74" s="152"/>
      <c r="TWF74" s="152"/>
      <c r="TWG74" s="152"/>
      <c r="TWH74" s="152"/>
      <c r="TWI74" s="152"/>
      <c r="TWJ74" s="152"/>
      <c r="TWK74" s="14"/>
      <c r="TWL74" s="16"/>
      <c r="TWM74" s="16"/>
      <c r="TWN74" s="68"/>
      <c r="TWO74" s="18"/>
      <c r="TWP74" s="90"/>
      <c r="TWQ74" s="18"/>
      <c r="TWR74" s="90"/>
      <c r="TWS74" s="18"/>
      <c r="TWT74" s="155"/>
      <c r="TWU74" s="152"/>
      <c r="TWV74" s="152"/>
      <c r="TWW74" s="152"/>
      <c r="TWX74" s="152"/>
      <c r="TWY74" s="152"/>
      <c r="TWZ74" s="152"/>
      <c r="TXA74" s="14"/>
      <c r="TXB74" s="16"/>
      <c r="TXC74" s="16"/>
      <c r="TXD74" s="68"/>
      <c r="TXE74" s="18"/>
      <c r="TXF74" s="90"/>
      <c r="TXG74" s="18"/>
      <c r="TXH74" s="90"/>
      <c r="TXI74" s="18"/>
      <c r="TXJ74" s="155"/>
      <c r="TXK74" s="152"/>
      <c r="TXL74" s="152"/>
      <c r="TXM74" s="152"/>
      <c r="TXN74" s="152"/>
      <c r="TXO74" s="152"/>
      <c r="TXP74" s="152"/>
      <c r="TXQ74" s="14"/>
      <c r="TXR74" s="16"/>
      <c r="TXS74" s="16"/>
      <c r="TXT74" s="68"/>
      <c r="TXU74" s="18"/>
      <c r="TXV74" s="90"/>
      <c r="TXW74" s="18"/>
      <c r="TXX74" s="90"/>
      <c r="TXY74" s="18"/>
      <c r="TXZ74" s="155"/>
      <c r="TYA74" s="152"/>
      <c r="TYB74" s="152"/>
      <c r="TYC74" s="152"/>
      <c r="TYD74" s="152"/>
      <c r="TYE74" s="152"/>
      <c r="TYF74" s="152"/>
      <c r="TYG74" s="14"/>
      <c r="TYH74" s="16"/>
      <c r="TYI74" s="16"/>
      <c r="TYJ74" s="68"/>
      <c r="TYK74" s="18"/>
      <c r="TYL74" s="90"/>
      <c r="TYM74" s="18"/>
      <c r="TYN74" s="90"/>
      <c r="TYO74" s="18"/>
      <c r="TYP74" s="155"/>
      <c r="TYQ74" s="152"/>
      <c r="TYR74" s="152"/>
      <c r="TYS74" s="152"/>
      <c r="TYT74" s="152"/>
      <c r="TYU74" s="152"/>
      <c r="TYV74" s="152"/>
      <c r="TYW74" s="14"/>
      <c r="TYX74" s="16"/>
      <c r="TYY74" s="16"/>
      <c r="TYZ74" s="68"/>
      <c r="TZA74" s="18"/>
      <c r="TZB74" s="90"/>
      <c r="TZC74" s="18"/>
      <c r="TZD74" s="90"/>
      <c r="TZE74" s="18"/>
      <c r="TZF74" s="155"/>
      <c r="TZG74" s="152"/>
      <c r="TZH74" s="152"/>
      <c r="TZI74" s="152"/>
      <c r="TZJ74" s="152"/>
      <c r="TZK74" s="152"/>
      <c r="TZL74" s="152"/>
      <c r="TZM74" s="14"/>
      <c r="TZN74" s="16"/>
      <c r="TZO74" s="16"/>
      <c r="TZP74" s="68"/>
      <c r="TZQ74" s="18"/>
      <c r="TZR74" s="90"/>
      <c r="TZS74" s="18"/>
      <c r="TZT74" s="90"/>
      <c r="TZU74" s="18"/>
      <c r="TZV74" s="155"/>
      <c r="TZW74" s="152"/>
      <c r="TZX74" s="152"/>
      <c r="TZY74" s="152"/>
      <c r="TZZ74" s="152"/>
      <c r="UAA74" s="152"/>
      <c r="UAB74" s="152"/>
      <c r="UAC74" s="14"/>
      <c r="UAD74" s="16"/>
      <c r="UAE74" s="16"/>
      <c r="UAF74" s="68"/>
      <c r="UAG74" s="18"/>
      <c r="UAH74" s="90"/>
      <c r="UAI74" s="18"/>
      <c r="UAJ74" s="90"/>
      <c r="UAK74" s="18"/>
      <c r="UAL74" s="155"/>
      <c r="UAM74" s="152"/>
      <c r="UAN74" s="152"/>
      <c r="UAO74" s="152"/>
      <c r="UAP74" s="152"/>
      <c r="UAQ74" s="152"/>
      <c r="UAR74" s="152"/>
      <c r="UAS74" s="14"/>
      <c r="UAT74" s="16"/>
      <c r="UAU74" s="16"/>
      <c r="UAV74" s="68"/>
      <c r="UAW74" s="18"/>
      <c r="UAX74" s="90"/>
      <c r="UAY74" s="18"/>
      <c r="UAZ74" s="90"/>
      <c r="UBA74" s="18"/>
      <c r="UBB74" s="155"/>
      <c r="UBC74" s="152"/>
      <c r="UBD74" s="152"/>
      <c r="UBE74" s="152"/>
      <c r="UBF74" s="152"/>
      <c r="UBG74" s="152"/>
      <c r="UBH74" s="152"/>
      <c r="UBI74" s="14"/>
      <c r="UBJ74" s="16"/>
      <c r="UBK74" s="16"/>
      <c r="UBL74" s="68"/>
      <c r="UBM74" s="18"/>
      <c r="UBN74" s="90"/>
      <c r="UBO74" s="18"/>
      <c r="UBP74" s="90"/>
      <c r="UBQ74" s="18"/>
      <c r="UBR74" s="155"/>
      <c r="UBS74" s="152"/>
      <c r="UBT74" s="152"/>
      <c r="UBU74" s="152"/>
      <c r="UBV74" s="152"/>
      <c r="UBW74" s="152"/>
      <c r="UBX74" s="152"/>
      <c r="UBY74" s="14"/>
      <c r="UBZ74" s="16"/>
      <c r="UCA74" s="16"/>
      <c r="UCB74" s="68"/>
      <c r="UCC74" s="18"/>
      <c r="UCD74" s="90"/>
      <c r="UCE74" s="18"/>
      <c r="UCF74" s="90"/>
      <c r="UCG74" s="18"/>
      <c r="UCH74" s="155"/>
      <c r="UCI74" s="152"/>
      <c r="UCJ74" s="152"/>
      <c r="UCK74" s="152"/>
      <c r="UCL74" s="152"/>
      <c r="UCM74" s="152"/>
      <c r="UCN74" s="152"/>
      <c r="UCO74" s="14"/>
      <c r="UCP74" s="16"/>
      <c r="UCQ74" s="16"/>
      <c r="UCR74" s="68"/>
      <c r="UCS74" s="18"/>
      <c r="UCT74" s="90"/>
      <c r="UCU74" s="18"/>
      <c r="UCV74" s="90"/>
      <c r="UCW74" s="18"/>
      <c r="UCX74" s="155"/>
      <c r="UCY74" s="152"/>
      <c r="UCZ74" s="152"/>
      <c r="UDA74" s="152"/>
      <c r="UDB74" s="152"/>
      <c r="UDC74" s="152"/>
      <c r="UDD74" s="152"/>
      <c r="UDE74" s="14"/>
      <c r="UDF74" s="16"/>
      <c r="UDG74" s="16"/>
      <c r="UDH74" s="68"/>
      <c r="UDI74" s="18"/>
      <c r="UDJ74" s="90"/>
      <c r="UDK74" s="18"/>
      <c r="UDL74" s="90"/>
      <c r="UDM74" s="18"/>
      <c r="UDN74" s="155"/>
      <c r="UDO74" s="152"/>
      <c r="UDP74" s="152"/>
      <c r="UDQ74" s="152"/>
      <c r="UDR74" s="152"/>
      <c r="UDS74" s="152"/>
      <c r="UDT74" s="152"/>
      <c r="UDU74" s="14"/>
      <c r="UDV74" s="16"/>
      <c r="UDW74" s="16"/>
      <c r="UDX74" s="68"/>
      <c r="UDY74" s="18"/>
      <c r="UDZ74" s="90"/>
      <c r="UEA74" s="18"/>
      <c r="UEB74" s="90"/>
      <c r="UEC74" s="18"/>
      <c r="UED74" s="155"/>
      <c r="UEE74" s="152"/>
      <c r="UEF74" s="152"/>
      <c r="UEG74" s="152"/>
      <c r="UEH74" s="152"/>
      <c r="UEI74" s="152"/>
      <c r="UEJ74" s="152"/>
      <c r="UEK74" s="14"/>
      <c r="UEL74" s="16"/>
      <c r="UEM74" s="16"/>
      <c r="UEN74" s="68"/>
      <c r="UEO74" s="18"/>
      <c r="UEP74" s="90"/>
      <c r="UEQ74" s="18"/>
      <c r="UER74" s="90"/>
      <c r="UES74" s="18"/>
      <c r="UET74" s="155"/>
      <c r="UEU74" s="152"/>
      <c r="UEV74" s="152"/>
      <c r="UEW74" s="152"/>
      <c r="UEX74" s="152"/>
      <c r="UEY74" s="152"/>
      <c r="UEZ74" s="152"/>
      <c r="UFA74" s="14"/>
      <c r="UFB74" s="16"/>
      <c r="UFC74" s="16"/>
      <c r="UFD74" s="68"/>
      <c r="UFE74" s="18"/>
      <c r="UFF74" s="90"/>
      <c r="UFG74" s="18"/>
      <c r="UFH74" s="90"/>
      <c r="UFI74" s="18"/>
      <c r="UFJ74" s="155"/>
      <c r="UFK74" s="152"/>
      <c r="UFL74" s="152"/>
      <c r="UFM74" s="152"/>
      <c r="UFN74" s="152"/>
      <c r="UFO74" s="152"/>
      <c r="UFP74" s="152"/>
      <c r="UFQ74" s="14"/>
      <c r="UFR74" s="16"/>
      <c r="UFS74" s="16"/>
      <c r="UFT74" s="68"/>
      <c r="UFU74" s="18"/>
      <c r="UFV74" s="90"/>
      <c r="UFW74" s="18"/>
      <c r="UFX74" s="90"/>
      <c r="UFY74" s="18"/>
      <c r="UFZ74" s="155"/>
      <c r="UGA74" s="152"/>
      <c r="UGB74" s="152"/>
      <c r="UGC74" s="152"/>
      <c r="UGD74" s="152"/>
      <c r="UGE74" s="152"/>
      <c r="UGF74" s="152"/>
      <c r="UGG74" s="14"/>
      <c r="UGH74" s="16"/>
      <c r="UGI74" s="16"/>
      <c r="UGJ74" s="68"/>
      <c r="UGK74" s="18"/>
      <c r="UGL74" s="90"/>
      <c r="UGM74" s="18"/>
      <c r="UGN74" s="90"/>
      <c r="UGO74" s="18"/>
      <c r="UGP74" s="155"/>
      <c r="UGQ74" s="152"/>
      <c r="UGR74" s="152"/>
      <c r="UGS74" s="152"/>
      <c r="UGT74" s="152"/>
      <c r="UGU74" s="152"/>
      <c r="UGV74" s="152"/>
      <c r="UGW74" s="14"/>
      <c r="UGX74" s="16"/>
      <c r="UGY74" s="16"/>
      <c r="UGZ74" s="68"/>
      <c r="UHA74" s="18"/>
      <c r="UHB74" s="90"/>
      <c r="UHC74" s="18"/>
      <c r="UHD74" s="90"/>
      <c r="UHE74" s="18"/>
      <c r="UHF74" s="155"/>
      <c r="UHG74" s="152"/>
      <c r="UHH74" s="152"/>
      <c r="UHI74" s="152"/>
      <c r="UHJ74" s="152"/>
      <c r="UHK74" s="152"/>
      <c r="UHL74" s="152"/>
      <c r="UHM74" s="14"/>
      <c r="UHN74" s="16"/>
      <c r="UHO74" s="16"/>
      <c r="UHP74" s="68"/>
      <c r="UHQ74" s="18"/>
      <c r="UHR74" s="90"/>
      <c r="UHS74" s="18"/>
      <c r="UHT74" s="90"/>
      <c r="UHU74" s="18"/>
      <c r="UHV74" s="155"/>
      <c r="UHW74" s="152"/>
      <c r="UHX74" s="152"/>
      <c r="UHY74" s="152"/>
      <c r="UHZ74" s="152"/>
      <c r="UIA74" s="152"/>
      <c r="UIB74" s="152"/>
      <c r="UIC74" s="14"/>
      <c r="UID74" s="16"/>
      <c r="UIE74" s="16"/>
      <c r="UIF74" s="68"/>
      <c r="UIG74" s="18"/>
      <c r="UIH74" s="90"/>
      <c r="UII74" s="18"/>
      <c r="UIJ74" s="90"/>
      <c r="UIK74" s="18"/>
      <c r="UIL74" s="155"/>
      <c r="UIM74" s="152"/>
      <c r="UIN74" s="152"/>
      <c r="UIO74" s="152"/>
      <c r="UIP74" s="152"/>
      <c r="UIQ74" s="152"/>
      <c r="UIR74" s="152"/>
      <c r="UIS74" s="14"/>
      <c r="UIT74" s="16"/>
      <c r="UIU74" s="16"/>
      <c r="UIV74" s="68"/>
      <c r="UIW74" s="18"/>
      <c r="UIX74" s="90"/>
      <c r="UIY74" s="18"/>
      <c r="UIZ74" s="90"/>
      <c r="UJA74" s="18"/>
      <c r="UJB74" s="155"/>
      <c r="UJC74" s="152"/>
      <c r="UJD74" s="152"/>
      <c r="UJE74" s="152"/>
      <c r="UJF74" s="152"/>
      <c r="UJG74" s="152"/>
      <c r="UJH74" s="152"/>
      <c r="UJI74" s="14"/>
      <c r="UJJ74" s="16"/>
      <c r="UJK74" s="16"/>
      <c r="UJL74" s="68"/>
      <c r="UJM74" s="18"/>
      <c r="UJN74" s="90"/>
      <c r="UJO74" s="18"/>
      <c r="UJP74" s="90"/>
      <c r="UJQ74" s="18"/>
      <c r="UJR74" s="155"/>
      <c r="UJS74" s="152"/>
      <c r="UJT74" s="152"/>
      <c r="UJU74" s="152"/>
      <c r="UJV74" s="152"/>
      <c r="UJW74" s="152"/>
      <c r="UJX74" s="152"/>
      <c r="UJY74" s="14"/>
      <c r="UJZ74" s="16"/>
      <c r="UKA74" s="16"/>
      <c r="UKB74" s="68"/>
      <c r="UKC74" s="18"/>
      <c r="UKD74" s="90"/>
      <c r="UKE74" s="18"/>
      <c r="UKF74" s="90"/>
      <c r="UKG74" s="18"/>
      <c r="UKH74" s="155"/>
      <c r="UKI74" s="152"/>
      <c r="UKJ74" s="152"/>
      <c r="UKK74" s="152"/>
      <c r="UKL74" s="152"/>
      <c r="UKM74" s="152"/>
      <c r="UKN74" s="152"/>
      <c r="UKO74" s="14"/>
      <c r="UKP74" s="16"/>
      <c r="UKQ74" s="16"/>
      <c r="UKR74" s="68"/>
      <c r="UKS74" s="18"/>
      <c r="UKT74" s="90"/>
      <c r="UKU74" s="18"/>
      <c r="UKV74" s="90"/>
      <c r="UKW74" s="18"/>
      <c r="UKX74" s="155"/>
      <c r="UKY74" s="152"/>
      <c r="UKZ74" s="152"/>
      <c r="ULA74" s="152"/>
      <c r="ULB74" s="152"/>
      <c r="ULC74" s="152"/>
      <c r="ULD74" s="152"/>
      <c r="ULE74" s="14"/>
      <c r="ULF74" s="16"/>
      <c r="ULG74" s="16"/>
      <c r="ULH74" s="68"/>
      <c r="ULI74" s="18"/>
      <c r="ULJ74" s="90"/>
      <c r="ULK74" s="18"/>
      <c r="ULL74" s="90"/>
      <c r="ULM74" s="18"/>
      <c r="ULN74" s="155"/>
      <c r="ULO74" s="152"/>
      <c r="ULP74" s="152"/>
      <c r="ULQ74" s="152"/>
      <c r="ULR74" s="152"/>
      <c r="ULS74" s="152"/>
      <c r="ULT74" s="152"/>
      <c r="ULU74" s="14"/>
      <c r="ULV74" s="16"/>
      <c r="ULW74" s="16"/>
      <c r="ULX74" s="68"/>
      <c r="ULY74" s="18"/>
      <c r="ULZ74" s="90"/>
      <c r="UMA74" s="18"/>
      <c r="UMB74" s="90"/>
      <c r="UMC74" s="18"/>
      <c r="UMD74" s="155"/>
      <c r="UME74" s="152"/>
      <c r="UMF74" s="152"/>
      <c r="UMG74" s="152"/>
      <c r="UMH74" s="152"/>
      <c r="UMI74" s="152"/>
      <c r="UMJ74" s="152"/>
      <c r="UMK74" s="14"/>
      <c r="UML74" s="16"/>
      <c r="UMM74" s="16"/>
      <c r="UMN74" s="68"/>
      <c r="UMO74" s="18"/>
      <c r="UMP74" s="90"/>
      <c r="UMQ74" s="18"/>
      <c r="UMR74" s="90"/>
      <c r="UMS74" s="18"/>
      <c r="UMT74" s="155"/>
      <c r="UMU74" s="152"/>
      <c r="UMV74" s="152"/>
      <c r="UMW74" s="152"/>
      <c r="UMX74" s="152"/>
      <c r="UMY74" s="152"/>
      <c r="UMZ74" s="152"/>
      <c r="UNA74" s="14"/>
      <c r="UNB74" s="16"/>
      <c r="UNC74" s="16"/>
      <c r="UND74" s="68"/>
      <c r="UNE74" s="18"/>
      <c r="UNF74" s="90"/>
      <c r="UNG74" s="18"/>
      <c r="UNH74" s="90"/>
      <c r="UNI74" s="18"/>
      <c r="UNJ74" s="155"/>
      <c r="UNK74" s="152"/>
      <c r="UNL74" s="152"/>
      <c r="UNM74" s="152"/>
      <c r="UNN74" s="152"/>
      <c r="UNO74" s="152"/>
      <c r="UNP74" s="152"/>
      <c r="UNQ74" s="14"/>
      <c r="UNR74" s="16"/>
      <c r="UNS74" s="16"/>
      <c r="UNT74" s="68"/>
      <c r="UNU74" s="18"/>
      <c r="UNV74" s="90"/>
      <c r="UNW74" s="18"/>
      <c r="UNX74" s="90"/>
      <c r="UNY74" s="18"/>
      <c r="UNZ74" s="155"/>
      <c r="UOA74" s="152"/>
      <c r="UOB74" s="152"/>
      <c r="UOC74" s="152"/>
      <c r="UOD74" s="152"/>
      <c r="UOE74" s="152"/>
      <c r="UOF74" s="152"/>
      <c r="UOG74" s="14"/>
      <c r="UOH74" s="16"/>
      <c r="UOI74" s="16"/>
      <c r="UOJ74" s="68"/>
      <c r="UOK74" s="18"/>
      <c r="UOL74" s="90"/>
      <c r="UOM74" s="18"/>
      <c r="UON74" s="90"/>
      <c r="UOO74" s="18"/>
      <c r="UOP74" s="155"/>
      <c r="UOQ74" s="152"/>
      <c r="UOR74" s="152"/>
      <c r="UOS74" s="152"/>
      <c r="UOT74" s="152"/>
      <c r="UOU74" s="152"/>
      <c r="UOV74" s="152"/>
      <c r="UOW74" s="14"/>
      <c r="UOX74" s="16"/>
      <c r="UOY74" s="16"/>
      <c r="UOZ74" s="68"/>
      <c r="UPA74" s="18"/>
      <c r="UPB74" s="90"/>
      <c r="UPC74" s="18"/>
      <c r="UPD74" s="90"/>
      <c r="UPE74" s="18"/>
      <c r="UPF74" s="155"/>
      <c r="UPG74" s="152"/>
      <c r="UPH74" s="152"/>
      <c r="UPI74" s="152"/>
      <c r="UPJ74" s="152"/>
      <c r="UPK74" s="152"/>
      <c r="UPL74" s="152"/>
      <c r="UPM74" s="14"/>
      <c r="UPN74" s="16"/>
      <c r="UPO74" s="16"/>
      <c r="UPP74" s="68"/>
      <c r="UPQ74" s="18"/>
      <c r="UPR74" s="90"/>
      <c r="UPS74" s="18"/>
      <c r="UPT74" s="90"/>
      <c r="UPU74" s="18"/>
      <c r="UPV74" s="155"/>
      <c r="UPW74" s="152"/>
      <c r="UPX74" s="152"/>
      <c r="UPY74" s="152"/>
      <c r="UPZ74" s="152"/>
      <c r="UQA74" s="152"/>
      <c r="UQB74" s="152"/>
      <c r="UQC74" s="14"/>
      <c r="UQD74" s="16"/>
      <c r="UQE74" s="16"/>
      <c r="UQF74" s="68"/>
      <c r="UQG74" s="18"/>
      <c r="UQH74" s="90"/>
      <c r="UQI74" s="18"/>
      <c r="UQJ74" s="90"/>
      <c r="UQK74" s="18"/>
      <c r="UQL74" s="155"/>
      <c r="UQM74" s="152"/>
      <c r="UQN74" s="152"/>
      <c r="UQO74" s="152"/>
      <c r="UQP74" s="152"/>
      <c r="UQQ74" s="152"/>
      <c r="UQR74" s="152"/>
      <c r="UQS74" s="14"/>
      <c r="UQT74" s="16"/>
      <c r="UQU74" s="16"/>
      <c r="UQV74" s="68"/>
      <c r="UQW74" s="18"/>
      <c r="UQX74" s="90"/>
      <c r="UQY74" s="18"/>
      <c r="UQZ74" s="90"/>
      <c r="URA74" s="18"/>
      <c r="URB74" s="155"/>
      <c r="URC74" s="152"/>
      <c r="URD74" s="152"/>
      <c r="URE74" s="152"/>
      <c r="URF74" s="152"/>
      <c r="URG74" s="152"/>
      <c r="URH74" s="152"/>
      <c r="URI74" s="14"/>
      <c r="URJ74" s="16"/>
      <c r="URK74" s="16"/>
      <c r="URL74" s="68"/>
      <c r="URM74" s="18"/>
      <c r="URN74" s="90"/>
      <c r="URO74" s="18"/>
      <c r="URP74" s="90"/>
      <c r="URQ74" s="18"/>
      <c r="URR74" s="155"/>
      <c r="URS74" s="152"/>
      <c r="URT74" s="152"/>
      <c r="URU74" s="152"/>
      <c r="URV74" s="152"/>
      <c r="URW74" s="152"/>
      <c r="URX74" s="152"/>
      <c r="URY74" s="14"/>
      <c r="URZ74" s="16"/>
      <c r="USA74" s="16"/>
      <c r="USB74" s="68"/>
      <c r="USC74" s="18"/>
      <c r="USD74" s="90"/>
      <c r="USE74" s="18"/>
      <c r="USF74" s="90"/>
      <c r="USG74" s="18"/>
      <c r="USH74" s="155"/>
      <c r="USI74" s="152"/>
      <c r="USJ74" s="152"/>
      <c r="USK74" s="152"/>
      <c r="USL74" s="152"/>
      <c r="USM74" s="152"/>
      <c r="USN74" s="152"/>
      <c r="USO74" s="14"/>
      <c r="USP74" s="16"/>
      <c r="USQ74" s="16"/>
      <c r="USR74" s="68"/>
      <c r="USS74" s="18"/>
      <c r="UST74" s="90"/>
      <c r="USU74" s="18"/>
      <c r="USV74" s="90"/>
      <c r="USW74" s="18"/>
      <c r="USX74" s="155"/>
      <c r="USY74" s="152"/>
      <c r="USZ74" s="152"/>
      <c r="UTA74" s="152"/>
      <c r="UTB74" s="152"/>
      <c r="UTC74" s="152"/>
      <c r="UTD74" s="152"/>
      <c r="UTE74" s="14"/>
      <c r="UTF74" s="16"/>
      <c r="UTG74" s="16"/>
      <c r="UTH74" s="68"/>
      <c r="UTI74" s="18"/>
      <c r="UTJ74" s="90"/>
      <c r="UTK74" s="18"/>
      <c r="UTL74" s="90"/>
      <c r="UTM74" s="18"/>
      <c r="UTN74" s="155"/>
      <c r="UTO74" s="152"/>
      <c r="UTP74" s="152"/>
      <c r="UTQ74" s="152"/>
      <c r="UTR74" s="152"/>
      <c r="UTS74" s="152"/>
      <c r="UTT74" s="152"/>
      <c r="UTU74" s="14"/>
      <c r="UTV74" s="16"/>
      <c r="UTW74" s="16"/>
      <c r="UTX74" s="68"/>
      <c r="UTY74" s="18"/>
      <c r="UTZ74" s="90"/>
      <c r="UUA74" s="18"/>
      <c r="UUB74" s="90"/>
      <c r="UUC74" s="18"/>
      <c r="UUD74" s="155"/>
      <c r="UUE74" s="152"/>
      <c r="UUF74" s="152"/>
      <c r="UUG74" s="152"/>
      <c r="UUH74" s="152"/>
      <c r="UUI74" s="152"/>
      <c r="UUJ74" s="152"/>
      <c r="UUK74" s="14"/>
      <c r="UUL74" s="16"/>
      <c r="UUM74" s="16"/>
      <c r="UUN74" s="68"/>
      <c r="UUO74" s="18"/>
      <c r="UUP74" s="90"/>
      <c r="UUQ74" s="18"/>
      <c r="UUR74" s="90"/>
      <c r="UUS74" s="18"/>
      <c r="UUT74" s="155"/>
      <c r="UUU74" s="152"/>
      <c r="UUV74" s="152"/>
      <c r="UUW74" s="152"/>
      <c r="UUX74" s="152"/>
      <c r="UUY74" s="152"/>
      <c r="UUZ74" s="152"/>
      <c r="UVA74" s="14"/>
      <c r="UVB74" s="16"/>
      <c r="UVC74" s="16"/>
      <c r="UVD74" s="68"/>
      <c r="UVE74" s="18"/>
      <c r="UVF74" s="90"/>
      <c r="UVG74" s="18"/>
      <c r="UVH74" s="90"/>
      <c r="UVI74" s="18"/>
      <c r="UVJ74" s="155"/>
      <c r="UVK74" s="152"/>
      <c r="UVL74" s="152"/>
      <c r="UVM74" s="152"/>
      <c r="UVN74" s="152"/>
      <c r="UVO74" s="152"/>
      <c r="UVP74" s="152"/>
      <c r="UVQ74" s="14"/>
      <c r="UVR74" s="16"/>
      <c r="UVS74" s="16"/>
      <c r="UVT74" s="68"/>
      <c r="UVU74" s="18"/>
      <c r="UVV74" s="90"/>
      <c r="UVW74" s="18"/>
      <c r="UVX74" s="90"/>
      <c r="UVY74" s="18"/>
      <c r="UVZ74" s="155"/>
      <c r="UWA74" s="152"/>
      <c r="UWB74" s="152"/>
      <c r="UWC74" s="152"/>
      <c r="UWD74" s="152"/>
      <c r="UWE74" s="152"/>
      <c r="UWF74" s="152"/>
      <c r="UWG74" s="14"/>
      <c r="UWH74" s="16"/>
      <c r="UWI74" s="16"/>
      <c r="UWJ74" s="68"/>
      <c r="UWK74" s="18"/>
      <c r="UWL74" s="90"/>
      <c r="UWM74" s="18"/>
      <c r="UWN74" s="90"/>
      <c r="UWO74" s="18"/>
      <c r="UWP74" s="155"/>
      <c r="UWQ74" s="152"/>
      <c r="UWR74" s="152"/>
      <c r="UWS74" s="152"/>
      <c r="UWT74" s="152"/>
      <c r="UWU74" s="152"/>
      <c r="UWV74" s="152"/>
      <c r="UWW74" s="14"/>
      <c r="UWX74" s="16"/>
      <c r="UWY74" s="16"/>
      <c r="UWZ74" s="68"/>
      <c r="UXA74" s="18"/>
      <c r="UXB74" s="90"/>
      <c r="UXC74" s="18"/>
      <c r="UXD74" s="90"/>
      <c r="UXE74" s="18"/>
      <c r="UXF74" s="155"/>
      <c r="UXG74" s="152"/>
      <c r="UXH74" s="152"/>
      <c r="UXI74" s="152"/>
      <c r="UXJ74" s="152"/>
      <c r="UXK74" s="152"/>
      <c r="UXL74" s="152"/>
      <c r="UXM74" s="14"/>
      <c r="UXN74" s="16"/>
      <c r="UXO74" s="16"/>
      <c r="UXP74" s="68"/>
      <c r="UXQ74" s="18"/>
      <c r="UXR74" s="90"/>
      <c r="UXS74" s="18"/>
      <c r="UXT74" s="90"/>
      <c r="UXU74" s="18"/>
      <c r="UXV74" s="155"/>
      <c r="UXW74" s="152"/>
      <c r="UXX74" s="152"/>
      <c r="UXY74" s="152"/>
      <c r="UXZ74" s="152"/>
      <c r="UYA74" s="152"/>
      <c r="UYB74" s="152"/>
      <c r="UYC74" s="14"/>
      <c r="UYD74" s="16"/>
      <c r="UYE74" s="16"/>
      <c r="UYF74" s="68"/>
      <c r="UYG74" s="18"/>
      <c r="UYH74" s="90"/>
      <c r="UYI74" s="18"/>
      <c r="UYJ74" s="90"/>
      <c r="UYK74" s="18"/>
      <c r="UYL74" s="155"/>
      <c r="UYM74" s="152"/>
      <c r="UYN74" s="152"/>
      <c r="UYO74" s="152"/>
      <c r="UYP74" s="152"/>
      <c r="UYQ74" s="152"/>
      <c r="UYR74" s="152"/>
      <c r="UYS74" s="14"/>
      <c r="UYT74" s="16"/>
      <c r="UYU74" s="16"/>
      <c r="UYV74" s="68"/>
      <c r="UYW74" s="18"/>
      <c r="UYX74" s="90"/>
      <c r="UYY74" s="18"/>
      <c r="UYZ74" s="90"/>
      <c r="UZA74" s="18"/>
      <c r="UZB74" s="155"/>
      <c r="UZC74" s="152"/>
      <c r="UZD74" s="152"/>
      <c r="UZE74" s="152"/>
      <c r="UZF74" s="152"/>
      <c r="UZG74" s="152"/>
      <c r="UZH74" s="152"/>
      <c r="UZI74" s="14"/>
      <c r="UZJ74" s="16"/>
      <c r="UZK74" s="16"/>
      <c r="UZL74" s="68"/>
      <c r="UZM74" s="18"/>
      <c r="UZN74" s="90"/>
      <c r="UZO74" s="18"/>
      <c r="UZP74" s="90"/>
      <c r="UZQ74" s="18"/>
      <c r="UZR74" s="155"/>
      <c r="UZS74" s="152"/>
      <c r="UZT74" s="152"/>
      <c r="UZU74" s="152"/>
      <c r="UZV74" s="152"/>
      <c r="UZW74" s="152"/>
      <c r="UZX74" s="152"/>
      <c r="UZY74" s="14"/>
      <c r="UZZ74" s="16"/>
      <c r="VAA74" s="16"/>
      <c r="VAB74" s="68"/>
      <c r="VAC74" s="18"/>
      <c r="VAD74" s="90"/>
      <c r="VAE74" s="18"/>
      <c r="VAF74" s="90"/>
      <c r="VAG74" s="18"/>
      <c r="VAH74" s="155"/>
      <c r="VAI74" s="152"/>
      <c r="VAJ74" s="152"/>
      <c r="VAK74" s="152"/>
      <c r="VAL74" s="152"/>
      <c r="VAM74" s="152"/>
      <c r="VAN74" s="152"/>
      <c r="VAO74" s="14"/>
      <c r="VAP74" s="16"/>
      <c r="VAQ74" s="16"/>
      <c r="VAR74" s="68"/>
      <c r="VAS74" s="18"/>
      <c r="VAT74" s="90"/>
      <c r="VAU74" s="18"/>
      <c r="VAV74" s="90"/>
      <c r="VAW74" s="18"/>
      <c r="VAX74" s="155"/>
      <c r="VAY74" s="152"/>
      <c r="VAZ74" s="152"/>
      <c r="VBA74" s="152"/>
      <c r="VBB74" s="152"/>
      <c r="VBC74" s="152"/>
      <c r="VBD74" s="152"/>
      <c r="VBE74" s="14"/>
      <c r="VBF74" s="16"/>
      <c r="VBG74" s="16"/>
      <c r="VBH74" s="68"/>
      <c r="VBI74" s="18"/>
      <c r="VBJ74" s="90"/>
      <c r="VBK74" s="18"/>
      <c r="VBL74" s="90"/>
      <c r="VBM74" s="18"/>
      <c r="VBN74" s="155"/>
      <c r="VBO74" s="152"/>
      <c r="VBP74" s="152"/>
      <c r="VBQ74" s="152"/>
      <c r="VBR74" s="152"/>
      <c r="VBS74" s="152"/>
      <c r="VBT74" s="152"/>
      <c r="VBU74" s="14"/>
      <c r="VBV74" s="16"/>
      <c r="VBW74" s="16"/>
      <c r="VBX74" s="68"/>
      <c r="VBY74" s="18"/>
      <c r="VBZ74" s="90"/>
      <c r="VCA74" s="18"/>
      <c r="VCB74" s="90"/>
      <c r="VCC74" s="18"/>
      <c r="VCD74" s="155"/>
      <c r="VCE74" s="152"/>
      <c r="VCF74" s="152"/>
      <c r="VCG74" s="152"/>
      <c r="VCH74" s="152"/>
      <c r="VCI74" s="152"/>
      <c r="VCJ74" s="152"/>
      <c r="VCK74" s="14"/>
      <c r="VCL74" s="16"/>
      <c r="VCM74" s="16"/>
      <c r="VCN74" s="68"/>
      <c r="VCO74" s="18"/>
      <c r="VCP74" s="90"/>
      <c r="VCQ74" s="18"/>
      <c r="VCR74" s="90"/>
      <c r="VCS74" s="18"/>
      <c r="VCT74" s="155"/>
      <c r="VCU74" s="152"/>
      <c r="VCV74" s="152"/>
      <c r="VCW74" s="152"/>
      <c r="VCX74" s="152"/>
      <c r="VCY74" s="152"/>
      <c r="VCZ74" s="152"/>
      <c r="VDA74" s="14"/>
      <c r="VDB74" s="16"/>
      <c r="VDC74" s="16"/>
      <c r="VDD74" s="68"/>
      <c r="VDE74" s="18"/>
      <c r="VDF74" s="90"/>
      <c r="VDG74" s="18"/>
      <c r="VDH74" s="90"/>
      <c r="VDI74" s="18"/>
      <c r="VDJ74" s="155"/>
      <c r="VDK74" s="152"/>
      <c r="VDL74" s="152"/>
      <c r="VDM74" s="152"/>
      <c r="VDN74" s="152"/>
      <c r="VDO74" s="152"/>
      <c r="VDP74" s="152"/>
      <c r="VDQ74" s="14"/>
      <c r="VDR74" s="16"/>
      <c r="VDS74" s="16"/>
      <c r="VDT74" s="68"/>
      <c r="VDU74" s="18"/>
      <c r="VDV74" s="90"/>
      <c r="VDW74" s="18"/>
      <c r="VDX74" s="90"/>
      <c r="VDY74" s="18"/>
      <c r="VDZ74" s="155"/>
      <c r="VEA74" s="152"/>
      <c r="VEB74" s="152"/>
      <c r="VEC74" s="152"/>
      <c r="VED74" s="152"/>
      <c r="VEE74" s="152"/>
      <c r="VEF74" s="152"/>
      <c r="VEG74" s="14"/>
      <c r="VEH74" s="16"/>
      <c r="VEI74" s="16"/>
      <c r="VEJ74" s="68"/>
      <c r="VEK74" s="18"/>
      <c r="VEL74" s="90"/>
      <c r="VEM74" s="18"/>
      <c r="VEN74" s="90"/>
      <c r="VEO74" s="18"/>
      <c r="VEP74" s="155"/>
      <c r="VEQ74" s="152"/>
      <c r="VER74" s="152"/>
      <c r="VES74" s="152"/>
      <c r="VET74" s="152"/>
      <c r="VEU74" s="152"/>
      <c r="VEV74" s="152"/>
      <c r="VEW74" s="14"/>
      <c r="VEX74" s="16"/>
      <c r="VEY74" s="16"/>
      <c r="VEZ74" s="68"/>
      <c r="VFA74" s="18"/>
      <c r="VFB74" s="90"/>
      <c r="VFC74" s="18"/>
      <c r="VFD74" s="90"/>
      <c r="VFE74" s="18"/>
      <c r="VFF74" s="155"/>
      <c r="VFG74" s="152"/>
      <c r="VFH74" s="152"/>
      <c r="VFI74" s="152"/>
      <c r="VFJ74" s="152"/>
      <c r="VFK74" s="152"/>
      <c r="VFL74" s="152"/>
      <c r="VFM74" s="14"/>
      <c r="VFN74" s="16"/>
      <c r="VFO74" s="16"/>
      <c r="VFP74" s="68"/>
      <c r="VFQ74" s="18"/>
      <c r="VFR74" s="90"/>
      <c r="VFS74" s="18"/>
      <c r="VFT74" s="90"/>
      <c r="VFU74" s="18"/>
      <c r="VFV74" s="155"/>
      <c r="VFW74" s="152"/>
      <c r="VFX74" s="152"/>
      <c r="VFY74" s="152"/>
      <c r="VFZ74" s="152"/>
      <c r="VGA74" s="152"/>
      <c r="VGB74" s="152"/>
      <c r="VGC74" s="14"/>
      <c r="VGD74" s="16"/>
      <c r="VGE74" s="16"/>
      <c r="VGF74" s="68"/>
      <c r="VGG74" s="18"/>
      <c r="VGH74" s="90"/>
      <c r="VGI74" s="18"/>
      <c r="VGJ74" s="90"/>
      <c r="VGK74" s="18"/>
      <c r="VGL74" s="155"/>
      <c r="VGM74" s="152"/>
      <c r="VGN74" s="152"/>
      <c r="VGO74" s="152"/>
      <c r="VGP74" s="152"/>
      <c r="VGQ74" s="152"/>
      <c r="VGR74" s="152"/>
      <c r="VGS74" s="14"/>
      <c r="VGT74" s="16"/>
      <c r="VGU74" s="16"/>
      <c r="VGV74" s="68"/>
      <c r="VGW74" s="18"/>
      <c r="VGX74" s="90"/>
      <c r="VGY74" s="18"/>
      <c r="VGZ74" s="90"/>
      <c r="VHA74" s="18"/>
      <c r="VHB74" s="155"/>
      <c r="VHC74" s="152"/>
      <c r="VHD74" s="152"/>
      <c r="VHE74" s="152"/>
      <c r="VHF74" s="152"/>
      <c r="VHG74" s="152"/>
      <c r="VHH74" s="152"/>
      <c r="VHI74" s="14"/>
      <c r="VHJ74" s="16"/>
      <c r="VHK74" s="16"/>
      <c r="VHL74" s="68"/>
      <c r="VHM74" s="18"/>
      <c r="VHN74" s="90"/>
      <c r="VHO74" s="18"/>
      <c r="VHP74" s="90"/>
      <c r="VHQ74" s="18"/>
      <c r="VHR74" s="155"/>
      <c r="VHS74" s="152"/>
      <c r="VHT74" s="152"/>
      <c r="VHU74" s="152"/>
      <c r="VHV74" s="152"/>
      <c r="VHW74" s="152"/>
      <c r="VHX74" s="152"/>
      <c r="VHY74" s="14"/>
      <c r="VHZ74" s="16"/>
      <c r="VIA74" s="16"/>
      <c r="VIB74" s="68"/>
      <c r="VIC74" s="18"/>
      <c r="VID74" s="90"/>
      <c r="VIE74" s="18"/>
      <c r="VIF74" s="90"/>
      <c r="VIG74" s="18"/>
      <c r="VIH74" s="155"/>
      <c r="VII74" s="152"/>
      <c r="VIJ74" s="152"/>
      <c r="VIK74" s="152"/>
      <c r="VIL74" s="152"/>
      <c r="VIM74" s="152"/>
      <c r="VIN74" s="152"/>
      <c r="VIO74" s="14"/>
      <c r="VIP74" s="16"/>
      <c r="VIQ74" s="16"/>
      <c r="VIR74" s="68"/>
      <c r="VIS74" s="18"/>
      <c r="VIT74" s="90"/>
      <c r="VIU74" s="18"/>
      <c r="VIV74" s="90"/>
      <c r="VIW74" s="18"/>
      <c r="VIX74" s="155"/>
      <c r="VIY74" s="152"/>
      <c r="VIZ74" s="152"/>
      <c r="VJA74" s="152"/>
      <c r="VJB74" s="152"/>
      <c r="VJC74" s="152"/>
      <c r="VJD74" s="152"/>
      <c r="VJE74" s="14"/>
      <c r="VJF74" s="16"/>
      <c r="VJG74" s="16"/>
      <c r="VJH74" s="68"/>
      <c r="VJI74" s="18"/>
      <c r="VJJ74" s="90"/>
      <c r="VJK74" s="18"/>
      <c r="VJL74" s="90"/>
      <c r="VJM74" s="18"/>
      <c r="VJN74" s="155"/>
      <c r="VJO74" s="152"/>
      <c r="VJP74" s="152"/>
      <c r="VJQ74" s="152"/>
      <c r="VJR74" s="152"/>
      <c r="VJS74" s="152"/>
      <c r="VJT74" s="152"/>
      <c r="VJU74" s="14"/>
      <c r="VJV74" s="16"/>
      <c r="VJW74" s="16"/>
      <c r="VJX74" s="68"/>
      <c r="VJY74" s="18"/>
      <c r="VJZ74" s="90"/>
      <c r="VKA74" s="18"/>
      <c r="VKB74" s="90"/>
      <c r="VKC74" s="18"/>
      <c r="VKD74" s="155"/>
      <c r="VKE74" s="152"/>
      <c r="VKF74" s="152"/>
      <c r="VKG74" s="152"/>
      <c r="VKH74" s="152"/>
      <c r="VKI74" s="152"/>
      <c r="VKJ74" s="152"/>
      <c r="VKK74" s="14"/>
      <c r="VKL74" s="16"/>
      <c r="VKM74" s="16"/>
      <c r="VKN74" s="68"/>
      <c r="VKO74" s="18"/>
      <c r="VKP74" s="90"/>
      <c r="VKQ74" s="18"/>
      <c r="VKR74" s="90"/>
      <c r="VKS74" s="18"/>
      <c r="VKT74" s="155"/>
      <c r="VKU74" s="152"/>
      <c r="VKV74" s="152"/>
      <c r="VKW74" s="152"/>
      <c r="VKX74" s="152"/>
      <c r="VKY74" s="152"/>
      <c r="VKZ74" s="152"/>
      <c r="VLA74" s="14"/>
      <c r="VLB74" s="16"/>
      <c r="VLC74" s="16"/>
      <c r="VLD74" s="68"/>
      <c r="VLE74" s="18"/>
      <c r="VLF74" s="90"/>
      <c r="VLG74" s="18"/>
      <c r="VLH74" s="90"/>
      <c r="VLI74" s="18"/>
      <c r="VLJ74" s="155"/>
      <c r="VLK74" s="152"/>
      <c r="VLL74" s="152"/>
      <c r="VLM74" s="152"/>
      <c r="VLN74" s="152"/>
      <c r="VLO74" s="152"/>
      <c r="VLP74" s="152"/>
      <c r="VLQ74" s="14"/>
      <c r="VLR74" s="16"/>
      <c r="VLS74" s="16"/>
      <c r="VLT74" s="68"/>
      <c r="VLU74" s="18"/>
      <c r="VLV74" s="90"/>
      <c r="VLW74" s="18"/>
      <c r="VLX74" s="90"/>
      <c r="VLY74" s="18"/>
      <c r="VLZ74" s="155"/>
      <c r="VMA74" s="152"/>
      <c r="VMB74" s="152"/>
      <c r="VMC74" s="152"/>
      <c r="VMD74" s="152"/>
      <c r="VME74" s="152"/>
      <c r="VMF74" s="152"/>
      <c r="VMG74" s="14"/>
      <c r="VMH74" s="16"/>
      <c r="VMI74" s="16"/>
      <c r="VMJ74" s="68"/>
      <c r="VMK74" s="18"/>
      <c r="VML74" s="90"/>
      <c r="VMM74" s="18"/>
      <c r="VMN74" s="90"/>
      <c r="VMO74" s="18"/>
      <c r="VMP74" s="155"/>
      <c r="VMQ74" s="152"/>
      <c r="VMR74" s="152"/>
      <c r="VMS74" s="152"/>
      <c r="VMT74" s="152"/>
      <c r="VMU74" s="152"/>
      <c r="VMV74" s="152"/>
      <c r="VMW74" s="14"/>
      <c r="VMX74" s="16"/>
      <c r="VMY74" s="16"/>
      <c r="VMZ74" s="68"/>
      <c r="VNA74" s="18"/>
      <c r="VNB74" s="90"/>
      <c r="VNC74" s="18"/>
      <c r="VND74" s="90"/>
      <c r="VNE74" s="18"/>
      <c r="VNF74" s="155"/>
      <c r="VNG74" s="152"/>
      <c r="VNH74" s="152"/>
      <c r="VNI74" s="152"/>
      <c r="VNJ74" s="152"/>
      <c r="VNK74" s="152"/>
      <c r="VNL74" s="152"/>
      <c r="VNM74" s="14"/>
      <c r="VNN74" s="16"/>
      <c r="VNO74" s="16"/>
      <c r="VNP74" s="68"/>
      <c r="VNQ74" s="18"/>
      <c r="VNR74" s="90"/>
      <c r="VNS74" s="18"/>
      <c r="VNT74" s="90"/>
      <c r="VNU74" s="18"/>
      <c r="VNV74" s="155"/>
      <c r="VNW74" s="152"/>
      <c r="VNX74" s="152"/>
      <c r="VNY74" s="152"/>
      <c r="VNZ74" s="152"/>
      <c r="VOA74" s="152"/>
      <c r="VOB74" s="152"/>
      <c r="VOC74" s="14"/>
      <c r="VOD74" s="16"/>
      <c r="VOE74" s="16"/>
      <c r="VOF74" s="68"/>
      <c r="VOG74" s="18"/>
      <c r="VOH74" s="90"/>
      <c r="VOI74" s="18"/>
      <c r="VOJ74" s="90"/>
      <c r="VOK74" s="18"/>
      <c r="VOL74" s="155"/>
      <c r="VOM74" s="152"/>
      <c r="VON74" s="152"/>
      <c r="VOO74" s="152"/>
      <c r="VOP74" s="152"/>
      <c r="VOQ74" s="152"/>
      <c r="VOR74" s="152"/>
      <c r="VOS74" s="14"/>
      <c r="VOT74" s="16"/>
      <c r="VOU74" s="16"/>
      <c r="VOV74" s="68"/>
      <c r="VOW74" s="18"/>
      <c r="VOX74" s="90"/>
      <c r="VOY74" s="18"/>
      <c r="VOZ74" s="90"/>
      <c r="VPA74" s="18"/>
      <c r="VPB74" s="155"/>
      <c r="VPC74" s="152"/>
      <c r="VPD74" s="152"/>
      <c r="VPE74" s="152"/>
      <c r="VPF74" s="152"/>
      <c r="VPG74" s="152"/>
      <c r="VPH74" s="152"/>
      <c r="VPI74" s="14"/>
      <c r="VPJ74" s="16"/>
      <c r="VPK74" s="16"/>
      <c r="VPL74" s="68"/>
      <c r="VPM74" s="18"/>
      <c r="VPN74" s="90"/>
      <c r="VPO74" s="18"/>
      <c r="VPP74" s="90"/>
      <c r="VPQ74" s="18"/>
      <c r="VPR74" s="155"/>
      <c r="VPS74" s="152"/>
      <c r="VPT74" s="152"/>
      <c r="VPU74" s="152"/>
      <c r="VPV74" s="152"/>
      <c r="VPW74" s="152"/>
      <c r="VPX74" s="152"/>
      <c r="VPY74" s="14"/>
      <c r="VPZ74" s="16"/>
      <c r="VQA74" s="16"/>
      <c r="VQB74" s="68"/>
      <c r="VQC74" s="18"/>
      <c r="VQD74" s="90"/>
      <c r="VQE74" s="18"/>
      <c r="VQF74" s="90"/>
      <c r="VQG74" s="18"/>
      <c r="VQH74" s="155"/>
      <c r="VQI74" s="152"/>
      <c r="VQJ74" s="152"/>
      <c r="VQK74" s="152"/>
      <c r="VQL74" s="152"/>
      <c r="VQM74" s="152"/>
      <c r="VQN74" s="152"/>
      <c r="VQO74" s="14"/>
      <c r="VQP74" s="16"/>
      <c r="VQQ74" s="16"/>
      <c r="VQR74" s="68"/>
      <c r="VQS74" s="18"/>
      <c r="VQT74" s="90"/>
      <c r="VQU74" s="18"/>
      <c r="VQV74" s="90"/>
      <c r="VQW74" s="18"/>
      <c r="VQX74" s="155"/>
      <c r="VQY74" s="152"/>
      <c r="VQZ74" s="152"/>
      <c r="VRA74" s="152"/>
      <c r="VRB74" s="152"/>
      <c r="VRC74" s="152"/>
      <c r="VRD74" s="152"/>
      <c r="VRE74" s="14"/>
      <c r="VRF74" s="16"/>
      <c r="VRG74" s="16"/>
      <c r="VRH74" s="68"/>
      <c r="VRI74" s="18"/>
      <c r="VRJ74" s="90"/>
      <c r="VRK74" s="18"/>
      <c r="VRL74" s="90"/>
      <c r="VRM74" s="18"/>
      <c r="VRN74" s="155"/>
      <c r="VRO74" s="152"/>
      <c r="VRP74" s="152"/>
      <c r="VRQ74" s="152"/>
      <c r="VRR74" s="152"/>
      <c r="VRS74" s="152"/>
      <c r="VRT74" s="152"/>
      <c r="VRU74" s="14"/>
      <c r="VRV74" s="16"/>
      <c r="VRW74" s="16"/>
      <c r="VRX74" s="68"/>
      <c r="VRY74" s="18"/>
      <c r="VRZ74" s="90"/>
      <c r="VSA74" s="18"/>
      <c r="VSB74" s="90"/>
      <c r="VSC74" s="18"/>
      <c r="VSD74" s="155"/>
      <c r="VSE74" s="152"/>
      <c r="VSF74" s="152"/>
      <c r="VSG74" s="152"/>
      <c r="VSH74" s="152"/>
      <c r="VSI74" s="152"/>
      <c r="VSJ74" s="152"/>
      <c r="VSK74" s="14"/>
      <c r="VSL74" s="16"/>
      <c r="VSM74" s="16"/>
      <c r="VSN74" s="68"/>
      <c r="VSO74" s="18"/>
      <c r="VSP74" s="90"/>
      <c r="VSQ74" s="18"/>
      <c r="VSR74" s="90"/>
      <c r="VSS74" s="18"/>
      <c r="VST74" s="155"/>
      <c r="VSU74" s="152"/>
      <c r="VSV74" s="152"/>
      <c r="VSW74" s="152"/>
      <c r="VSX74" s="152"/>
      <c r="VSY74" s="152"/>
      <c r="VSZ74" s="152"/>
      <c r="VTA74" s="14"/>
      <c r="VTB74" s="16"/>
      <c r="VTC74" s="16"/>
      <c r="VTD74" s="68"/>
      <c r="VTE74" s="18"/>
      <c r="VTF74" s="90"/>
      <c r="VTG74" s="18"/>
      <c r="VTH74" s="90"/>
      <c r="VTI74" s="18"/>
      <c r="VTJ74" s="155"/>
      <c r="VTK74" s="152"/>
      <c r="VTL74" s="152"/>
      <c r="VTM74" s="152"/>
      <c r="VTN74" s="152"/>
      <c r="VTO74" s="152"/>
      <c r="VTP74" s="152"/>
      <c r="VTQ74" s="14"/>
      <c r="VTR74" s="16"/>
      <c r="VTS74" s="16"/>
      <c r="VTT74" s="68"/>
      <c r="VTU74" s="18"/>
      <c r="VTV74" s="90"/>
      <c r="VTW74" s="18"/>
      <c r="VTX74" s="90"/>
      <c r="VTY74" s="18"/>
      <c r="VTZ74" s="155"/>
      <c r="VUA74" s="152"/>
      <c r="VUB74" s="152"/>
      <c r="VUC74" s="152"/>
      <c r="VUD74" s="152"/>
      <c r="VUE74" s="152"/>
      <c r="VUF74" s="152"/>
      <c r="VUG74" s="14"/>
      <c r="VUH74" s="16"/>
      <c r="VUI74" s="16"/>
      <c r="VUJ74" s="68"/>
      <c r="VUK74" s="18"/>
      <c r="VUL74" s="90"/>
      <c r="VUM74" s="18"/>
      <c r="VUN74" s="90"/>
      <c r="VUO74" s="18"/>
      <c r="VUP74" s="155"/>
      <c r="VUQ74" s="152"/>
      <c r="VUR74" s="152"/>
      <c r="VUS74" s="152"/>
      <c r="VUT74" s="152"/>
      <c r="VUU74" s="152"/>
      <c r="VUV74" s="152"/>
      <c r="VUW74" s="14"/>
      <c r="VUX74" s="16"/>
      <c r="VUY74" s="16"/>
      <c r="VUZ74" s="68"/>
      <c r="VVA74" s="18"/>
      <c r="VVB74" s="90"/>
      <c r="VVC74" s="18"/>
      <c r="VVD74" s="90"/>
      <c r="VVE74" s="18"/>
      <c r="VVF74" s="155"/>
      <c r="VVG74" s="152"/>
      <c r="VVH74" s="152"/>
      <c r="VVI74" s="152"/>
      <c r="VVJ74" s="152"/>
      <c r="VVK74" s="152"/>
      <c r="VVL74" s="152"/>
      <c r="VVM74" s="14"/>
      <c r="VVN74" s="16"/>
      <c r="VVO74" s="16"/>
      <c r="VVP74" s="68"/>
      <c r="VVQ74" s="18"/>
      <c r="VVR74" s="90"/>
      <c r="VVS74" s="18"/>
      <c r="VVT74" s="90"/>
      <c r="VVU74" s="18"/>
      <c r="VVV74" s="155"/>
      <c r="VVW74" s="152"/>
      <c r="VVX74" s="152"/>
      <c r="VVY74" s="152"/>
      <c r="VVZ74" s="152"/>
      <c r="VWA74" s="152"/>
      <c r="VWB74" s="152"/>
      <c r="VWC74" s="14"/>
      <c r="VWD74" s="16"/>
      <c r="VWE74" s="16"/>
      <c r="VWF74" s="68"/>
      <c r="VWG74" s="18"/>
      <c r="VWH74" s="90"/>
      <c r="VWI74" s="18"/>
      <c r="VWJ74" s="90"/>
      <c r="VWK74" s="18"/>
      <c r="VWL74" s="155"/>
      <c r="VWM74" s="152"/>
      <c r="VWN74" s="152"/>
      <c r="VWO74" s="152"/>
      <c r="VWP74" s="152"/>
      <c r="VWQ74" s="152"/>
      <c r="VWR74" s="152"/>
      <c r="VWS74" s="14"/>
      <c r="VWT74" s="16"/>
      <c r="VWU74" s="16"/>
      <c r="VWV74" s="68"/>
      <c r="VWW74" s="18"/>
      <c r="VWX74" s="90"/>
      <c r="VWY74" s="18"/>
      <c r="VWZ74" s="90"/>
      <c r="VXA74" s="18"/>
      <c r="VXB74" s="155"/>
      <c r="VXC74" s="152"/>
      <c r="VXD74" s="152"/>
      <c r="VXE74" s="152"/>
      <c r="VXF74" s="152"/>
      <c r="VXG74" s="152"/>
      <c r="VXH74" s="152"/>
      <c r="VXI74" s="14"/>
      <c r="VXJ74" s="16"/>
      <c r="VXK74" s="16"/>
      <c r="VXL74" s="68"/>
      <c r="VXM74" s="18"/>
      <c r="VXN74" s="90"/>
      <c r="VXO74" s="18"/>
      <c r="VXP74" s="90"/>
      <c r="VXQ74" s="18"/>
      <c r="VXR74" s="155"/>
      <c r="VXS74" s="152"/>
      <c r="VXT74" s="152"/>
      <c r="VXU74" s="152"/>
      <c r="VXV74" s="152"/>
      <c r="VXW74" s="152"/>
      <c r="VXX74" s="152"/>
      <c r="VXY74" s="14"/>
      <c r="VXZ74" s="16"/>
      <c r="VYA74" s="16"/>
      <c r="VYB74" s="68"/>
      <c r="VYC74" s="18"/>
      <c r="VYD74" s="90"/>
      <c r="VYE74" s="18"/>
      <c r="VYF74" s="90"/>
      <c r="VYG74" s="18"/>
      <c r="VYH74" s="155"/>
      <c r="VYI74" s="152"/>
      <c r="VYJ74" s="152"/>
      <c r="VYK74" s="152"/>
      <c r="VYL74" s="152"/>
      <c r="VYM74" s="152"/>
      <c r="VYN74" s="152"/>
      <c r="VYO74" s="14"/>
      <c r="VYP74" s="16"/>
      <c r="VYQ74" s="16"/>
      <c r="VYR74" s="68"/>
      <c r="VYS74" s="18"/>
      <c r="VYT74" s="90"/>
      <c r="VYU74" s="18"/>
      <c r="VYV74" s="90"/>
      <c r="VYW74" s="18"/>
      <c r="VYX74" s="155"/>
      <c r="VYY74" s="152"/>
      <c r="VYZ74" s="152"/>
      <c r="VZA74" s="152"/>
      <c r="VZB74" s="152"/>
      <c r="VZC74" s="152"/>
      <c r="VZD74" s="152"/>
      <c r="VZE74" s="14"/>
      <c r="VZF74" s="16"/>
      <c r="VZG74" s="16"/>
      <c r="VZH74" s="68"/>
      <c r="VZI74" s="18"/>
      <c r="VZJ74" s="90"/>
      <c r="VZK74" s="18"/>
      <c r="VZL74" s="90"/>
      <c r="VZM74" s="18"/>
      <c r="VZN74" s="155"/>
      <c r="VZO74" s="152"/>
      <c r="VZP74" s="152"/>
      <c r="VZQ74" s="152"/>
      <c r="VZR74" s="152"/>
      <c r="VZS74" s="152"/>
      <c r="VZT74" s="152"/>
      <c r="VZU74" s="14"/>
      <c r="VZV74" s="16"/>
      <c r="VZW74" s="16"/>
      <c r="VZX74" s="68"/>
      <c r="VZY74" s="18"/>
      <c r="VZZ74" s="90"/>
      <c r="WAA74" s="18"/>
      <c r="WAB74" s="90"/>
      <c r="WAC74" s="18"/>
      <c r="WAD74" s="155"/>
      <c r="WAE74" s="152"/>
      <c r="WAF74" s="152"/>
      <c r="WAG74" s="152"/>
      <c r="WAH74" s="152"/>
      <c r="WAI74" s="152"/>
      <c r="WAJ74" s="152"/>
      <c r="WAK74" s="14"/>
      <c r="WAL74" s="16"/>
      <c r="WAM74" s="16"/>
      <c r="WAN74" s="68"/>
      <c r="WAO74" s="18"/>
      <c r="WAP74" s="90"/>
      <c r="WAQ74" s="18"/>
      <c r="WAR74" s="90"/>
      <c r="WAS74" s="18"/>
      <c r="WAT74" s="155"/>
      <c r="WAU74" s="152"/>
      <c r="WAV74" s="152"/>
      <c r="WAW74" s="152"/>
      <c r="WAX74" s="152"/>
      <c r="WAY74" s="152"/>
      <c r="WAZ74" s="152"/>
      <c r="WBA74" s="14"/>
      <c r="WBB74" s="16"/>
      <c r="WBC74" s="16"/>
      <c r="WBD74" s="68"/>
      <c r="WBE74" s="18"/>
      <c r="WBF74" s="90"/>
      <c r="WBG74" s="18"/>
      <c r="WBH74" s="90"/>
      <c r="WBI74" s="18"/>
      <c r="WBJ74" s="155"/>
      <c r="WBK74" s="152"/>
      <c r="WBL74" s="152"/>
      <c r="WBM74" s="152"/>
      <c r="WBN74" s="152"/>
      <c r="WBO74" s="152"/>
      <c r="WBP74" s="152"/>
      <c r="WBQ74" s="14"/>
      <c r="WBR74" s="16"/>
      <c r="WBS74" s="16"/>
      <c r="WBT74" s="68"/>
      <c r="WBU74" s="18"/>
      <c r="WBV74" s="90"/>
      <c r="WBW74" s="18"/>
      <c r="WBX74" s="90"/>
      <c r="WBY74" s="18"/>
      <c r="WBZ74" s="155"/>
      <c r="WCA74" s="152"/>
      <c r="WCB74" s="152"/>
      <c r="WCC74" s="152"/>
      <c r="WCD74" s="152"/>
      <c r="WCE74" s="152"/>
      <c r="WCF74" s="152"/>
      <c r="WCG74" s="14"/>
      <c r="WCH74" s="16"/>
      <c r="WCI74" s="16"/>
      <c r="WCJ74" s="68"/>
      <c r="WCK74" s="18"/>
      <c r="WCL74" s="90"/>
      <c r="WCM74" s="18"/>
      <c r="WCN74" s="90"/>
      <c r="WCO74" s="18"/>
      <c r="WCP74" s="155"/>
      <c r="WCQ74" s="152"/>
      <c r="WCR74" s="152"/>
      <c r="WCS74" s="152"/>
      <c r="WCT74" s="152"/>
      <c r="WCU74" s="152"/>
      <c r="WCV74" s="152"/>
      <c r="WCW74" s="14"/>
      <c r="WCX74" s="16"/>
      <c r="WCY74" s="16"/>
      <c r="WCZ74" s="68"/>
      <c r="WDA74" s="18"/>
      <c r="WDB74" s="90"/>
      <c r="WDC74" s="18"/>
      <c r="WDD74" s="90"/>
      <c r="WDE74" s="18"/>
      <c r="WDF74" s="155"/>
      <c r="WDG74" s="152"/>
      <c r="WDH74" s="152"/>
      <c r="WDI74" s="152"/>
      <c r="WDJ74" s="152"/>
      <c r="WDK74" s="152"/>
      <c r="WDL74" s="152"/>
      <c r="WDM74" s="14"/>
      <c r="WDN74" s="16"/>
      <c r="WDO74" s="16"/>
      <c r="WDP74" s="68"/>
      <c r="WDQ74" s="18"/>
      <c r="WDR74" s="90"/>
      <c r="WDS74" s="18"/>
      <c r="WDT74" s="90"/>
      <c r="WDU74" s="18"/>
      <c r="WDV74" s="155"/>
      <c r="WDW74" s="152"/>
      <c r="WDX74" s="152"/>
      <c r="WDY74" s="152"/>
      <c r="WDZ74" s="152"/>
      <c r="WEA74" s="152"/>
      <c r="WEB74" s="152"/>
      <c r="WEC74" s="14"/>
      <c r="WED74" s="16"/>
      <c r="WEE74" s="16"/>
      <c r="WEF74" s="68"/>
      <c r="WEG74" s="18"/>
      <c r="WEH74" s="90"/>
      <c r="WEI74" s="18"/>
      <c r="WEJ74" s="90"/>
      <c r="WEK74" s="18"/>
      <c r="WEL74" s="155"/>
      <c r="WEM74" s="152"/>
      <c r="WEN74" s="152"/>
      <c r="WEO74" s="152"/>
      <c r="WEP74" s="152"/>
      <c r="WEQ74" s="152"/>
      <c r="WER74" s="152"/>
      <c r="WES74" s="14"/>
      <c r="WET74" s="16"/>
      <c r="WEU74" s="16"/>
      <c r="WEV74" s="68"/>
      <c r="WEW74" s="18"/>
      <c r="WEX74" s="90"/>
      <c r="WEY74" s="18"/>
      <c r="WEZ74" s="90"/>
      <c r="WFA74" s="18"/>
      <c r="WFB74" s="155"/>
      <c r="WFC74" s="152"/>
      <c r="WFD74" s="152"/>
      <c r="WFE74" s="152"/>
      <c r="WFF74" s="152"/>
      <c r="WFG74" s="152"/>
      <c r="WFH74" s="152"/>
      <c r="WFI74" s="14"/>
      <c r="WFJ74" s="16"/>
      <c r="WFK74" s="16"/>
      <c r="WFL74" s="68"/>
      <c r="WFM74" s="18"/>
      <c r="WFN74" s="90"/>
      <c r="WFO74" s="18"/>
      <c r="WFP74" s="90"/>
      <c r="WFQ74" s="18"/>
      <c r="WFR74" s="155"/>
      <c r="WFS74" s="152"/>
      <c r="WFT74" s="152"/>
      <c r="WFU74" s="152"/>
      <c r="WFV74" s="152"/>
      <c r="WFW74" s="152"/>
      <c r="WFX74" s="152"/>
      <c r="WFY74" s="14"/>
      <c r="WFZ74" s="16"/>
      <c r="WGA74" s="16"/>
      <c r="WGB74" s="68"/>
      <c r="WGC74" s="18"/>
      <c r="WGD74" s="90"/>
      <c r="WGE74" s="18"/>
      <c r="WGF74" s="90"/>
      <c r="WGG74" s="18"/>
      <c r="WGH74" s="155"/>
      <c r="WGI74" s="152"/>
      <c r="WGJ74" s="152"/>
      <c r="WGK74" s="152"/>
      <c r="WGL74" s="152"/>
      <c r="WGM74" s="152"/>
      <c r="WGN74" s="152"/>
      <c r="WGO74" s="14"/>
      <c r="WGP74" s="16"/>
      <c r="WGQ74" s="16"/>
      <c r="WGR74" s="68"/>
      <c r="WGS74" s="18"/>
      <c r="WGT74" s="90"/>
      <c r="WGU74" s="18"/>
      <c r="WGV74" s="90"/>
      <c r="WGW74" s="18"/>
      <c r="WGX74" s="155"/>
      <c r="WGY74" s="152"/>
      <c r="WGZ74" s="152"/>
      <c r="WHA74" s="152"/>
      <c r="WHB74" s="152"/>
      <c r="WHC74" s="152"/>
      <c r="WHD74" s="152"/>
      <c r="WHE74" s="14"/>
      <c r="WHF74" s="16"/>
      <c r="WHG74" s="16"/>
      <c r="WHH74" s="68"/>
      <c r="WHI74" s="18"/>
      <c r="WHJ74" s="90"/>
      <c r="WHK74" s="18"/>
      <c r="WHL74" s="90"/>
      <c r="WHM74" s="18"/>
      <c r="WHN74" s="155"/>
      <c r="WHO74" s="152"/>
      <c r="WHP74" s="152"/>
      <c r="WHQ74" s="152"/>
      <c r="WHR74" s="152"/>
      <c r="WHS74" s="152"/>
      <c r="WHT74" s="152"/>
      <c r="WHU74" s="14"/>
      <c r="WHV74" s="16"/>
      <c r="WHW74" s="16"/>
      <c r="WHX74" s="68"/>
      <c r="WHY74" s="18"/>
      <c r="WHZ74" s="90"/>
      <c r="WIA74" s="18"/>
      <c r="WIB74" s="90"/>
      <c r="WIC74" s="18"/>
      <c r="WID74" s="155"/>
      <c r="WIE74" s="152"/>
      <c r="WIF74" s="152"/>
      <c r="WIG74" s="152"/>
      <c r="WIH74" s="152"/>
      <c r="WII74" s="152"/>
      <c r="WIJ74" s="152"/>
      <c r="WIK74" s="14"/>
      <c r="WIL74" s="16"/>
      <c r="WIM74" s="16"/>
      <c r="WIN74" s="68"/>
      <c r="WIO74" s="18"/>
      <c r="WIP74" s="90"/>
      <c r="WIQ74" s="18"/>
      <c r="WIR74" s="90"/>
      <c r="WIS74" s="18"/>
      <c r="WIT74" s="155"/>
      <c r="WIU74" s="152"/>
      <c r="WIV74" s="152"/>
      <c r="WIW74" s="152"/>
      <c r="WIX74" s="152"/>
      <c r="WIY74" s="152"/>
      <c r="WIZ74" s="152"/>
      <c r="WJA74" s="14"/>
      <c r="WJB74" s="16"/>
      <c r="WJC74" s="16"/>
      <c r="WJD74" s="68"/>
      <c r="WJE74" s="18"/>
      <c r="WJF74" s="90"/>
      <c r="WJG74" s="18"/>
      <c r="WJH74" s="90"/>
      <c r="WJI74" s="18"/>
      <c r="WJJ74" s="155"/>
      <c r="WJK74" s="152"/>
      <c r="WJL74" s="152"/>
      <c r="WJM74" s="152"/>
      <c r="WJN74" s="152"/>
      <c r="WJO74" s="152"/>
      <c r="WJP74" s="152"/>
      <c r="WJQ74" s="14"/>
      <c r="WJR74" s="16"/>
      <c r="WJS74" s="16"/>
      <c r="WJT74" s="68"/>
      <c r="WJU74" s="18"/>
      <c r="WJV74" s="90"/>
      <c r="WJW74" s="18"/>
      <c r="WJX74" s="90"/>
      <c r="WJY74" s="18"/>
      <c r="WJZ74" s="155"/>
      <c r="WKA74" s="152"/>
      <c r="WKB74" s="152"/>
      <c r="WKC74" s="152"/>
      <c r="WKD74" s="152"/>
      <c r="WKE74" s="152"/>
      <c r="WKF74" s="152"/>
      <c r="WKG74" s="14"/>
      <c r="WKH74" s="16"/>
      <c r="WKI74" s="16"/>
      <c r="WKJ74" s="68"/>
      <c r="WKK74" s="18"/>
      <c r="WKL74" s="90"/>
      <c r="WKM74" s="18"/>
      <c r="WKN74" s="90"/>
      <c r="WKO74" s="18"/>
      <c r="WKP74" s="155"/>
      <c r="WKQ74" s="152"/>
      <c r="WKR74" s="152"/>
      <c r="WKS74" s="152"/>
      <c r="WKT74" s="152"/>
      <c r="WKU74" s="152"/>
      <c r="WKV74" s="152"/>
      <c r="WKW74" s="14"/>
      <c r="WKX74" s="16"/>
      <c r="WKY74" s="16"/>
      <c r="WKZ74" s="68"/>
      <c r="WLA74" s="18"/>
      <c r="WLB74" s="90"/>
      <c r="WLC74" s="18"/>
      <c r="WLD74" s="90"/>
      <c r="WLE74" s="18"/>
      <c r="WLF74" s="155"/>
      <c r="WLG74" s="152"/>
      <c r="WLH74" s="152"/>
      <c r="WLI74" s="152"/>
      <c r="WLJ74" s="152"/>
      <c r="WLK74" s="152"/>
      <c r="WLL74" s="152"/>
      <c r="WLM74" s="14"/>
      <c r="WLN74" s="16"/>
      <c r="WLO74" s="16"/>
      <c r="WLP74" s="68"/>
      <c r="WLQ74" s="18"/>
      <c r="WLR74" s="90"/>
      <c r="WLS74" s="18"/>
      <c r="WLT74" s="90"/>
      <c r="WLU74" s="18"/>
      <c r="WLV74" s="155"/>
      <c r="WLW74" s="152"/>
      <c r="WLX74" s="152"/>
      <c r="WLY74" s="152"/>
      <c r="WLZ74" s="152"/>
      <c r="WMA74" s="152"/>
      <c r="WMB74" s="152"/>
      <c r="WMC74" s="14"/>
      <c r="WMD74" s="16"/>
      <c r="WME74" s="16"/>
      <c r="WMF74" s="68"/>
      <c r="WMG74" s="18"/>
      <c r="WMH74" s="90"/>
      <c r="WMI74" s="18"/>
      <c r="WMJ74" s="90"/>
      <c r="WMK74" s="18"/>
      <c r="WML74" s="155"/>
      <c r="WMM74" s="152"/>
      <c r="WMN74" s="152"/>
      <c r="WMO74" s="152"/>
      <c r="WMP74" s="152"/>
      <c r="WMQ74" s="152"/>
      <c r="WMR74" s="152"/>
      <c r="WMS74" s="14"/>
      <c r="WMT74" s="16"/>
      <c r="WMU74" s="16"/>
      <c r="WMV74" s="68"/>
      <c r="WMW74" s="18"/>
      <c r="WMX74" s="90"/>
      <c r="WMY74" s="18"/>
      <c r="WMZ74" s="90"/>
      <c r="WNA74" s="18"/>
      <c r="WNB74" s="155"/>
      <c r="WNC74" s="152"/>
      <c r="WND74" s="152"/>
      <c r="WNE74" s="152"/>
      <c r="WNF74" s="152"/>
      <c r="WNG74" s="152"/>
      <c r="WNH74" s="152"/>
      <c r="WNI74" s="14"/>
      <c r="WNJ74" s="16"/>
      <c r="WNK74" s="16"/>
      <c r="WNL74" s="68"/>
      <c r="WNM74" s="18"/>
      <c r="WNN74" s="90"/>
      <c r="WNO74" s="18"/>
      <c r="WNP74" s="90"/>
      <c r="WNQ74" s="18"/>
      <c r="WNR74" s="155"/>
      <c r="WNS74" s="152"/>
      <c r="WNT74" s="152"/>
      <c r="WNU74" s="152"/>
      <c r="WNV74" s="152"/>
      <c r="WNW74" s="152"/>
      <c r="WNX74" s="152"/>
      <c r="WNY74" s="14"/>
      <c r="WNZ74" s="16"/>
      <c r="WOA74" s="16"/>
      <c r="WOB74" s="68"/>
      <c r="WOC74" s="18"/>
      <c r="WOD74" s="90"/>
      <c r="WOE74" s="18"/>
      <c r="WOF74" s="90"/>
      <c r="WOG74" s="18"/>
      <c r="WOH74" s="155"/>
      <c r="WOI74" s="152"/>
      <c r="WOJ74" s="152"/>
      <c r="WOK74" s="152"/>
      <c r="WOL74" s="152"/>
      <c r="WOM74" s="152"/>
      <c r="WON74" s="152"/>
      <c r="WOO74" s="14"/>
      <c r="WOP74" s="16"/>
      <c r="WOQ74" s="16"/>
      <c r="WOR74" s="68"/>
      <c r="WOS74" s="18"/>
      <c r="WOT74" s="90"/>
      <c r="WOU74" s="18"/>
      <c r="WOV74" s="90"/>
      <c r="WOW74" s="18"/>
      <c r="WOX74" s="155"/>
      <c r="WOY74" s="152"/>
      <c r="WOZ74" s="152"/>
      <c r="WPA74" s="152"/>
      <c r="WPB74" s="152"/>
      <c r="WPC74" s="152"/>
      <c r="WPD74" s="152"/>
      <c r="WPE74" s="14"/>
      <c r="WPF74" s="16"/>
      <c r="WPG74" s="16"/>
      <c r="WPH74" s="68"/>
      <c r="WPI74" s="18"/>
      <c r="WPJ74" s="90"/>
      <c r="WPK74" s="18"/>
      <c r="WPL74" s="90"/>
      <c r="WPM74" s="18"/>
      <c r="WPN74" s="155"/>
      <c r="WPO74" s="152"/>
      <c r="WPP74" s="152"/>
      <c r="WPQ74" s="152"/>
      <c r="WPR74" s="152"/>
      <c r="WPS74" s="152"/>
      <c r="WPT74" s="152"/>
      <c r="WPU74" s="14"/>
      <c r="WPV74" s="16"/>
      <c r="WPW74" s="16"/>
      <c r="WPX74" s="68"/>
      <c r="WPY74" s="18"/>
      <c r="WPZ74" s="90"/>
      <c r="WQA74" s="18"/>
      <c r="WQB74" s="90"/>
      <c r="WQC74" s="18"/>
      <c r="WQD74" s="155"/>
      <c r="WQE74" s="152"/>
      <c r="WQF74" s="152"/>
      <c r="WQG74" s="152"/>
      <c r="WQH74" s="152"/>
      <c r="WQI74" s="152"/>
      <c r="WQJ74" s="152"/>
      <c r="WQK74" s="14"/>
      <c r="WQL74" s="16"/>
      <c r="WQM74" s="16"/>
      <c r="WQN74" s="68"/>
      <c r="WQO74" s="18"/>
      <c r="WQP74" s="90"/>
      <c r="WQQ74" s="18"/>
      <c r="WQR74" s="90"/>
      <c r="WQS74" s="18"/>
      <c r="WQT74" s="155"/>
      <c r="WQU74" s="152"/>
      <c r="WQV74" s="152"/>
      <c r="WQW74" s="152"/>
      <c r="WQX74" s="152"/>
      <c r="WQY74" s="152"/>
      <c r="WQZ74" s="152"/>
      <c r="WRA74" s="14"/>
      <c r="WRB74" s="16"/>
      <c r="WRC74" s="16"/>
      <c r="WRD74" s="68"/>
      <c r="WRE74" s="18"/>
      <c r="WRF74" s="90"/>
      <c r="WRG74" s="18"/>
      <c r="WRH74" s="90"/>
      <c r="WRI74" s="18"/>
      <c r="WRJ74" s="155"/>
      <c r="WRK74" s="152"/>
      <c r="WRL74" s="152"/>
      <c r="WRM74" s="152"/>
      <c r="WRN74" s="152"/>
      <c r="WRO74" s="152"/>
      <c r="WRP74" s="152"/>
      <c r="WRQ74" s="14"/>
      <c r="WRR74" s="16"/>
      <c r="WRS74" s="16"/>
      <c r="WRT74" s="68"/>
      <c r="WRU74" s="18"/>
      <c r="WRV74" s="90"/>
      <c r="WRW74" s="18"/>
      <c r="WRX74" s="90"/>
      <c r="WRY74" s="18"/>
      <c r="WRZ74" s="155"/>
      <c r="WSA74" s="152"/>
      <c r="WSB74" s="152"/>
      <c r="WSC74" s="152"/>
      <c r="WSD74" s="152"/>
      <c r="WSE74" s="152"/>
      <c r="WSF74" s="152"/>
      <c r="WSG74" s="14"/>
      <c r="WSH74" s="16"/>
      <c r="WSI74" s="16"/>
      <c r="WSJ74" s="68"/>
      <c r="WSK74" s="18"/>
      <c r="WSL74" s="90"/>
      <c r="WSM74" s="18"/>
      <c r="WSN74" s="90"/>
      <c r="WSO74" s="18"/>
      <c r="WSP74" s="155"/>
      <c r="WSQ74" s="152"/>
      <c r="WSR74" s="152"/>
      <c r="WSS74" s="152"/>
      <c r="WST74" s="152"/>
      <c r="WSU74" s="152"/>
      <c r="WSV74" s="152"/>
      <c r="WSW74" s="14"/>
      <c r="WSX74" s="16"/>
      <c r="WSY74" s="16"/>
      <c r="WSZ74" s="68"/>
      <c r="WTA74" s="18"/>
      <c r="WTB74" s="90"/>
      <c r="WTC74" s="18"/>
      <c r="WTD74" s="90"/>
      <c r="WTE74" s="18"/>
      <c r="WTF74" s="155"/>
      <c r="WTG74" s="152"/>
      <c r="WTH74" s="152"/>
      <c r="WTI74" s="152"/>
      <c r="WTJ74" s="152"/>
      <c r="WTK74" s="152"/>
      <c r="WTL74" s="152"/>
      <c r="WTM74" s="14"/>
      <c r="WTN74" s="16"/>
      <c r="WTO74" s="16"/>
      <c r="WTP74" s="68"/>
      <c r="WTQ74" s="18"/>
      <c r="WTR74" s="90"/>
      <c r="WTS74" s="18"/>
      <c r="WTT74" s="90"/>
      <c r="WTU74" s="18"/>
      <c r="WTV74" s="155"/>
      <c r="WTW74" s="152"/>
      <c r="WTX74" s="152"/>
      <c r="WTY74" s="152"/>
      <c r="WTZ74" s="152"/>
      <c r="WUA74" s="152"/>
      <c r="WUB74" s="152"/>
      <c r="WUC74" s="14"/>
      <c r="WUD74" s="16"/>
      <c r="WUE74" s="16"/>
      <c r="WUF74" s="68"/>
      <c r="WUG74" s="18"/>
      <c r="WUH74" s="90"/>
      <c r="WUI74" s="18"/>
      <c r="WUJ74" s="90"/>
      <c r="WUK74" s="18"/>
      <c r="WUL74" s="155"/>
      <c r="WUM74" s="152"/>
      <c r="WUN74" s="152"/>
      <c r="WUO74" s="152"/>
      <c r="WUP74" s="152"/>
      <c r="WUQ74" s="152"/>
      <c r="WUR74" s="152"/>
      <c r="WUS74" s="14"/>
      <c r="WUT74" s="16"/>
      <c r="WUU74" s="16"/>
      <c r="WUV74" s="68"/>
      <c r="WUW74" s="18"/>
      <c r="WUX74" s="90"/>
      <c r="WUY74" s="18"/>
      <c r="WUZ74" s="90"/>
      <c r="WVA74" s="18"/>
      <c r="WVB74" s="155"/>
      <c r="WVC74" s="152"/>
      <c r="WVD74" s="152"/>
      <c r="WVE74" s="152"/>
      <c r="WVF74" s="152"/>
      <c r="WVG74" s="152"/>
      <c r="WVH74" s="152"/>
      <c r="WVI74" s="14"/>
      <c r="WVJ74" s="16"/>
      <c r="WVK74" s="16"/>
      <c r="WVL74" s="68"/>
      <c r="WVM74" s="18"/>
      <c r="WVN74" s="90"/>
      <c r="WVO74" s="18"/>
      <c r="WVP74" s="90"/>
      <c r="WVQ74" s="18"/>
      <c r="WVR74" s="155"/>
      <c r="WVS74" s="152"/>
      <c r="WVT74" s="152"/>
      <c r="WVU74" s="152"/>
      <c r="WVV74" s="152"/>
      <c r="WVW74" s="152"/>
      <c r="WVX74" s="152"/>
      <c r="WVY74" s="14"/>
      <c r="WVZ74" s="16"/>
      <c r="WWA74" s="16"/>
      <c r="WWB74" s="68"/>
      <c r="WWC74" s="18"/>
      <c r="WWD74" s="90"/>
      <c r="WWE74" s="18"/>
      <c r="WWF74" s="90"/>
      <c r="WWG74" s="18"/>
      <c r="WWH74" s="155"/>
      <c r="WWI74" s="152"/>
      <c r="WWJ74" s="152"/>
      <c r="WWK74" s="152"/>
      <c r="WWL74" s="152"/>
      <c r="WWM74" s="152"/>
      <c r="WWN74" s="152"/>
      <c r="WWO74" s="14"/>
      <c r="WWP74" s="16"/>
      <c r="WWQ74" s="16"/>
      <c r="WWR74" s="68"/>
      <c r="WWS74" s="18"/>
      <c r="WWT74" s="90"/>
      <c r="WWU74" s="18"/>
      <c r="WWV74" s="90"/>
      <c r="WWW74" s="18"/>
      <c r="WWX74" s="155"/>
      <c r="WWY74" s="152"/>
      <c r="WWZ74" s="152"/>
      <c r="WXA74" s="152"/>
      <c r="WXB74" s="152"/>
      <c r="WXC74" s="152"/>
      <c r="WXD74" s="152"/>
      <c r="WXE74" s="14"/>
      <c r="WXF74" s="16"/>
      <c r="WXG74" s="16"/>
      <c r="WXH74" s="68"/>
      <c r="WXI74" s="18"/>
      <c r="WXJ74" s="90"/>
      <c r="WXK74" s="18"/>
      <c r="WXL74" s="90"/>
      <c r="WXM74" s="18"/>
      <c r="WXN74" s="155"/>
      <c r="WXO74" s="152"/>
      <c r="WXP74" s="152"/>
      <c r="WXQ74" s="152"/>
      <c r="WXR74" s="152"/>
      <c r="WXS74" s="152"/>
      <c r="WXT74" s="152"/>
      <c r="WXU74" s="14"/>
      <c r="WXV74" s="16"/>
      <c r="WXW74" s="16"/>
      <c r="WXX74" s="68"/>
      <c r="WXY74" s="18"/>
      <c r="WXZ74" s="90"/>
      <c r="WYA74" s="18"/>
      <c r="WYB74" s="90"/>
      <c r="WYC74" s="18"/>
      <c r="WYD74" s="155"/>
      <c r="WYE74" s="152"/>
      <c r="WYF74" s="152"/>
      <c r="WYG74" s="152"/>
      <c r="WYH74" s="152"/>
      <c r="WYI74" s="152"/>
      <c r="WYJ74" s="152"/>
      <c r="WYK74" s="14"/>
      <c r="WYL74" s="16"/>
      <c r="WYM74" s="16"/>
      <c r="WYN74" s="68"/>
      <c r="WYO74" s="18"/>
      <c r="WYP74" s="90"/>
      <c r="WYQ74" s="18"/>
      <c r="WYR74" s="90"/>
      <c r="WYS74" s="18"/>
      <c r="WYT74" s="155"/>
      <c r="WYU74" s="152"/>
      <c r="WYV74" s="152"/>
      <c r="WYW74" s="152"/>
      <c r="WYX74" s="152"/>
      <c r="WYY74" s="152"/>
      <c r="WYZ74" s="152"/>
      <c r="WZA74" s="14"/>
      <c r="WZB74" s="16"/>
      <c r="WZC74" s="16"/>
      <c r="WZD74" s="68"/>
      <c r="WZE74" s="18"/>
      <c r="WZF74" s="90"/>
      <c r="WZG74" s="18"/>
      <c r="WZH74" s="90"/>
      <c r="WZI74" s="18"/>
      <c r="WZJ74" s="155"/>
      <c r="WZK74" s="152"/>
      <c r="WZL74" s="152"/>
      <c r="WZM74" s="152"/>
      <c r="WZN74" s="152"/>
      <c r="WZO74" s="152"/>
      <c r="WZP74" s="152"/>
      <c r="WZQ74" s="14"/>
      <c r="WZR74" s="16"/>
      <c r="WZS74" s="16"/>
      <c r="WZT74" s="68"/>
      <c r="WZU74" s="18"/>
      <c r="WZV74" s="90"/>
      <c r="WZW74" s="18"/>
      <c r="WZX74" s="90"/>
      <c r="WZY74" s="18"/>
      <c r="WZZ74" s="155"/>
      <c r="XAA74" s="152"/>
      <c r="XAB74" s="152"/>
      <c r="XAC74" s="152"/>
      <c r="XAD74" s="152"/>
      <c r="XAE74" s="152"/>
      <c r="XAF74" s="152"/>
      <c r="XAG74" s="14"/>
      <c r="XAH74" s="16"/>
      <c r="XAI74" s="16"/>
      <c r="XAJ74" s="68"/>
      <c r="XAK74" s="18"/>
      <c r="XAL74" s="90"/>
      <c r="XAM74" s="18"/>
      <c r="XAN74" s="90"/>
      <c r="XAO74" s="18"/>
      <c r="XAP74" s="155"/>
      <c r="XAQ74" s="152"/>
      <c r="XAR74" s="152"/>
      <c r="XAS74" s="152"/>
      <c r="XAT74" s="152"/>
      <c r="XAU74" s="152"/>
      <c r="XAV74" s="152"/>
      <c r="XAW74" s="14"/>
      <c r="XAX74" s="16"/>
      <c r="XAY74" s="16"/>
      <c r="XAZ74" s="68"/>
      <c r="XBA74" s="18"/>
      <c r="XBB74" s="90"/>
      <c r="XBC74" s="18"/>
      <c r="XBD74" s="90"/>
      <c r="XBE74" s="18"/>
      <c r="XBF74" s="155"/>
      <c r="XBG74" s="152"/>
      <c r="XBH74" s="152"/>
      <c r="XBI74" s="152"/>
      <c r="XBJ74" s="152"/>
      <c r="XBK74" s="152"/>
      <c r="XBL74" s="152"/>
      <c r="XBM74" s="14"/>
      <c r="XBN74" s="16"/>
      <c r="XBO74" s="16"/>
      <c r="XBP74" s="68"/>
      <c r="XBQ74" s="18"/>
      <c r="XBR74" s="90"/>
      <c r="XBS74" s="18"/>
      <c r="XBT74" s="90"/>
      <c r="XBU74" s="18"/>
      <c r="XBV74" s="155"/>
      <c r="XBW74" s="152"/>
      <c r="XBX74" s="152"/>
      <c r="XBY74" s="152"/>
      <c r="XBZ74" s="152"/>
      <c r="XCA74" s="152"/>
      <c r="XCB74" s="152"/>
      <c r="XCC74" s="14"/>
      <c r="XCD74" s="16"/>
      <c r="XCE74" s="16"/>
      <c r="XCF74" s="68"/>
      <c r="XCG74" s="18"/>
      <c r="XCH74" s="90"/>
      <c r="XCI74" s="18"/>
      <c r="XCJ74" s="90"/>
      <c r="XCK74" s="18"/>
      <c r="XCL74" s="155"/>
      <c r="XCM74" s="152"/>
      <c r="XCN74" s="152"/>
      <c r="XCO74" s="152"/>
      <c r="XCP74" s="152"/>
      <c r="XCQ74" s="152"/>
      <c r="XCR74" s="152"/>
      <c r="XCS74" s="14"/>
      <c r="XCT74" s="16"/>
      <c r="XCU74" s="16"/>
      <c r="XCV74" s="68"/>
      <c r="XCW74" s="18"/>
      <c r="XCX74" s="90"/>
      <c r="XCY74" s="18"/>
      <c r="XCZ74" s="90"/>
      <c r="XDA74" s="18"/>
      <c r="XDB74" s="155"/>
      <c r="XDC74" s="152"/>
      <c r="XDD74" s="152"/>
      <c r="XDE74" s="152"/>
      <c r="XDF74" s="152"/>
      <c r="XDG74" s="152"/>
      <c r="XDH74" s="152"/>
      <c r="XDI74" s="14"/>
      <c r="XDJ74" s="16"/>
      <c r="XDK74" s="16"/>
      <c r="XDL74" s="68"/>
      <c r="XDM74" s="18"/>
      <c r="XDN74" s="90"/>
      <c r="XDO74" s="18"/>
      <c r="XDP74" s="90"/>
      <c r="XDQ74" s="18"/>
      <c r="XDR74" s="155"/>
      <c r="XDS74" s="152"/>
      <c r="XDT74" s="152"/>
      <c r="XDU74" s="152"/>
      <c r="XDV74" s="152"/>
      <c r="XDW74" s="152"/>
      <c r="XDX74" s="152"/>
      <c r="XDY74" s="14"/>
      <c r="XDZ74" s="16"/>
      <c r="XEA74" s="16"/>
      <c r="XEB74" s="68"/>
      <c r="XEC74" s="18"/>
      <c r="XED74" s="90"/>
      <c r="XEE74" s="18"/>
      <c r="XEF74" s="90"/>
      <c r="XEG74" s="18"/>
      <c r="XEH74" s="155"/>
      <c r="XEI74" s="152"/>
      <c r="XEJ74" s="152"/>
      <c r="XEK74" s="152"/>
      <c r="XEL74" s="152"/>
      <c r="XEM74" s="152"/>
      <c r="XEN74" s="152"/>
      <c r="XEO74" s="14"/>
      <c r="XEP74" s="16"/>
      <c r="XEQ74" s="16"/>
      <c r="XER74" s="68"/>
      <c r="XES74" s="18"/>
      <c r="XET74" s="90"/>
      <c r="XEU74" s="18"/>
      <c r="XEV74" s="90"/>
      <c r="XEW74" s="18"/>
      <c r="XEX74" s="155"/>
      <c r="XEY74" s="152"/>
      <c r="XEZ74" s="152"/>
      <c r="XFA74" s="152"/>
      <c r="XFB74" s="152"/>
      <c r="XFC74" s="152"/>
      <c r="XFD74" s="152"/>
    </row>
    <row r="75" spans="1:16384" s="20" customFormat="1" x14ac:dyDescent="0.25">
      <c r="A75" s="14"/>
      <c r="B75" s="15">
        <v>2</v>
      </c>
      <c r="C75" s="14"/>
      <c r="D75" s="170">
        <f>D76</f>
        <v>0</v>
      </c>
      <c r="E75" s="18"/>
      <c r="F75" s="193"/>
      <c r="G75" s="18"/>
      <c r="H75" s="193"/>
      <c r="I75" s="18"/>
      <c r="J75" s="195" t="s">
        <v>92</v>
      </c>
      <c r="K75" s="195"/>
      <c r="L75" s="195"/>
      <c r="M75" s="195"/>
      <c r="N75" s="195"/>
      <c r="O75" s="195"/>
      <c r="P75" s="195"/>
      <c r="Q75" s="19"/>
    </row>
    <row r="76" spans="1:16384" s="20" customFormat="1" x14ac:dyDescent="0.25">
      <c r="A76" s="14"/>
      <c r="B76" s="16"/>
      <c r="C76" s="16"/>
      <c r="D76" s="68">
        <f>IF(D40=5,0,J76)</f>
        <v>0</v>
      </c>
      <c r="E76" s="18"/>
      <c r="F76" s="214"/>
      <c r="G76" s="18"/>
      <c r="H76" s="214"/>
      <c r="I76" s="18"/>
      <c r="J76" s="171">
        <f>IFERROR(IF(L26/L25 &gt;= 0.2,3,0),0)</f>
        <v>0</v>
      </c>
      <c r="K76" s="204" t="s">
        <v>39</v>
      </c>
      <c r="L76" s="205"/>
      <c r="M76" s="205"/>
      <c r="N76" s="205"/>
      <c r="O76" s="205"/>
      <c r="P76" s="205"/>
      <c r="Q76" s="68" t="e">
        <f>IF(L26/L25&gt;=0.2,3,0)</f>
        <v>#DIV/0!</v>
      </c>
    </row>
    <row r="77" spans="1:16384" s="20" customFormat="1" hidden="1" x14ac:dyDescent="0.25">
      <c r="B77" s="26"/>
      <c r="C77" s="26"/>
      <c r="D77" s="26"/>
      <c r="E77" s="50"/>
      <c r="F77" s="50"/>
      <c r="G77" s="50"/>
      <c r="H77" s="50"/>
      <c r="I77" s="50"/>
      <c r="J77" s="216" t="s">
        <v>78</v>
      </c>
      <c r="K77" s="217"/>
      <c r="L77" s="62" t="e">
        <f>L25-L43-#REF!-L50</f>
        <v>#REF!</v>
      </c>
      <c r="M77" s="62"/>
      <c r="P77" s="52"/>
      <c r="Q77" s="53"/>
    </row>
    <row r="78" spans="1:16384" s="20" customFormat="1" ht="16.5" customHeight="1" x14ac:dyDescent="0.25">
      <c r="B78" s="26"/>
      <c r="C78" s="26"/>
      <c r="D78" s="26"/>
      <c r="E78" s="50"/>
      <c r="F78" s="50"/>
      <c r="G78" s="50"/>
      <c r="H78" s="50"/>
      <c r="I78" s="50"/>
      <c r="J78" s="159"/>
      <c r="L78" s="59"/>
      <c r="M78" s="59"/>
      <c r="P78" s="52"/>
      <c r="Q78" s="53"/>
    </row>
    <row r="79" spans="1:16384" s="20" customFormat="1" x14ac:dyDescent="0.25">
      <c r="A79" s="14"/>
      <c r="B79" s="15">
        <v>5</v>
      </c>
      <c r="C79" s="14"/>
      <c r="D79" s="17">
        <f>IF(D82+J80 &gt;5,5,D82+J80 )</f>
        <v>0</v>
      </c>
      <c r="E79" s="18"/>
      <c r="F79" s="50"/>
      <c r="G79" s="18"/>
      <c r="H79" s="50"/>
      <c r="I79" s="18"/>
      <c r="J79" s="195" t="s">
        <v>94</v>
      </c>
      <c r="K79" s="195"/>
      <c r="L79" s="195"/>
      <c r="M79" s="195"/>
      <c r="N79" s="195"/>
      <c r="O79" s="195"/>
      <c r="P79" s="195"/>
      <c r="Q79" s="19"/>
    </row>
    <row r="80" spans="1:16384" s="79" customFormat="1" x14ac:dyDescent="0.25">
      <c r="A80" s="73"/>
      <c r="B80" s="74"/>
      <c r="C80" s="74"/>
      <c r="D80" s="75">
        <f>IF(D43=5,0,J80)</f>
        <v>0</v>
      </c>
      <c r="E80" s="76"/>
      <c r="F80" s="77"/>
      <c r="G80" s="78"/>
      <c r="H80" s="77"/>
      <c r="I80" s="78"/>
      <c r="J80" s="69">
        <f>IFERROR(IF(L29/M25&gt;=0.2,5,0),0)</f>
        <v>0</v>
      </c>
      <c r="K80" s="204" t="s">
        <v>40</v>
      </c>
      <c r="L80" s="205"/>
      <c r="M80" s="205"/>
      <c r="N80" s="205"/>
      <c r="O80" s="205"/>
      <c r="P80" s="205"/>
      <c r="Q80" s="68"/>
    </row>
    <row r="81" spans="1:24" s="79" customFormat="1" x14ac:dyDescent="0.25">
      <c r="A81" s="73"/>
      <c r="B81" s="74"/>
      <c r="C81" s="74"/>
      <c r="D81" s="80"/>
      <c r="E81" s="78"/>
      <c r="F81" s="77"/>
      <c r="G81" s="78"/>
      <c r="H81" s="77"/>
      <c r="I81" s="78"/>
      <c r="J81" s="14"/>
      <c r="K81" s="81" t="s">
        <v>4</v>
      </c>
      <c r="L81" s="72"/>
      <c r="M81" s="71"/>
      <c r="N81" s="71"/>
      <c r="O81" s="71"/>
      <c r="P81" s="71"/>
      <c r="Q81" s="68"/>
    </row>
    <row r="82" spans="1:24" s="20" customFormat="1" ht="25.5" customHeight="1" x14ac:dyDescent="0.25">
      <c r="A82" s="14"/>
      <c r="B82" s="16"/>
      <c r="C82" s="16"/>
      <c r="D82" s="82">
        <f>IF(J82="Yes",5,0)</f>
        <v>0</v>
      </c>
      <c r="E82" s="18"/>
      <c r="F82" s="50"/>
      <c r="G82" s="18"/>
      <c r="H82" s="50"/>
      <c r="I82" s="18"/>
      <c r="J82" s="206"/>
      <c r="K82" s="204" t="s">
        <v>41</v>
      </c>
      <c r="L82" s="205"/>
      <c r="M82" s="205"/>
      <c r="N82" s="205"/>
      <c r="O82" s="205"/>
      <c r="P82" s="205"/>
      <c r="Q82" s="16"/>
    </row>
    <row r="83" spans="1:24" s="20" customFormat="1" ht="22.5" customHeight="1" x14ac:dyDescent="0.25">
      <c r="A83" s="14"/>
      <c r="B83" s="16"/>
      <c r="C83" s="16"/>
      <c r="D83" s="16"/>
      <c r="E83" s="18"/>
      <c r="F83" s="50"/>
      <c r="G83" s="18"/>
      <c r="H83" s="50"/>
      <c r="I83" s="18"/>
      <c r="J83" s="207"/>
      <c r="K83" s="204"/>
      <c r="L83" s="205"/>
      <c r="M83" s="205"/>
      <c r="N83" s="205"/>
      <c r="O83" s="205"/>
      <c r="P83" s="205"/>
      <c r="Q83" s="16"/>
    </row>
    <row r="84" spans="1:24" ht="15" customHeight="1" x14ac:dyDescent="0.3">
      <c r="A84" s="9"/>
      <c r="B84" s="43"/>
      <c r="C84" s="43"/>
      <c r="D84" s="43"/>
      <c r="E84" s="83"/>
      <c r="F84" s="83"/>
      <c r="G84" s="83"/>
      <c r="H84" s="83"/>
      <c r="I84" s="83"/>
      <c r="J84" s="9"/>
      <c r="K84" s="9"/>
      <c r="L84" s="9"/>
      <c r="M84" s="9"/>
      <c r="N84" s="9"/>
      <c r="O84" s="9"/>
      <c r="P84" s="9"/>
      <c r="Q84" s="43"/>
    </row>
    <row r="85" spans="1:24" s="20" customFormat="1" ht="16.5" customHeight="1" x14ac:dyDescent="0.25">
      <c r="B85" s="15">
        <v>7</v>
      </c>
      <c r="C85" s="14"/>
      <c r="D85" s="17">
        <f>IF(L93+N93&gt;6,7,N93)</f>
        <v>0</v>
      </c>
      <c r="E85" s="18"/>
      <c r="F85" s="84">
        <v>0</v>
      </c>
      <c r="G85" s="85"/>
      <c r="H85" s="18"/>
      <c r="I85" s="86">
        <v>0</v>
      </c>
      <c r="J85" s="195" t="s">
        <v>95</v>
      </c>
      <c r="K85" s="195"/>
      <c r="L85" s="195"/>
      <c r="M85" s="195"/>
      <c r="N85" s="195"/>
      <c r="O85" s="195"/>
      <c r="P85" s="195"/>
      <c r="Q85" s="19"/>
      <c r="V85" s="208"/>
      <c r="W85" s="209"/>
      <c r="X85" s="87"/>
    </row>
    <row r="86" spans="1:24" s="20" customFormat="1" x14ac:dyDescent="0.25">
      <c r="B86" s="14"/>
      <c r="C86" s="14"/>
      <c r="D86" s="114">
        <f>IF(J86="Yes",7,0)</f>
        <v>0</v>
      </c>
      <c r="E86" s="18"/>
      <c r="F86" s="16"/>
      <c r="G86" s="88"/>
      <c r="H86" s="18"/>
      <c r="I86" s="16"/>
      <c r="J86" s="23"/>
      <c r="K86" s="240" t="s">
        <v>96</v>
      </c>
      <c r="L86" s="241"/>
      <c r="M86" s="241"/>
      <c r="N86" s="241"/>
      <c r="O86" s="241"/>
      <c r="P86" s="241"/>
      <c r="V86" s="89"/>
      <c r="W86" s="242"/>
      <c r="X86" s="243"/>
    </row>
    <row r="87" spans="1:24" s="20" customFormat="1" x14ac:dyDescent="0.25">
      <c r="B87" s="14"/>
      <c r="C87" s="14"/>
      <c r="D87" s="16"/>
      <c r="E87" s="18"/>
      <c r="F87" s="16"/>
      <c r="G87" s="90"/>
      <c r="H87" s="18"/>
      <c r="I87" s="16"/>
      <c r="J87" s="91">
        <f>IF(J86="Yes",7,0)</f>
        <v>0</v>
      </c>
      <c r="K87" s="237" t="s">
        <v>97</v>
      </c>
      <c r="L87" s="237"/>
      <c r="M87" s="14"/>
      <c r="N87" s="14"/>
      <c r="O87" s="14"/>
      <c r="P87" s="14"/>
      <c r="V87" s="89"/>
      <c r="W87" s="92"/>
      <c r="X87" s="93"/>
    </row>
    <row r="88" spans="1:24" s="20" customFormat="1" x14ac:dyDescent="0.25">
      <c r="D88" s="75">
        <f>IF(D86=5,0,J88)</f>
        <v>0</v>
      </c>
      <c r="E88" s="50"/>
      <c r="F88" s="26"/>
      <c r="G88" s="57"/>
      <c r="H88" s="50"/>
      <c r="I88" s="26"/>
      <c r="J88" s="94"/>
      <c r="K88" s="237" t="s">
        <v>98</v>
      </c>
      <c r="L88" s="237"/>
      <c r="M88" s="95"/>
      <c r="N88" s="95"/>
      <c r="O88" s="95"/>
      <c r="P88" s="95"/>
      <c r="V88" s="96"/>
      <c r="W88" s="93"/>
      <c r="X88" s="93"/>
    </row>
    <row r="89" spans="1:24" s="20" customFormat="1" x14ac:dyDescent="0.25">
      <c r="B89" s="14"/>
      <c r="C89" s="14"/>
      <c r="D89" s="16"/>
      <c r="E89" s="18"/>
      <c r="F89" s="16"/>
      <c r="G89" s="88"/>
      <c r="H89" s="18"/>
      <c r="I89" s="16"/>
      <c r="J89" s="94"/>
      <c r="K89" s="237" t="s">
        <v>99</v>
      </c>
      <c r="L89" s="237"/>
      <c r="M89" s="97"/>
      <c r="N89" s="97"/>
      <c r="O89" s="97"/>
      <c r="P89" s="97"/>
      <c r="Q89" s="98"/>
      <c r="V89" s="89"/>
      <c r="W89" s="242"/>
      <c r="X89" s="243"/>
    </row>
    <row r="90" spans="1:24" s="20" customFormat="1" x14ac:dyDescent="0.25">
      <c r="E90" s="50"/>
      <c r="F90" s="26"/>
      <c r="G90" s="57"/>
      <c r="H90" s="50"/>
      <c r="I90" s="26"/>
      <c r="J90" s="19"/>
      <c r="K90" s="237" t="s">
        <v>100</v>
      </c>
      <c r="L90" s="237"/>
      <c r="M90" s="95"/>
      <c r="N90" s="95"/>
      <c r="O90" s="95"/>
      <c r="P90" s="95"/>
      <c r="V90" s="96"/>
      <c r="W90" s="93"/>
      <c r="X90" s="93"/>
    </row>
    <row r="91" spans="1:24" s="79" customFormat="1" x14ac:dyDescent="0.25">
      <c r="E91" s="77"/>
      <c r="F91" s="99"/>
      <c r="G91" s="100"/>
      <c r="H91" s="77"/>
      <c r="I91" s="99"/>
      <c r="J91" s="19"/>
      <c r="K91" s="237" t="s">
        <v>101</v>
      </c>
      <c r="L91" s="237"/>
      <c r="M91" s="95"/>
      <c r="N91" s="95"/>
      <c r="O91" s="95"/>
      <c r="P91" s="95"/>
      <c r="Q91" s="20"/>
      <c r="V91" s="101"/>
      <c r="W91" s="102"/>
      <c r="X91" s="102"/>
    </row>
    <row r="92" spans="1:24" s="20" customFormat="1" x14ac:dyDescent="0.25">
      <c r="B92" s="14"/>
      <c r="C92" s="14"/>
      <c r="D92" s="114">
        <f>IF(J92="Yes",5,0)</f>
        <v>0</v>
      </c>
      <c r="E92" s="18"/>
      <c r="F92" s="16"/>
      <c r="G92" s="88"/>
      <c r="H92" s="18"/>
      <c r="I92" s="16"/>
      <c r="J92" s="174"/>
      <c r="K92" s="263" t="s">
        <v>102</v>
      </c>
      <c r="L92" s="241"/>
      <c r="M92" s="241"/>
      <c r="N92" s="241"/>
      <c r="O92" s="241"/>
      <c r="P92" s="241"/>
      <c r="V92" s="89"/>
      <c r="W92" s="242"/>
      <c r="X92" s="243"/>
    </row>
    <row r="93" spans="1:24" s="20" customFormat="1" ht="4.5" hidden="1" customHeight="1" x14ac:dyDescent="0.25">
      <c r="B93" s="24"/>
      <c r="C93" s="24"/>
      <c r="D93" s="24"/>
      <c r="E93" s="25"/>
      <c r="F93" s="25"/>
      <c r="G93" s="25"/>
      <c r="H93" s="25"/>
      <c r="I93" s="25"/>
      <c r="J93" s="197" t="s">
        <v>73</v>
      </c>
      <c r="K93" s="198"/>
      <c r="L93" s="29">
        <f>IF(J86="Yes",7,0)</f>
        <v>0</v>
      </c>
      <c r="M93" s="30" t="s">
        <v>74</v>
      </c>
      <c r="N93" s="29">
        <f>IF(J92="Yes",5,0)</f>
        <v>0</v>
      </c>
      <c r="O93" s="31"/>
      <c r="P93" s="31"/>
      <c r="Q93" s="24"/>
    </row>
    <row r="94" spans="1:24" s="20" customFormat="1" ht="15" customHeight="1" x14ac:dyDescent="0.25">
      <c r="A94" s="87"/>
      <c r="B94" s="41"/>
      <c r="C94" s="103"/>
      <c r="D94" s="56"/>
      <c r="E94" s="104"/>
      <c r="F94" s="105"/>
      <c r="G94" s="104"/>
      <c r="H94" s="105"/>
      <c r="I94" s="104"/>
      <c r="J94" s="91">
        <f>IF(J92="Yes",3,0)</f>
        <v>0</v>
      </c>
      <c r="K94" s="106"/>
      <c r="L94" s="106"/>
      <c r="M94" s="107"/>
      <c r="N94" s="108"/>
      <c r="O94" s="108"/>
      <c r="P94" s="109"/>
      <c r="Q94" s="91"/>
      <c r="S94" s="26"/>
    </row>
    <row r="95" spans="1:24" s="20" customFormat="1" x14ac:dyDescent="0.25">
      <c r="B95" s="15">
        <v>8</v>
      </c>
      <c r="C95" s="16"/>
      <c r="D95" s="17">
        <f>IF(J96="Yes",D96,D97)</f>
        <v>0</v>
      </c>
      <c r="E95" s="18"/>
      <c r="F95" s="110">
        <v>0</v>
      </c>
      <c r="G95" s="85"/>
      <c r="H95" s="50"/>
      <c r="I95" s="111">
        <v>0</v>
      </c>
      <c r="J95" s="195" t="s">
        <v>103</v>
      </c>
      <c r="K95" s="185"/>
      <c r="L95" s="185"/>
      <c r="M95" s="185"/>
      <c r="N95" s="185"/>
      <c r="O95" s="185"/>
      <c r="P95" s="185" t="e">
        <f>IF(AND(T99=5,T100=0),"*","")</f>
        <v>#REF!</v>
      </c>
      <c r="Q95" s="19"/>
      <c r="R95" s="112"/>
      <c r="S95" s="113" t="s">
        <v>42</v>
      </c>
    </row>
    <row r="96" spans="1:24" s="20" customFormat="1" x14ac:dyDescent="0.25">
      <c r="B96" s="53"/>
      <c r="C96" s="16"/>
      <c r="D96" s="114">
        <f>IF(R96&gt;=8,8,R96)</f>
        <v>0</v>
      </c>
      <c r="E96" s="117"/>
      <c r="F96" s="117"/>
      <c r="G96" s="90"/>
      <c r="H96" s="50"/>
      <c r="I96" s="115"/>
      <c r="J96" s="23" t="s">
        <v>121</v>
      </c>
      <c r="K96" s="238" t="s">
        <v>43</v>
      </c>
      <c r="L96" s="239"/>
      <c r="M96" s="239"/>
      <c r="N96" s="239"/>
      <c r="O96" s="239"/>
      <c r="P96" s="239"/>
      <c r="R96" s="20">
        <f>IF(ISERROR(Q99+Q100+Q101+Q102+Q103),0,Q99+Q100+Q101+Q102+Q103)</f>
        <v>0</v>
      </c>
      <c r="S96" s="113"/>
    </row>
    <row r="97" spans="1:20" s="20" customFormat="1" ht="15" customHeight="1" x14ac:dyDescent="0.25">
      <c r="B97" s="53"/>
      <c r="C97" s="16"/>
      <c r="D97" s="114">
        <f>IF(R97&gt;=8,8,R97)</f>
        <v>0</v>
      </c>
      <c r="E97" s="117"/>
      <c r="F97" s="117"/>
      <c r="G97" s="90"/>
      <c r="H97" s="50"/>
      <c r="I97" s="115"/>
      <c r="J97" s="118">
        <f>IFERROR(#REF!/#REF!,0)</f>
        <v>0</v>
      </c>
      <c r="K97" s="118" t="e">
        <f>IF(#REF!&gt;=5000,(J97*5)*100,0)</f>
        <v>#REF!</v>
      </c>
      <c r="L97" s="18"/>
      <c r="P97" s="119"/>
      <c r="R97" s="20">
        <f>(Q100+Q101)*0.5+Q99+Q102+Q103</f>
        <v>0</v>
      </c>
      <c r="S97" s="113"/>
    </row>
    <row r="98" spans="1:20" s="20" customFormat="1" ht="47.25" customHeight="1" x14ac:dyDescent="0.3">
      <c r="B98" s="26"/>
      <c r="C98" s="26"/>
      <c r="D98" s="228" t="s">
        <v>44</v>
      </c>
      <c r="E98" s="228"/>
      <c r="F98" s="120"/>
      <c r="G98" s="120"/>
      <c r="H98" s="120"/>
      <c r="I98" s="120"/>
      <c r="J98" s="121" t="s">
        <v>45</v>
      </c>
      <c r="K98" s="229" t="s">
        <v>46</v>
      </c>
      <c r="L98" s="230"/>
      <c r="M98" s="230"/>
      <c r="N98" s="230"/>
      <c r="O98" s="231"/>
      <c r="P98" s="121" t="s">
        <v>47</v>
      </c>
      <c r="Q98" s="122"/>
    </row>
    <row r="99" spans="1:20" s="20" customFormat="1" ht="31.5" customHeight="1" x14ac:dyDescent="0.3">
      <c r="B99" s="26"/>
      <c r="C99" s="26"/>
      <c r="D99" s="232"/>
      <c r="E99" s="233"/>
      <c r="F99" s="26"/>
      <c r="J99" s="123">
        <v>4</v>
      </c>
      <c r="K99" s="234" t="s">
        <v>48</v>
      </c>
      <c r="L99" s="235"/>
      <c r="M99" s="235"/>
      <c r="N99" s="235"/>
      <c r="O99" s="236"/>
      <c r="P99" s="124" t="s">
        <v>49</v>
      </c>
      <c r="Q99" s="125">
        <f>IF(D99="Yes",4,0)</f>
        <v>0</v>
      </c>
      <c r="S99" s="20" t="e">
        <f>IF(AND(#REF!&gt;=10000,#REF!&gt;=S101),5,T99)</f>
        <v>#REF!</v>
      </c>
      <c r="T99" s="20" t="e">
        <f>IF(K97&gt;5,5,K97)</f>
        <v>#REF!</v>
      </c>
    </row>
    <row r="100" spans="1:20" s="20" customFormat="1" x14ac:dyDescent="0.3">
      <c r="B100" s="26"/>
      <c r="C100" s="26"/>
      <c r="D100" s="232"/>
      <c r="E100" s="233"/>
      <c r="F100" s="26"/>
      <c r="J100" s="123">
        <v>4</v>
      </c>
      <c r="K100" s="234" t="s">
        <v>50</v>
      </c>
      <c r="L100" s="235"/>
      <c r="M100" s="235"/>
      <c r="N100" s="235"/>
      <c r="O100" s="236"/>
      <c r="P100" s="126" t="s">
        <v>51</v>
      </c>
      <c r="Q100" s="127">
        <f>IF(D100="Yes",4,0)</f>
        <v>0</v>
      </c>
      <c r="S100" s="42" t="s">
        <v>52</v>
      </c>
      <c r="T100" s="20" t="e">
        <f>IF(AND(#REF!&gt;=10000,#REF!&gt;=S101),5,0)</f>
        <v>#REF!</v>
      </c>
    </row>
    <row r="101" spans="1:20" s="20" customFormat="1" ht="49.5" customHeight="1" x14ac:dyDescent="0.3">
      <c r="B101" s="16"/>
      <c r="C101" s="16"/>
      <c r="D101" s="232"/>
      <c r="E101" s="233"/>
      <c r="F101" s="128"/>
      <c r="G101" s="129"/>
      <c r="H101" s="129"/>
      <c r="I101" s="129"/>
      <c r="J101" s="123">
        <v>3</v>
      </c>
      <c r="K101" s="245" t="s">
        <v>53</v>
      </c>
      <c r="L101" s="246"/>
      <c r="M101" s="246"/>
      <c r="N101" s="246"/>
      <c r="O101" s="247"/>
      <c r="P101" s="130" t="s">
        <v>49</v>
      </c>
      <c r="Q101" s="131">
        <f>IF(D101="Yes",3,0)</f>
        <v>0</v>
      </c>
      <c r="S101" s="20" t="e">
        <f>#REF!*0.01</f>
        <v>#REF!</v>
      </c>
    </row>
    <row r="102" spans="1:20" s="20" customFormat="1" ht="35.25" customHeight="1" x14ac:dyDescent="0.3">
      <c r="B102" s="16"/>
      <c r="C102" s="16"/>
      <c r="D102" s="232"/>
      <c r="E102" s="233"/>
      <c r="F102" s="128"/>
      <c r="G102" s="129"/>
      <c r="H102" s="129"/>
      <c r="I102" s="129"/>
      <c r="J102" s="123">
        <v>1</v>
      </c>
      <c r="K102" s="245" t="s">
        <v>119</v>
      </c>
      <c r="L102" s="246"/>
      <c r="M102" s="246"/>
      <c r="N102" s="246"/>
      <c r="O102" s="247"/>
      <c r="P102" s="124" t="s">
        <v>49</v>
      </c>
      <c r="Q102" s="131">
        <f>IF(D102="Yes",1,0)</f>
        <v>0</v>
      </c>
    </row>
    <row r="103" spans="1:20" s="20" customFormat="1" ht="44.25" customHeight="1" x14ac:dyDescent="0.3">
      <c r="B103" s="16"/>
      <c r="C103" s="16"/>
      <c r="D103" s="207"/>
      <c r="E103" s="248"/>
      <c r="F103" s="132"/>
      <c r="G103" s="133"/>
      <c r="H103" s="133"/>
      <c r="I103" s="133"/>
      <c r="J103" s="134">
        <v>3</v>
      </c>
      <c r="K103" s="245" t="s">
        <v>120</v>
      </c>
      <c r="L103" s="246"/>
      <c r="M103" s="246"/>
      <c r="N103" s="246"/>
      <c r="O103" s="247"/>
      <c r="P103" s="124" t="s">
        <v>49</v>
      </c>
      <c r="Q103" s="135">
        <f>IF(D103="Yes",3,0)</f>
        <v>0</v>
      </c>
      <c r="R103" s="136"/>
    </row>
    <row r="104" spans="1:20" s="20" customFormat="1" ht="15" customHeight="1" x14ac:dyDescent="0.3">
      <c r="B104" s="53"/>
      <c r="D104" s="56"/>
      <c r="E104" s="50"/>
      <c r="F104" s="57"/>
      <c r="G104" s="50"/>
      <c r="H104" s="57"/>
      <c r="I104" s="50"/>
      <c r="J104" s="70"/>
      <c r="K104" s="42"/>
      <c r="L104" s="137"/>
      <c r="Q104" s="26"/>
      <c r="S104" s="136"/>
    </row>
    <row r="105" spans="1:20" s="20" customFormat="1" ht="15" customHeight="1" x14ac:dyDescent="0.3">
      <c r="B105" s="53"/>
      <c r="D105" s="56"/>
      <c r="E105" s="50"/>
      <c r="F105" s="57"/>
      <c r="G105" s="50"/>
      <c r="H105" s="57"/>
      <c r="I105" s="50"/>
      <c r="J105" s="70"/>
      <c r="K105" s="42"/>
      <c r="L105" s="137"/>
      <c r="Q105" s="26"/>
      <c r="S105" s="136"/>
    </row>
    <row r="106" spans="1:20" s="20" customFormat="1" x14ac:dyDescent="0.25">
      <c r="A106" s="14"/>
      <c r="B106" s="15">
        <v>8</v>
      </c>
      <c r="C106" s="14"/>
      <c r="D106" s="17">
        <f>IFERROR(D108+D109+D110+D111,0)</f>
        <v>0</v>
      </c>
      <c r="E106" s="18"/>
      <c r="F106" s="138"/>
      <c r="G106" s="18"/>
      <c r="H106" s="138"/>
      <c r="I106" s="18"/>
      <c r="J106" s="249" t="s">
        <v>104</v>
      </c>
      <c r="K106" s="249"/>
      <c r="L106" s="249"/>
      <c r="M106" s="249"/>
      <c r="N106" s="249"/>
      <c r="O106" s="249"/>
      <c r="P106" s="249"/>
      <c r="Q106" s="16"/>
    </row>
    <row r="107" spans="1:20" s="20" customFormat="1" x14ac:dyDescent="0.25">
      <c r="A107" s="14"/>
      <c r="B107" s="53"/>
      <c r="D107" s="114"/>
      <c r="E107" s="50"/>
      <c r="F107" s="57"/>
      <c r="G107" s="50"/>
      <c r="H107" s="57"/>
      <c r="I107" s="50"/>
      <c r="J107" s="176"/>
      <c r="K107" s="244" t="s">
        <v>114</v>
      </c>
      <c r="L107" s="237"/>
      <c r="M107" s="237"/>
      <c r="N107" s="237"/>
      <c r="O107" s="237"/>
      <c r="P107" s="237"/>
      <c r="Q107" s="53"/>
    </row>
    <row r="108" spans="1:20" s="20" customFormat="1" x14ac:dyDescent="0.25">
      <c r="A108" s="14"/>
      <c r="B108" s="53"/>
      <c r="D108" s="114" t="e">
        <f>J108/J107*2</f>
        <v>#DIV/0!</v>
      </c>
      <c r="E108" s="50"/>
      <c r="F108" s="57"/>
      <c r="G108" s="50"/>
      <c r="H108" s="57"/>
      <c r="I108" s="50"/>
      <c r="J108" s="23"/>
      <c r="K108" s="173" t="s">
        <v>115</v>
      </c>
      <c r="L108" s="60"/>
      <c r="M108" s="60"/>
      <c r="N108" s="60"/>
      <c r="O108" s="177"/>
      <c r="P108" s="60"/>
      <c r="Q108" s="53"/>
    </row>
    <row r="109" spans="1:20" s="20" customFormat="1" x14ac:dyDescent="0.25">
      <c r="A109" s="14"/>
      <c r="B109" s="53"/>
      <c r="D109" s="114" t="e">
        <f>J109/J107*2</f>
        <v>#DIV/0!</v>
      </c>
      <c r="E109" s="50"/>
      <c r="F109" s="57"/>
      <c r="G109" s="50"/>
      <c r="H109" s="57"/>
      <c r="I109" s="50"/>
      <c r="J109" s="23"/>
      <c r="K109" s="60" t="s">
        <v>116</v>
      </c>
      <c r="L109" s="60"/>
      <c r="M109" s="60"/>
      <c r="N109" s="60"/>
      <c r="O109" s="177"/>
      <c r="P109" s="60"/>
      <c r="Q109" s="53"/>
    </row>
    <row r="110" spans="1:20" s="20" customFormat="1" x14ac:dyDescent="0.25">
      <c r="A110" s="14"/>
      <c r="B110" s="53"/>
      <c r="D110" s="114" t="e">
        <f>J110/J107*2</f>
        <v>#DIV/0!</v>
      </c>
      <c r="E110" s="50"/>
      <c r="F110" s="57"/>
      <c r="G110" s="50"/>
      <c r="H110" s="57"/>
      <c r="I110" s="50"/>
      <c r="J110" s="23"/>
      <c r="K110" s="60" t="s">
        <v>117</v>
      </c>
      <c r="L110" s="60"/>
      <c r="M110" s="60"/>
      <c r="N110" s="60"/>
      <c r="O110" s="177"/>
      <c r="P110" s="60"/>
      <c r="Q110" s="53"/>
    </row>
    <row r="111" spans="1:20" s="20" customFormat="1" x14ac:dyDescent="0.25">
      <c r="A111" s="14"/>
      <c r="B111" s="53"/>
      <c r="D111" s="114" t="e">
        <f>J111/J107*2</f>
        <v>#DIV/0!</v>
      </c>
      <c r="E111" s="50"/>
      <c r="F111" s="57"/>
      <c r="G111" s="50"/>
      <c r="H111" s="57"/>
      <c r="I111" s="50"/>
      <c r="J111" s="23"/>
      <c r="K111" s="60" t="s">
        <v>118</v>
      </c>
      <c r="L111" s="60"/>
      <c r="M111" s="60"/>
      <c r="N111" s="60"/>
      <c r="O111" s="177"/>
      <c r="P111" s="60"/>
      <c r="Q111" s="53"/>
    </row>
    <row r="112" spans="1:20" s="20" customFormat="1" x14ac:dyDescent="0.25">
      <c r="A112" s="14"/>
      <c r="B112" s="53"/>
      <c r="D112" s="56"/>
      <c r="E112" s="50"/>
      <c r="F112" s="57"/>
      <c r="G112" s="50"/>
      <c r="H112" s="57"/>
      <c r="I112" s="50"/>
      <c r="K112" s="60"/>
      <c r="L112" s="60"/>
      <c r="M112" s="60"/>
      <c r="N112" s="60"/>
      <c r="O112" s="60"/>
      <c r="P112" s="60"/>
      <c r="Q112" s="53"/>
    </row>
    <row r="113" spans="1:16384" s="20" customFormat="1" ht="15.75" customHeight="1" x14ac:dyDescent="0.25">
      <c r="A113" s="14"/>
      <c r="B113" s="15">
        <v>5</v>
      </c>
      <c r="C113" s="14"/>
      <c r="D113" s="17">
        <f>IF(L127&gt;(L118*0.4),0,IF(AND(L117&gt;=0.85),5,0))</f>
        <v>0</v>
      </c>
      <c r="E113" s="18"/>
      <c r="F113" s="57"/>
      <c r="G113" s="18"/>
      <c r="H113" s="57"/>
      <c r="I113" s="18"/>
      <c r="J113" s="195" t="s">
        <v>105</v>
      </c>
      <c r="K113" s="185"/>
      <c r="L113" s="185"/>
      <c r="M113" s="185"/>
      <c r="N113" s="185"/>
      <c r="O113" s="185"/>
      <c r="P113" s="185"/>
      <c r="Q113" s="19"/>
      <c r="S113" s="140" t="s">
        <v>54</v>
      </c>
    </row>
    <row r="114" spans="1:16384" s="20" customFormat="1" x14ac:dyDescent="0.25">
      <c r="A114" s="14"/>
      <c r="B114" s="56"/>
      <c r="C114" s="14"/>
      <c r="D114" s="56"/>
      <c r="E114" s="18"/>
      <c r="F114" s="57"/>
      <c r="G114" s="18"/>
      <c r="H114" s="57"/>
      <c r="I114" s="18"/>
      <c r="J114" s="196" t="s">
        <v>82</v>
      </c>
      <c r="K114" s="196"/>
      <c r="L114" s="196"/>
      <c r="M114" s="196"/>
      <c r="N114" s="196"/>
      <c r="O114" s="196"/>
      <c r="P114" s="196"/>
      <c r="Q114" s="26"/>
      <c r="S114" s="140"/>
    </row>
    <row r="115" spans="1:16384" s="20" customFormat="1" x14ac:dyDescent="0.25">
      <c r="A115" s="14"/>
      <c r="B115" s="56"/>
      <c r="C115" s="14"/>
      <c r="D115" s="56"/>
      <c r="E115" s="18"/>
      <c r="F115" s="57"/>
      <c r="G115" s="18"/>
      <c r="H115" s="57"/>
      <c r="I115" s="18"/>
      <c r="J115" s="196" t="s">
        <v>55</v>
      </c>
      <c r="K115" s="196"/>
      <c r="L115" s="196"/>
      <c r="M115" s="196"/>
      <c r="N115" s="196"/>
      <c r="O115" s="196"/>
      <c r="P115" s="196"/>
      <c r="Q115" s="26"/>
      <c r="S115" s="140"/>
    </row>
    <row r="116" spans="1:16384" s="20" customFormat="1" ht="5.25" customHeight="1" x14ac:dyDescent="0.25">
      <c r="A116" s="14"/>
      <c r="B116" s="56"/>
      <c r="C116" s="14"/>
      <c r="D116" s="56"/>
      <c r="E116" s="18"/>
      <c r="F116" s="57"/>
      <c r="G116" s="18"/>
      <c r="H116" s="57"/>
      <c r="I116" s="18"/>
      <c r="J116" s="14"/>
      <c r="K116" s="14"/>
      <c r="L116" s="14"/>
      <c r="M116" s="14"/>
      <c r="N116" s="14"/>
      <c r="O116" s="14"/>
      <c r="P116" s="14"/>
      <c r="Q116" s="26"/>
      <c r="S116" s="140"/>
    </row>
    <row r="117" spans="1:16384" s="20" customFormat="1" x14ac:dyDescent="0.3">
      <c r="B117" s="53"/>
      <c r="D117" s="56"/>
      <c r="E117" s="50"/>
      <c r="F117" s="57"/>
      <c r="G117" s="50"/>
      <c r="H117" s="57"/>
      <c r="I117" s="50"/>
      <c r="J117" s="249" t="s">
        <v>56</v>
      </c>
      <c r="K117" s="256"/>
      <c r="L117" s="141"/>
      <c r="M117" s="257" t="s">
        <v>57</v>
      </c>
      <c r="N117" s="258"/>
      <c r="O117" s="258"/>
      <c r="Q117" s="26"/>
      <c r="S117" s="142" t="s">
        <v>58</v>
      </c>
    </row>
    <row r="118" spans="1:16384" s="20" customFormat="1" ht="15" customHeight="1" x14ac:dyDescent="0.3">
      <c r="B118" s="53"/>
      <c r="D118" s="56"/>
      <c r="E118" s="50"/>
      <c r="F118" s="57"/>
      <c r="G118" s="50"/>
      <c r="H118" s="57"/>
      <c r="I118" s="50"/>
      <c r="J118" s="70"/>
      <c r="K118" s="42"/>
      <c r="L118" s="144"/>
      <c r="M118" s="20" t="s">
        <v>109</v>
      </c>
      <c r="Q118" s="26"/>
      <c r="S118" s="136"/>
    </row>
    <row r="119" spans="1:16384" s="20" customFormat="1" ht="15" customHeight="1" x14ac:dyDescent="0.3">
      <c r="B119" s="53"/>
      <c r="D119" s="56"/>
      <c r="E119" s="50"/>
      <c r="F119" s="57"/>
      <c r="G119" s="50"/>
      <c r="H119" s="57"/>
      <c r="I119" s="50"/>
      <c r="J119" s="70"/>
      <c r="K119" s="42"/>
      <c r="L119" s="137"/>
      <c r="Q119" s="26"/>
      <c r="S119" s="136"/>
    </row>
    <row r="120" spans="1:16384" s="20" customFormat="1" x14ac:dyDescent="0.25">
      <c r="A120" s="14"/>
      <c r="B120" s="15">
        <v>4</v>
      </c>
      <c r="C120" s="14"/>
      <c r="D120" s="17">
        <f>IF(OR(J121="Yes"),4,0)</f>
        <v>0</v>
      </c>
      <c r="E120" s="18"/>
      <c r="F120" s="138"/>
      <c r="G120" s="18"/>
      <c r="H120" s="138"/>
      <c r="I120" s="18"/>
      <c r="J120" s="249" t="s">
        <v>106</v>
      </c>
      <c r="K120" s="249"/>
      <c r="L120" s="249"/>
      <c r="M120" s="249"/>
      <c r="N120" s="249"/>
      <c r="O120" s="249"/>
      <c r="P120" s="249"/>
      <c r="Q120" s="14"/>
      <c r="R120" s="161"/>
      <c r="S120" s="14"/>
      <c r="T120" s="56"/>
      <c r="U120" s="18"/>
      <c r="V120" s="90"/>
      <c r="W120" s="18"/>
      <c r="X120" s="90"/>
      <c r="Y120" s="18"/>
      <c r="Z120" s="249"/>
      <c r="AA120" s="249"/>
      <c r="AB120" s="249"/>
      <c r="AC120" s="249"/>
      <c r="AD120" s="249"/>
      <c r="AE120" s="249"/>
      <c r="AF120" s="249"/>
      <c r="AG120" s="14"/>
      <c r="AH120" s="161"/>
      <c r="AI120" s="14"/>
      <c r="AJ120" s="56"/>
      <c r="AK120" s="18"/>
      <c r="AL120" s="90"/>
      <c r="AM120" s="18"/>
      <c r="AN120" s="90"/>
      <c r="AO120" s="18"/>
      <c r="AP120" s="249"/>
      <c r="AQ120" s="249"/>
      <c r="AR120" s="249"/>
      <c r="AS120" s="249"/>
      <c r="AT120" s="249"/>
      <c r="AU120" s="249"/>
      <c r="AV120" s="249"/>
      <c r="AW120" s="14"/>
      <c r="AX120" s="161"/>
      <c r="AY120" s="14"/>
      <c r="AZ120" s="56"/>
      <c r="BA120" s="18"/>
      <c r="BB120" s="90"/>
      <c r="BC120" s="18"/>
      <c r="BD120" s="90"/>
      <c r="BE120" s="18"/>
      <c r="BF120" s="249"/>
      <c r="BG120" s="249"/>
      <c r="BH120" s="249"/>
      <c r="BI120" s="249"/>
      <c r="BJ120" s="249"/>
      <c r="BK120" s="249"/>
      <c r="BL120" s="249"/>
      <c r="BM120" s="14"/>
      <c r="BN120" s="161"/>
      <c r="BO120" s="14"/>
      <c r="BP120" s="56"/>
      <c r="BQ120" s="18"/>
      <c r="BR120" s="90"/>
      <c r="BS120" s="18"/>
      <c r="BT120" s="90"/>
      <c r="BU120" s="18"/>
      <c r="BV120" s="249"/>
      <c r="BW120" s="249"/>
      <c r="BX120" s="249"/>
      <c r="BY120" s="249"/>
      <c r="BZ120" s="249"/>
      <c r="CA120" s="249"/>
      <c r="CB120" s="249"/>
      <c r="CC120" s="14"/>
      <c r="CD120" s="15">
        <v>2</v>
      </c>
      <c r="CE120" s="14"/>
      <c r="CF120" s="17">
        <f>IF(OR(CL121="Yes"),2,0)</f>
        <v>2</v>
      </c>
      <c r="CG120" s="18"/>
      <c r="CH120" s="138"/>
      <c r="CI120" s="18"/>
      <c r="CJ120" s="138"/>
      <c r="CK120" s="18"/>
      <c r="CL120" s="249" t="s">
        <v>59</v>
      </c>
      <c r="CM120" s="249"/>
      <c r="CN120" s="249"/>
      <c r="CO120" s="249"/>
      <c r="CP120" s="249"/>
      <c r="CQ120" s="249"/>
      <c r="CR120" s="249"/>
      <c r="CS120" s="14"/>
      <c r="CT120" s="15">
        <v>2</v>
      </c>
      <c r="CU120" s="14"/>
      <c r="CV120" s="17">
        <f>IF(OR(DB121="Yes"),2,0)</f>
        <v>2</v>
      </c>
      <c r="CW120" s="18"/>
      <c r="CX120" s="138"/>
      <c r="CY120" s="18"/>
      <c r="CZ120" s="138"/>
      <c r="DA120" s="18"/>
      <c r="DB120" s="249" t="s">
        <v>59</v>
      </c>
      <c r="DC120" s="249"/>
      <c r="DD120" s="249"/>
      <c r="DE120" s="249"/>
      <c r="DF120" s="249"/>
      <c r="DG120" s="249"/>
      <c r="DH120" s="249"/>
      <c r="DI120" s="14"/>
      <c r="DJ120" s="15">
        <v>2</v>
      </c>
      <c r="DK120" s="14"/>
      <c r="DL120" s="17">
        <f>IF(OR(DR121="Yes"),2,0)</f>
        <v>2</v>
      </c>
      <c r="DM120" s="18"/>
      <c r="DN120" s="138"/>
      <c r="DO120" s="18"/>
      <c r="DP120" s="138"/>
      <c r="DQ120" s="18"/>
      <c r="DR120" s="249" t="s">
        <v>59</v>
      </c>
      <c r="DS120" s="249"/>
      <c r="DT120" s="249"/>
      <c r="DU120" s="249"/>
      <c r="DV120" s="249"/>
      <c r="DW120" s="249"/>
      <c r="DX120" s="249"/>
      <c r="DY120" s="14"/>
      <c r="DZ120" s="15">
        <v>2</v>
      </c>
      <c r="EA120" s="14"/>
      <c r="EB120" s="17">
        <f>IF(OR(EH121="Yes"),2,0)</f>
        <v>2</v>
      </c>
      <c r="EC120" s="18"/>
      <c r="ED120" s="138"/>
      <c r="EE120" s="18"/>
      <c r="EF120" s="138"/>
      <c r="EG120" s="18"/>
      <c r="EH120" s="249" t="s">
        <v>59</v>
      </c>
      <c r="EI120" s="249"/>
      <c r="EJ120" s="249"/>
      <c r="EK120" s="249"/>
      <c r="EL120" s="249"/>
      <c r="EM120" s="249"/>
      <c r="EN120" s="249"/>
      <c r="EO120" s="14"/>
      <c r="EP120" s="15">
        <v>2</v>
      </c>
      <c r="EQ120" s="14"/>
      <c r="ER120" s="17">
        <f>IF(OR(EX121="Yes"),2,0)</f>
        <v>2</v>
      </c>
      <c r="ES120" s="18"/>
      <c r="ET120" s="138"/>
      <c r="EU120" s="18"/>
      <c r="EV120" s="138"/>
      <c r="EW120" s="18"/>
      <c r="EX120" s="249" t="s">
        <v>59</v>
      </c>
      <c r="EY120" s="249"/>
      <c r="EZ120" s="249"/>
      <c r="FA120" s="249"/>
      <c r="FB120" s="249"/>
      <c r="FC120" s="249"/>
      <c r="FD120" s="249"/>
      <c r="FE120" s="14"/>
      <c r="FF120" s="15">
        <v>2</v>
      </c>
      <c r="FG120" s="14"/>
      <c r="FH120" s="17">
        <f>IF(OR(FN121="Yes"),2,0)</f>
        <v>2</v>
      </c>
      <c r="FI120" s="18"/>
      <c r="FJ120" s="138"/>
      <c r="FK120" s="18"/>
      <c r="FL120" s="138"/>
      <c r="FM120" s="18"/>
      <c r="FN120" s="249" t="s">
        <v>59</v>
      </c>
      <c r="FO120" s="249"/>
      <c r="FP120" s="249"/>
      <c r="FQ120" s="249"/>
      <c r="FR120" s="249"/>
      <c r="FS120" s="249"/>
      <c r="FT120" s="249"/>
      <c r="FU120" s="14"/>
      <c r="FV120" s="15">
        <v>2</v>
      </c>
      <c r="FW120" s="14"/>
      <c r="FX120" s="17">
        <f>IF(OR(GD121="Yes"),2,0)</f>
        <v>2</v>
      </c>
      <c r="FY120" s="18"/>
      <c r="FZ120" s="138"/>
      <c r="GA120" s="18"/>
      <c r="GB120" s="138"/>
      <c r="GC120" s="18"/>
      <c r="GD120" s="249" t="s">
        <v>59</v>
      </c>
      <c r="GE120" s="249"/>
      <c r="GF120" s="249"/>
      <c r="GG120" s="249"/>
      <c r="GH120" s="249"/>
      <c r="GI120" s="249"/>
      <c r="GJ120" s="249"/>
      <c r="GK120" s="14"/>
      <c r="GL120" s="15">
        <v>2</v>
      </c>
      <c r="GM120" s="14"/>
      <c r="GN120" s="17">
        <f>IF(OR(GT121="Yes"),2,0)</f>
        <v>2</v>
      </c>
      <c r="GO120" s="18"/>
      <c r="GP120" s="138"/>
      <c r="GQ120" s="18"/>
      <c r="GR120" s="138"/>
      <c r="GS120" s="18"/>
      <c r="GT120" s="249" t="s">
        <v>59</v>
      </c>
      <c r="GU120" s="249"/>
      <c r="GV120" s="249"/>
      <c r="GW120" s="249"/>
      <c r="GX120" s="249"/>
      <c r="GY120" s="249"/>
      <c r="GZ120" s="249"/>
      <c r="HA120" s="14"/>
      <c r="HB120" s="15">
        <v>2</v>
      </c>
      <c r="HC120" s="14"/>
      <c r="HD120" s="17">
        <f>IF(OR(HJ121="Yes"),2,0)</f>
        <v>2</v>
      </c>
      <c r="HE120" s="18"/>
      <c r="HF120" s="138"/>
      <c r="HG120" s="18"/>
      <c r="HH120" s="138"/>
      <c r="HI120" s="18"/>
      <c r="HJ120" s="249" t="s">
        <v>59</v>
      </c>
      <c r="HK120" s="249"/>
      <c r="HL120" s="249"/>
      <c r="HM120" s="249"/>
      <c r="HN120" s="249"/>
      <c r="HO120" s="249"/>
      <c r="HP120" s="249"/>
      <c r="HQ120" s="14"/>
      <c r="HR120" s="15">
        <v>2</v>
      </c>
      <c r="HS120" s="14"/>
      <c r="HT120" s="17">
        <f>IF(OR(HZ121="Yes"),2,0)</f>
        <v>2</v>
      </c>
      <c r="HU120" s="18"/>
      <c r="HV120" s="138"/>
      <c r="HW120" s="18"/>
      <c r="HX120" s="138"/>
      <c r="HY120" s="18"/>
      <c r="HZ120" s="249" t="s">
        <v>59</v>
      </c>
      <c r="IA120" s="249"/>
      <c r="IB120" s="249"/>
      <c r="IC120" s="249"/>
      <c r="ID120" s="249"/>
      <c r="IE120" s="249"/>
      <c r="IF120" s="249"/>
      <c r="IG120" s="14"/>
      <c r="IH120" s="15">
        <v>2</v>
      </c>
      <c r="II120" s="14"/>
      <c r="IJ120" s="17">
        <f>IF(OR(IP121="Yes"),2,0)</f>
        <v>2</v>
      </c>
      <c r="IK120" s="18"/>
      <c r="IL120" s="138"/>
      <c r="IM120" s="18"/>
      <c r="IN120" s="138"/>
      <c r="IO120" s="18"/>
      <c r="IP120" s="249" t="s">
        <v>59</v>
      </c>
      <c r="IQ120" s="249"/>
      <c r="IR120" s="249"/>
      <c r="IS120" s="249"/>
      <c r="IT120" s="249"/>
      <c r="IU120" s="249"/>
      <c r="IV120" s="249"/>
      <c r="IW120" s="14"/>
      <c r="IX120" s="15">
        <v>2</v>
      </c>
      <c r="IY120" s="14"/>
      <c r="IZ120" s="17">
        <f>IF(OR(JF121="Yes"),2,0)</f>
        <v>2</v>
      </c>
      <c r="JA120" s="18"/>
      <c r="JB120" s="138"/>
      <c r="JC120" s="18"/>
      <c r="JD120" s="138"/>
      <c r="JE120" s="18"/>
      <c r="JF120" s="249" t="s">
        <v>59</v>
      </c>
      <c r="JG120" s="249"/>
      <c r="JH120" s="249"/>
      <c r="JI120" s="249"/>
      <c r="JJ120" s="249"/>
      <c r="JK120" s="249"/>
      <c r="JL120" s="249"/>
      <c r="JM120" s="14"/>
      <c r="JN120" s="15">
        <v>2</v>
      </c>
      <c r="JO120" s="14"/>
      <c r="JP120" s="17">
        <f>IF(OR(JV121="Yes"),2,0)</f>
        <v>2</v>
      </c>
      <c r="JQ120" s="18"/>
      <c r="JR120" s="138"/>
      <c r="JS120" s="18"/>
      <c r="JT120" s="138"/>
      <c r="JU120" s="18"/>
      <c r="JV120" s="249" t="s">
        <v>59</v>
      </c>
      <c r="JW120" s="249"/>
      <c r="JX120" s="249"/>
      <c r="JY120" s="249"/>
      <c r="JZ120" s="249"/>
      <c r="KA120" s="249"/>
      <c r="KB120" s="249"/>
      <c r="KC120" s="14"/>
      <c r="KD120" s="15">
        <v>2</v>
      </c>
      <c r="KE120" s="14"/>
      <c r="KF120" s="17">
        <f>IF(OR(KL121="Yes"),2,0)</f>
        <v>2</v>
      </c>
      <c r="KG120" s="18"/>
      <c r="KH120" s="138"/>
      <c r="KI120" s="18"/>
      <c r="KJ120" s="138"/>
      <c r="KK120" s="18"/>
      <c r="KL120" s="249" t="s">
        <v>59</v>
      </c>
      <c r="KM120" s="249"/>
      <c r="KN120" s="249"/>
      <c r="KO120" s="249"/>
      <c r="KP120" s="249"/>
      <c r="KQ120" s="249"/>
      <c r="KR120" s="249"/>
      <c r="KS120" s="14"/>
      <c r="KT120" s="15">
        <v>2</v>
      </c>
      <c r="KU120" s="14"/>
      <c r="KV120" s="17">
        <f>IF(OR(LB121="Yes"),2,0)</f>
        <v>2</v>
      </c>
      <c r="KW120" s="18"/>
      <c r="KX120" s="138"/>
      <c r="KY120" s="18"/>
      <c r="KZ120" s="138"/>
      <c r="LA120" s="18"/>
      <c r="LB120" s="249" t="s">
        <v>59</v>
      </c>
      <c r="LC120" s="249"/>
      <c r="LD120" s="249"/>
      <c r="LE120" s="249"/>
      <c r="LF120" s="249"/>
      <c r="LG120" s="249"/>
      <c r="LH120" s="249"/>
      <c r="LI120" s="14"/>
      <c r="LJ120" s="15">
        <v>2</v>
      </c>
      <c r="LK120" s="14"/>
      <c r="LL120" s="17">
        <f>IF(OR(LR121="Yes"),2,0)</f>
        <v>2</v>
      </c>
      <c r="LM120" s="18"/>
      <c r="LN120" s="138"/>
      <c r="LO120" s="18"/>
      <c r="LP120" s="138"/>
      <c r="LQ120" s="18"/>
      <c r="LR120" s="249" t="s">
        <v>59</v>
      </c>
      <c r="LS120" s="249"/>
      <c r="LT120" s="249"/>
      <c r="LU120" s="249"/>
      <c r="LV120" s="249"/>
      <c r="LW120" s="249"/>
      <c r="LX120" s="249"/>
      <c r="LY120" s="14"/>
      <c r="LZ120" s="15">
        <v>2</v>
      </c>
      <c r="MA120" s="14"/>
      <c r="MB120" s="17">
        <f>IF(OR(MH121="Yes"),2,0)</f>
        <v>2</v>
      </c>
      <c r="MC120" s="18"/>
      <c r="MD120" s="138"/>
      <c r="ME120" s="18"/>
      <c r="MF120" s="138"/>
      <c r="MG120" s="18"/>
      <c r="MH120" s="249" t="s">
        <v>59</v>
      </c>
      <c r="MI120" s="249"/>
      <c r="MJ120" s="249"/>
      <c r="MK120" s="249"/>
      <c r="ML120" s="249"/>
      <c r="MM120" s="249"/>
      <c r="MN120" s="249"/>
      <c r="MO120" s="14"/>
      <c r="MP120" s="15">
        <v>2</v>
      </c>
      <c r="MQ120" s="14"/>
      <c r="MR120" s="17">
        <f>IF(OR(MX121="Yes"),2,0)</f>
        <v>2</v>
      </c>
      <c r="MS120" s="18"/>
      <c r="MT120" s="138"/>
      <c r="MU120" s="18"/>
      <c r="MV120" s="138"/>
      <c r="MW120" s="18"/>
      <c r="MX120" s="249" t="s">
        <v>59</v>
      </c>
      <c r="MY120" s="249"/>
      <c r="MZ120" s="249"/>
      <c r="NA120" s="249"/>
      <c r="NB120" s="249"/>
      <c r="NC120" s="249"/>
      <c r="ND120" s="249"/>
      <c r="NE120" s="14"/>
      <c r="NF120" s="15">
        <v>2</v>
      </c>
      <c r="NG120" s="14"/>
      <c r="NH120" s="17">
        <f>IF(OR(NN121="Yes"),2,0)</f>
        <v>2</v>
      </c>
      <c r="NI120" s="18"/>
      <c r="NJ120" s="138"/>
      <c r="NK120" s="18"/>
      <c r="NL120" s="138"/>
      <c r="NM120" s="18"/>
      <c r="NN120" s="249" t="s">
        <v>59</v>
      </c>
      <c r="NO120" s="249"/>
      <c r="NP120" s="249"/>
      <c r="NQ120" s="249"/>
      <c r="NR120" s="249"/>
      <c r="NS120" s="249"/>
      <c r="NT120" s="249"/>
      <c r="NU120" s="14"/>
      <c r="NV120" s="15">
        <v>2</v>
      </c>
      <c r="NW120" s="14"/>
      <c r="NX120" s="17">
        <f>IF(OR(OD121="Yes"),2,0)</f>
        <v>2</v>
      </c>
      <c r="NY120" s="18"/>
      <c r="NZ120" s="138"/>
      <c r="OA120" s="18"/>
      <c r="OB120" s="138"/>
      <c r="OC120" s="18"/>
      <c r="OD120" s="249" t="s">
        <v>59</v>
      </c>
      <c r="OE120" s="249"/>
      <c r="OF120" s="249"/>
      <c r="OG120" s="249"/>
      <c r="OH120" s="249"/>
      <c r="OI120" s="249"/>
      <c r="OJ120" s="249"/>
      <c r="OK120" s="14"/>
      <c r="OL120" s="15">
        <v>2</v>
      </c>
      <c r="OM120" s="14"/>
      <c r="ON120" s="17">
        <f>IF(OR(OT121="Yes"),2,0)</f>
        <v>2</v>
      </c>
      <c r="OO120" s="18"/>
      <c r="OP120" s="138"/>
      <c r="OQ120" s="18"/>
      <c r="OR120" s="138"/>
      <c r="OS120" s="18"/>
      <c r="OT120" s="249" t="s">
        <v>59</v>
      </c>
      <c r="OU120" s="249"/>
      <c r="OV120" s="249"/>
      <c r="OW120" s="249"/>
      <c r="OX120" s="249"/>
      <c r="OY120" s="249"/>
      <c r="OZ120" s="249"/>
      <c r="PA120" s="14"/>
      <c r="PB120" s="15">
        <v>2</v>
      </c>
      <c r="PC120" s="14"/>
      <c r="PD120" s="17">
        <f>IF(OR(PJ121="Yes"),2,0)</f>
        <v>2</v>
      </c>
      <c r="PE120" s="18"/>
      <c r="PF120" s="138"/>
      <c r="PG120" s="18"/>
      <c r="PH120" s="138"/>
      <c r="PI120" s="18"/>
      <c r="PJ120" s="249" t="s">
        <v>59</v>
      </c>
      <c r="PK120" s="249"/>
      <c r="PL120" s="249"/>
      <c r="PM120" s="249"/>
      <c r="PN120" s="249"/>
      <c r="PO120" s="249"/>
      <c r="PP120" s="249"/>
      <c r="PQ120" s="14"/>
      <c r="PR120" s="15">
        <v>2</v>
      </c>
      <c r="PS120" s="14"/>
      <c r="PT120" s="17">
        <f>IF(OR(PZ121="Yes"),2,0)</f>
        <v>2</v>
      </c>
      <c r="PU120" s="18"/>
      <c r="PV120" s="138"/>
      <c r="PW120" s="18"/>
      <c r="PX120" s="138"/>
      <c r="PY120" s="18"/>
      <c r="PZ120" s="249" t="s">
        <v>59</v>
      </c>
      <c r="QA120" s="249"/>
      <c r="QB120" s="249"/>
      <c r="QC120" s="249"/>
      <c r="QD120" s="249"/>
      <c r="QE120" s="249"/>
      <c r="QF120" s="249"/>
      <c r="QG120" s="14"/>
      <c r="QH120" s="15">
        <v>2</v>
      </c>
      <c r="QI120" s="14"/>
      <c r="QJ120" s="17">
        <f>IF(OR(QP121="Yes"),2,0)</f>
        <v>2</v>
      </c>
      <c r="QK120" s="18"/>
      <c r="QL120" s="138"/>
      <c r="QM120" s="18"/>
      <c r="QN120" s="138"/>
      <c r="QO120" s="18"/>
      <c r="QP120" s="249" t="s">
        <v>59</v>
      </c>
      <c r="QQ120" s="249"/>
      <c r="QR120" s="249"/>
      <c r="QS120" s="249"/>
      <c r="QT120" s="249"/>
      <c r="QU120" s="249"/>
      <c r="QV120" s="249"/>
      <c r="QW120" s="14"/>
      <c r="QX120" s="15">
        <v>2</v>
      </c>
      <c r="QY120" s="14"/>
      <c r="QZ120" s="17">
        <f>IF(OR(RF121="Yes"),2,0)</f>
        <v>2</v>
      </c>
      <c r="RA120" s="18"/>
      <c r="RB120" s="138"/>
      <c r="RC120" s="18"/>
      <c r="RD120" s="138"/>
      <c r="RE120" s="18"/>
      <c r="RF120" s="249" t="s">
        <v>59</v>
      </c>
      <c r="RG120" s="249"/>
      <c r="RH120" s="249"/>
      <c r="RI120" s="249"/>
      <c r="RJ120" s="249"/>
      <c r="RK120" s="249"/>
      <c r="RL120" s="249"/>
      <c r="RM120" s="14"/>
      <c r="RN120" s="15">
        <v>2</v>
      </c>
      <c r="RO120" s="14"/>
      <c r="RP120" s="17">
        <f>IF(OR(RV121="Yes"),2,0)</f>
        <v>2</v>
      </c>
      <c r="RQ120" s="18"/>
      <c r="RR120" s="138"/>
      <c r="RS120" s="18"/>
      <c r="RT120" s="138"/>
      <c r="RU120" s="18"/>
      <c r="RV120" s="249" t="s">
        <v>59</v>
      </c>
      <c r="RW120" s="249"/>
      <c r="RX120" s="249"/>
      <c r="RY120" s="249"/>
      <c r="RZ120" s="249"/>
      <c r="SA120" s="249"/>
      <c r="SB120" s="249"/>
      <c r="SC120" s="14"/>
      <c r="SD120" s="15">
        <v>2</v>
      </c>
      <c r="SE120" s="14"/>
      <c r="SF120" s="17">
        <f>IF(OR(SL121="Yes"),2,0)</f>
        <v>2</v>
      </c>
      <c r="SG120" s="18"/>
      <c r="SH120" s="138"/>
      <c r="SI120" s="18"/>
      <c r="SJ120" s="138"/>
      <c r="SK120" s="18"/>
      <c r="SL120" s="249" t="s">
        <v>59</v>
      </c>
      <c r="SM120" s="249"/>
      <c r="SN120" s="249"/>
      <c r="SO120" s="249"/>
      <c r="SP120" s="249"/>
      <c r="SQ120" s="249"/>
      <c r="SR120" s="249"/>
      <c r="SS120" s="14"/>
      <c r="ST120" s="15">
        <v>2</v>
      </c>
      <c r="SU120" s="14"/>
      <c r="SV120" s="17">
        <f>IF(OR(TB121="Yes"),2,0)</f>
        <v>2</v>
      </c>
      <c r="SW120" s="18"/>
      <c r="SX120" s="138"/>
      <c r="SY120" s="18"/>
      <c r="SZ120" s="138"/>
      <c r="TA120" s="18"/>
      <c r="TB120" s="249" t="s">
        <v>59</v>
      </c>
      <c r="TC120" s="249"/>
      <c r="TD120" s="249"/>
      <c r="TE120" s="249"/>
      <c r="TF120" s="249"/>
      <c r="TG120" s="249"/>
      <c r="TH120" s="249"/>
      <c r="TI120" s="14"/>
      <c r="TJ120" s="15">
        <v>2</v>
      </c>
      <c r="TK120" s="14"/>
      <c r="TL120" s="17">
        <f>IF(OR(TR121="Yes"),2,0)</f>
        <v>2</v>
      </c>
      <c r="TM120" s="18"/>
      <c r="TN120" s="138"/>
      <c r="TO120" s="18"/>
      <c r="TP120" s="138"/>
      <c r="TQ120" s="18"/>
      <c r="TR120" s="249" t="s">
        <v>59</v>
      </c>
      <c r="TS120" s="249"/>
      <c r="TT120" s="249"/>
      <c r="TU120" s="249"/>
      <c r="TV120" s="249"/>
      <c r="TW120" s="249"/>
      <c r="TX120" s="249"/>
      <c r="TY120" s="14"/>
      <c r="TZ120" s="15">
        <v>2</v>
      </c>
      <c r="UA120" s="14"/>
      <c r="UB120" s="17">
        <f>IF(OR(UH121="Yes"),2,0)</f>
        <v>2</v>
      </c>
      <c r="UC120" s="18"/>
      <c r="UD120" s="138"/>
      <c r="UE120" s="18"/>
      <c r="UF120" s="138"/>
      <c r="UG120" s="18"/>
      <c r="UH120" s="249" t="s">
        <v>59</v>
      </c>
      <c r="UI120" s="249"/>
      <c r="UJ120" s="249"/>
      <c r="UK120" s="249"/>
      <c r="UL120" s="249"/>
      <c r="UM120" s="249"/>
      <c r="UN120" s="249"/>
      <c r="UO120" s="14"/>
      <c r="UP120" s="15">
        <v>2</v>
      </c>
      <c r="UQ120" s="14"/>
      <c r="UR120" s="17">
        <f>IF(OR(UX121="Yes"),2,0)</f>
        <v>2</v>
      </c>
      <c r="US120" s="18"/>
      <c r="UT120" s="138"/>
      <c r="UU120" s="18"/>
      <c r="UV120" s="138"/>
      <c r="UW120" s="18"/>
      <c r="UX120" s="249" t="s">
        <v>59</v>
      </c>
      <c r="UY120" s="249"/>
      <c r="UZ120" s="249"/>
      <c r="VA120" s="249"/>
      <c r="VB120" s="249"/>
      <c r="VC120" s="249"/>
      <c r="VD120" s="249"/>
      <c r="VE120" s="14"/>
      <c r="VF120" s="15">
        <v>2</v>
      </c>
      <c r="VG120" s="14"/>
      <c r="VH120" s="17">
        <f>IF(OR(VN121="Yes"),2,0)</f>
        <v>2</v>
      </c>
      <c r="VI120" s="18"/>
      <c r="VJ120" s="138"/>
      <c r="VK120" s="18"/>
      <c r="VL120" s="138"/>
      <c r="VM120" s="18"/>
      <c r="VN120" s="249" t="s">
        <v>59</v>
      </c>
      <c r="VO120" s="249"/>
      <c r="VP120" s="249"/>
      <c r="VQ120" s="249"/>
      <c r="VR120" s="249"/>
      <c r="VS120" s="249"/>
      <c r="VT120" s="249"/>
      <c r="VU120" s="14"/>
      <c r="VV120" s="15">
        <v>2</v>
      </c>
      <c r="VW120" s="14"/>
      <c r="VX120" s="17">
        <f>IF(OR(WD121="Yes"),2,0)</f>
        <v>2</v>
      </c>
      <c r="VY120" s="18"/>
      <c r="VZ120" s="138"/>
      <c r="WA120" s="18"/>
      <c r="WB120" s="138"/>
      <c r="WC120" s="18"/>
      <c r="WD120" s="249" t="s">
        <v>59</v>
      </c>
      <c r="WE120" s="249"/>
      <c r="WF120" s="249"/>
      <c r="WG120" s="249"/>
      <c r="WH120" s="249"/>
      <c r="WI120" s="249"/>
      <c r="WJ120" s="249"/>
      <c r="WK120" s="14"/>
      <c r="WL120" s="15">
        <v>2</v>
      </c>
      <c r="WM120" s="14"/>
      <c r="WN120" s="17">
        <f>IF(OR(WT121="Yes"),2,0)</f>
        <v>2</v>
      </c>
      <c r="WO120" s="18"/>
      <c r="WP120" s="138"/>
      <c r="WQ120" s="18"/>
      <c r="WR120" s="138"/>
      <c r="WS120" s="18"/>
      <c r="WT120" s="249" t="s">
        <v>59</v>
      </c>
      <c r="WU120" s="249"/>
      <c r="WV120" s="249"/>
      <c r="WW120" s="249"/>
      <c r="WX120" s="249"/>
      <c r="WY120" s="249"/>
      <c r="WZ120" s="249"/>
      <c r="XA120" s="14"/>
      <c r="XB120" s="15">
        <v>2</v>
      </c>
      <c r="XC120" s="14"/>
      <c r="XD120" s="17">
        <f>IF(OR(XJ121="Yes"),2,0)</f>
        <v>2</v>
      </c>
      <c r="XE120" s="18"/>
      <c r="XF120" s="138"/>
      <c r="XG120" s="18"/>
      <c r="XH120" s="138"/>
      <c r="XI120" s="18"/>
      <c r="XJ120" s="249" t="s">
        <v>59</v>
      </c>
      <c r="XK120" s="249"/>
      <c r="XL120" s="249"/>
      <c r="XM120" s="249"/>
      <c r="XN120" s="249"/>
      <c r="XO120" s="249"/>
      <c r="XP120" s="249"/>
      <c r="XQ120" s="14"/>
      <c r="XR120" s="15">
        <v>2</v>
      </c>
      <c r="XS120" s="14"/>
      <c r="XT120" s="17">
        <f>IF(OR(XZ121="Yes"),2,0)</f>
        <v>2</v>
      </c>
      <c r="XU120" s="18"/>
      <c r="XV120" s="138"/>
      <c r="XW120" s="18"/>
      <c r="XX120" s="138"/>
      <c r="XY120" s="18"/>
      <c r="XZ120" s="249" t="s">
        <v>59</v>
      </c>
      <c r="YA120" s="249"/>
      <c r="YB120" s="249"/>
      <c r="YC120" s="249"/>
      <c r="YD120" s="249"/>
      <c r="YE120" s="249"/>
      <c r="YF120" s="249"/>
      <c r="YG120" s="14"/>
      <c r="YH120" s="15">
        <v>2</v>
      </c>
      <c r="YI120" s="14"/>
      <c r="YJ120" s="17">
        <f>IF(OR(YP121="Yes"),2,0)</f>
        <v>2</v>
      </c>
      <c r="YK120" s="18"/>
      <c r="YL120" s="138"/>
      <c r="YM120" s="18"/>
      <c r="YN120" s="138"/>
      <c r="YO120" s="18"/>
      <c r="YP120" s="249" t="s">
        <v>59</v>
      </c>
      <c r="YQ120" s="249"/>
      <c r="YR120" s="249"/>
      <c r="YS120" s="249"/>
      <c r="YT120" s="249"/>
      <c r="YU120" s="249"/>
      <c r="YV120" s="249"/>
      <c r="YW120" s="14"/>
      <c r="YX120" s="15">
        <v>2</v>
      </c>
      <c r="YY120" s="14"/>
      <c r="YZ120" s="17">
        <f>IF(OR(ZF121="Yes"),2,0)</f>
        <v>2</v>
      </c>
      <c r="ZA120" s="18"/>
      <c r="ZB120" s="138"/>
      <c r="ZC120" s="18"/>
      <c r="ZD120" s="138"/>
      <c r="ZE120" s="18"/>
      <c r="ZF120" s="249" t="s">
        <v>59</v>
      </c>
      <c r="ZG120" s="249"/>
      <c r="ZH120" s="249"/>
      <c r="ZI120" s="249"/>
      <c r="ZJ120" s="249"/>
      <c r="ZK120" s="249"/>
      <c r="ZL120" s="249"/>
      <c r="ZM120" s="14"/>
      <c r="ZN120" s="15">
        <v>2</v>
      </c>
      <c r="ZO120" s="14"/>
      <c r="ZP120" s="17">
        <f>IF(OR(ZV121="Yes"),2,0)</f>
        <v>2</v>
      </c>
      <c r="ZQ120" s="18"/>
      <c r="ZR120" s="138"/>
      <c r="ZS120" s="18"/>
      <c r="ZT120" s="138"/>
      <c r="ZU120" s="18"/>
      <c r="ZV120" s="249" t="s">
        <v>59</v>
      </c>
      <c r="ZW120" s="249"/>
      <c r="ZX120" s="249"/>
      <c r="ZY120" s="249"/>
      <c r="ZZ120" s="249"/>
      <c r="AAA120" s="249"/>
      <c r="AAB120" s="249"/>
      <c r="AAC120" s="14"/>
      <c r="AAD120" s="15">
        <v>2</v>
      </c>
      <c r="AAE120" s="14"/>
      <c r="AAF120" s="17">
        <f>IF(OR(AAL121="Yes"),2,0)</f>
        <v>2</v>
      </c>
      <c r="AAG120" s="18"/>
      <c r="AAH120" s="138"/>
      <c r="AAI120" s="18"/>
      <c r="AAJ120" s="138"/>
      <c r="AAK120" s="18"/>
      <c r="AAL120" s="249" t="s">
        <v>59</v>
      </c>
      <c r="AAM120" s="249"/>
      <c r="AAN120" s="249"/>
      <c r="AAO120" s="249"/>
      <c r="AAP120" s="249"/>
      <c r="AAQ120" s="249"/>
      <c r="AAR120" s="249"/>
      <c r="AAS120" s="14"/>
      <c r="AAT120" s="15">
        <v>2</v>
      </c>
      <c r="AAU120" s="14"/>
      <c r="AAV120" s="17">
        <f>IF(OR(ABB121="Yes"),2,0)</f>
        <v>2</v>
      </c>
      <c r="AAW120" s="18"/>
      <c r="AAX120" s="138"/>
      <c r="AAY120" s="18"/>
      <c r="AAZ120" s="138"/>
      <c r="ABA120" s="18"/>
      <c r="ABB120" s="249" t="s">
        <v>59</v>
      </c>
      <c r="ABC120" s="249"/>
      <c r="ABD120" s="249"/>
      <c r="ABE120" s="249"/>
      <c r="ABF120" s="249"/>
      <c r="ABG120" s="249"/>
      <c r="ABH120" s="249"/>
      <c r="ABI120" s="14"/>
      <c r="ABJ120" s="15">
        <v>2</v>
      </c>
      <c r="ABK120" s="14"/>
      <c r="ABL120" s="17">
        <f>IF(OR(ABR121="Yes"),2,0)</f>
        <v>2</v>
      </c>
      <c r="ABM120" s="18"/>
      <c r="ABN120" s="138"/>
      <c r="ABO120" s="18"/>
      <c r="ABP120" s="138"/>
      <c r="ABQ120" s="18"/>
      <c r="ABR120" s="249" t="s">
        <v>59</v>
      </c>
      <c r="ABS120" s="249"/>
      <c r="ABT120" s="249"/>
      <c r="ABU120" s="249"/>
      <c r="ABV120" s="249"/>
      <c r="ABW120" s="249"/>
      <c r="ABX120" s="249"/>
      <c r="ABY120" s="14"/>
      <c r="ABZ120" s="15">
        <v>2</v>
      </c>
      <c r="ACA120" s="14"/>
      <c r="ACB120" s="17">
        <f>IF(OR(ACH121="Yes"),2,0)</f>
        <v>2</v>
      </c>
      <c r="ACC120" s="18"/>
      <c r="ACD120" s="138"/>
      <c r="ACE120" s="18"/>
      <c r="ACF120" s="138"/>
      <c r="ACG120" s="18"/>
      <c r="ACH120" s="249" t="s">
        <v>59</v>
      </c>
      <c r="ACI120" s="249"/>
      <c r="ACJ120" s="249"/>
      <c r="ACK120" s="249"/>
      <c r="ACL120" s="249"/>
      <c r="ACM120" s="249"/>
      <c r="ACN120" s="249"/>
      <c r="ACO120" s="14"/>
      <c r="ACP120" s="15">
        <v>2</v>
      </c>
      <c r="ACQ120" s="14"/>
      <c r="ACR120" s="17">
        <f>IF(OR(ACX121="Yes"),2,0)</f>
        <v>2</v>
      </c>
      <c r="ACS120" s="18"/>
      <c r="ACT120" s="138"/>
      <c r="ACU120" s="18"/>
      <c r="ACV120" s="138"/>
      <c r="ACW120" s="18"/>
      <c r="ACX120" s="249" t="s">
        <v>59</v>
      </c>
      <c r="ACY120" s="249"/>
      <c r="ACZ120" s="249"/>
      <c r="ADA120" s="249"/>
      <c r="ADB120" s="249"/>
      <c r="ADC120" s="249"/>
      <c r="ADD120" s="249"/>
      <c r="ADE120" s="14"/>
      <c r="ADF120" s="15">
        <v>2</v>
      </c>
      <c r="ADG120" s="14"/>
      <c r="ADH120" s="17">
        <f>IF(OR(ADN121="Yes"),2,0)</f>
        <v>2</v>
      </c>
      <c r="ADI120" s="18"/>
      <c r="ADJ120" s="138"/>
      <c r="ADK120" s="18"/>
      <c r="ADL120" s="138"/>
      <c r="ADM120" s="18"/>
      <c r="ADN120" s="249" t="s">
        <v>59</v>
      </c>
      <c r="ADO120" s="249"/>
      <c r="ADP120" s="249"/>
      <c r="ADQ120" s="249"/>
      <c r="ADR120" s="249"/>
      <c r="ADS120" s="249"/>
      <c r="ADT120" s="249"/>
      <c r="ADU120" s="14"/>
      <c r="ADV120" s="15">
        <v>2</v>
      </c>
      <c r="ADW120" s="14"/>
      <c r="ADX120" s="17">
        <f>IF(OR(AED121="Yes"),2,0)</f>
        <v>2</v>
      </c>
      <c r="ADY120" s="18"/>
      <c r="ADZ120" s="138"/>
      <c r="AEA120" s="18"/>
      <c r="AEB120" s="138"/>
      <c r="AEC120" s="18"/>
      <c r="AED120" s="249" t="s">
        <v>59</v>
      </c>
      <c r="AEE120" s="249"/>
      <c r="AEF120" s="249"/>
      <c r="AEG120" s="249"/>
      <c r="AEH120" s="249"/>
      <c r="AEI120" s="249"/>
      <c r="AEJ120" s="249"/>
      <c r="AEK120" s="14"/>
      <c r="AEL120" s="15">
        <v>2</v>
      </c>
      <c r="AEM120" s="14"/>
      <c r="AEN120" s="17">
        <f>IF(OR(AET121="Yes"),2,0)</f>
        <v>2</v>
      </c>
      <c r="AEO120" s="18"/>
      <c r="AEP120" s="138"/>
      <c r="AEQ120" s="18"/>
      <c r="AER120" s="138"/>
      <c r="AES120" s="18"/>
      <c r="AET120" s="249" t="s">
        <v>59</v>
      </c>
      <c r="AEU120" s="249"/>
      <c r="AEV120" s="249"/>
      <c r="AEW120" s="249"/>
      <c r="AEX120" s="249"/>
      <c r="AEY120" s="249"/>
      <c r="AEZ120" s="249"/>
      <c r="AFA120" s="14"/>
      <c r="AFB120" s="15">
        <v>2</v>
      </c>
      <c r="AFC120" s="14"/>
      <c r="AFD120" s="17">
        <f>IF(OR(AFJ121="Yes"),2,0)</f>
        <v>2</v>
      </c>
      <c r="AFE120" s="18"/>
      <c r="AFF120" s="138"/>
      <c r="AFG120" s="18"/>
      <c r="AFH120" s="138"/>
      <c r="AFI120" s="18"/>
      <c r="AFJ120" s="249" t="s">
        <v>59</v>
      </c>
      <c r="AFK120" s="249"/>
      <c r="AFL120" s="249"/>
      <c r="AFM120" s="249"/>
      <c r="AFN120" s="249"/>
      <c r="AFO120" s="249"/>
      <c r="AFP120" s="249"/>
      <c r="AFQ120" s="14"/>
      <c r="AFR120" s="15">
        <v>2</v>
      </c>
      <c r="AFS120" s="14"/>
      <c r="AFT120" s="17">
        <f>IF(OR(AFZ121="Yes"),2,0)</f>
        <v>2</v>
      </c>
      <c r="AFU120" s="18"/>
      <c r="AFV120" s="138"/>
      <c r="AFW120" s="18"/>
      <c r="AFX120" s="138"/>
      <c r="AFY120" s="18"/>
      <c r="AFZ120" s="249" t="s">
        <v>59</v>
      </c>
      <c r="AGA120" s="249"/>
      <c r="AGB120" s="249"/>
      <c r="AGC120" s="249"/>
      <c r="AGD120" s="249"/>
      <c r="AGE120" s="249"/>
      <c r="AGF120" s="249"/>
      <c r="AGG120" s="14"/>
      <c r="AGH120" s="15">
        <v>2</v>
      </c>
      <c r="AGI120" s="14"/>
      <c r="AGJ120" s="17">
        <f>IF(OR(AGP121="Yes"),2,0)</f>
        <v>2</v>
      </c>
      <c r="AGK120" s="18"/>
      <c r="AGL120" s="138"/>
      <c r="AGM120" s="18"/>
      <c r="AGN120" s="138"/>
      <c r="AGO120" s="18"/>
      <c r="AGP120" s="249" t="s">
        <v>59</v>
      </c>
      <c r="AGQ120" s="249"/>
      <c r="AGR120" s="249"/>
      <c r="AGS120" s="249"/>
      <c r="AGT120" s="249"/>
      <c r="AGU120" s="249"/>
      <c r="AGV120" s="249"/>
      <c r="AGW120" s="14"/>
      <c r="AGX120" s="15">
        <v>2</v>
      </c>
      <c r="AGY120" s="14"/>
      <c r="AGZ120" s="17">
        <f>IF(OR(AHF121="Yes"),2,0)</f>
        <v>2</v>
      </c>
      <c r="AHA120" s="18"/>
      <c r="AHB120" s="138"/>
      <c r="AHC120" s="18"/>
      <c r="AHD120" s="138"/>
      <c r="AHE120" s="18"/>
      <c r="AHF120" s="249" t="s">
        <v>59</v>
      </c>
      <c r="AHG120" s="249"/>
      <c r="AHH120" s="249"/>
      <c r="AHI120" s="249"/>
      <c r="AHJ120" s="249"/>
      <c r="AHK120" s="249"/>
      <c r="AHL120" s="249"/>
      <c r="AHM120" s="14"/>
      <c r="AHN120" s="15">
        <v>2</v>
      </c>
      <c r="AHO120" s="14"/>
      <c r="AHP120" s="17">
        <f>IF(OR(AHV121="Yes"),2,0)</f>
        <v>2</v>
      </c>
      <c r="AHQ120" s="18"/>
      <c r="AHR120" s="138"/>
      <c r="AHS120" s="18"/>
      <c r="AHT120" s="138"/>
      <c r="AHU120" s="18"/>
      <c r="AHV120" s="249" t="s">
        <v>59</v>
      </c>
      <c r="AHW120" s="249"/>
      <c r="AHX120" s="249"/>
      <c r="AHY120" s="249"/>
      <c r="AHZ120" s="249"/>
      <c r="AIA120" s="249"/>
      <c r="AIB120" s="249"/>
      <c r="AIC120" s="14"/>
      <c r="AID120" s="15">
        <v>2</v>
      </c>
      <c r="AIE120" s="14"/>
      <c r="AIF120" s="17">
        <f>IF(OR(AIL121="Yes"),2,0)</f>
        <v>2</v>
      </c>
      <c r="AIG120" s="18"/>
      <c r="AIH120" s="138"/>
      <c r="AII120" s="18"/>
      <c r="AIJ120" s="138"/>
      <c r="AIK120" s="18"/>
      <c r="AIL120" s="249" t="s">
        <v>59</v>
      </c>
      <c r="AIM120" s="249"/>
      <c r="AIN120" s="249"/>
      <c r="AIO120" s="249"/>
      <c r="AIP120" s="249"/>
      <c r="AIQ120" s="249"/>
      <c r="AIR120" s="249"/>
      <c r="AIS120" s="14"/>
      <c r="AIT120" s="15">
        <v>2</v>
      </c>
      <c r="AIU120" s="14"/>
      <c r="AIV120" s="17">
        <f>IF(OR(AJB121="Yes"),2,0)</f>
        <v>2</v>
      </c>
      <c r="AIW120" s="18"/>
      <c r="AIX120" s="138"/>
      <c r="AIY120" s="18"/>
      <c r="AIZ120" s="138"/>
      <c r="AJA120" s="18"/>
      <c r="AJB120" s="249" t="s">
        <v>59</v>
      </c>
      <c r="AJC120" s="249"/>
      <c r="AJD120" s="249"/>
      <c r="AJE120" s="249"/>
      <c r="AJF120" s="249"/>
      <c r="AJG120" s="249"/>
      <c r="AJH120" s="249"/>
      <c r="AJI120" s="14"/>
      <c r="AJJ120" s="15">
        <v>2</v>
      </c>
      <c r="AJK120" s="14"/>
      <c r="AJL120" s="17">
        <f>IF(OR(AJR121="Yes"),2,0)</f>
        <v>2</v>
      </c>
      <c r="AJM120" s="18"/>
      <c r="AJN120" s="138"/>
      <c r="AJO120" s="18"/>
      <c r="AJP120" s="138"/>
      <c r="AJQ120" s="18"/>
      <c r="AJR120" s="249" t="s">
        <v>59</v>
      </c>
      <c r="AJS120" s="249"/>
      <c r="AJT120" s="249"/>
      <c r="AJU120" s="249"/>
      <c r="AJV120" s="249"/>
      <c r="AJW120" s="249"/>
      <c r="AJX120" s="249"/>
      <c r="AJY120" s="14"/>
      <c r="AJZ120" s="15">
        <v>2</v>
      </c>
      <c r="AKA120" s="14"/>
      <c r="AKB120" s="17">
        <f>IF(OR(AKH121="Yes"),2,0)</f>
        <v>2</v>
      </c>
      <c r="AKC120" s="18"/>
      <c r="AKD120" s="138"/>
      <c r="AKE120" s="18"/>
      <c r="AKF120" s="138"/>
      <c r="AKG120" s="18"/>
      <c r="AKH120" s="249" t="s">
        <v>59</v>
      </c>
      <c r="AKI120" s="249"/>
      <c r="AKJ120" s="249"/>
      <c r="AKK120" s="249"/>
      <c r="AKL120" s="249"/>
      <c r="AKM120" s="249"/>
      <c r="AKN120" s="249"/>
      <c r="AKO120" s="14"/>
      <c r="AKP120" s="15">
        <v>2</v>
      </c>
      <c r="AKQ120" s="14"/>
      <c r="AKR120" s="17">
        <f>IF(OR(AKX121="Yes"),2,0)</f>
        <v>2</v>
      </c>
      <c r="AKS120" s="18"/>
      <c r="AKT120" s="138"/>
      <c r="AKU120" s="18"/>
      <c r="AKV120" s="138"/>
      <c r="AKW120" s="18"/>
      <c r="AKX120" s="249" t="s">
        <v>59</v>
      </c>
      <c r="AKY120" s="249"/>
      <c r="AKZ120" s="249"/>
      <c r="ALA120" s="249"/>
      <c r="ALB120" s="249"/>
      <c r="ALC120" s="249"/>
      <c r="ALD120" s="249"/>
      <c r="ALE120" s="14"/>
      <c r="ALF120" s="15">
        <v>2</v>
      </c>
      <c r="ALG120" s="14"/>
      <c r="ALH120" s="17">
        <f>IF(OR(ALN121="Yes"),2,0)</f>
        <v>2</v>
      </c>
      <c r="ALI120" s="18"/>
      <c r="ALJ120" s="138"/>
      <c r="ALK120" s="18"/>
      <c r="ALL120" s="138"/>
      <c r="ALM120" s="18"/>
      <c r="ALN120" s="249" t="s">
        <v>59</v>
      </c>
      <c r="ALO120" s="249"/>
      <c r="ALP120" s="249"/>
      <c r="ALQ120" s="249"/>
      <c r="ALR120" s="249"/>
      <c r="ALS120" s="249"/>
      <c r="ALT120" s="249"/>
      <c r="ALU120" s="14"/>
      <c r="ALV120" s="15">
        <v>2</v>
      </c>
      <c r="ALW120" s="14"/>
      <c r="ALX120" s="17">
        <f>IF(OR(AMD121="Yes"),2,0)</f>
        <v>2</v>
      </c>
      <c r="ALY120" s="18"/>
      <c r="ALZ120" s="138"/>
      <c r="AMA120" s="18"/>
      <c r="AMB120" s="138"/>
      <c r="AMC120" s="18"/>
      <c r="AMD120" s="249" t="s">
        <v>59</v>
      </c>
      <c r="AME120" s="249"/>
      <c r="AMF120" s="249"/>
      <c r="AMG120" s="249"/>
      <c r="AMH120" s="249"/>
      <c r="AMI120" s="249"/>
      <c r="AMJ120" s="249"/>
      <c r="AMK120" s="14"/>
      <c r="AML120" s="15">
        <v>2</v>
      </c>
      <c r="AMM120" s="14"/>
      <c r="AMN120" s="17">
        <f>IF(OR(AMT121="Yes"),2,0)</f>
        <v>2</v>
      </c>
      <c r="AMO120" s="18"/>
      <c r="AMP120" s="138"/>
      <c r="AMQ120" s="18"/>
      <c r="AMR120" s="138"/>
      <c r="AMS120" s="18"/>
      <c r="AMT120" s="249" t="s">
        <v>59</v>
      </c>
      <c r="AMU120" s="249"/>
      <c r="AMV120" s="249"/>
      <c r="AMW120" s="249"/>
      <c r="AMX120" s="249"/>
      <c r="AMY120" s="249"/>
      <c r="AMZ120" s="249"/>
      <c r="ANA120" s="14"/>
      <c r="ANB120" s="15">
        <v>2</v>
      </c>
      <c r="ANC120" s="14"/>
      <c r="AND120" s="17">
        <f>IF(OR(ANJ121="Yes"),2,0)</f>
        <v>2</v>
      </c>
      <c r="ANE120" s="18"/>
      <c r="ANF120" s="138"/>
      <c r="ANG120" s="18"/>
      <c r="ANH120" s="138"/>
      <c r="ANI120" s="18"/>
      <c r="ANJ120" s="249" t="s">
        <v>59</v>
      </c>
      <c r="ANK120" s="249"/>
      <c r="ANL120" s="249"/>
      <c r="ANM120" s="249"/>
      <c r="ANN120" s="249"/>
      <c r="ANO120" s="249"/>
      <c r="ANP120" s="249"/>
      <c r="ANQ120" s="14"/>
      <c r="ANR120" s="15">
        <v>2</v>
      </c>
      <c r="ANS120" s="14"/>
      <c r="ANT120" s="17">
        <f>IF(OR(ANZ121="Yes"),2,0)</f>
        <v>2</v>
      </c>
      <c r="ANU120" s="18"/>
      <c r="ANV120" s="138"/>
      <c r="ANW120" s="18"/>
      <c r="ANX120" s="138"/>
      <c r="ANY120" s="18"/>
      <c r="ANZ120" s="249" t="s">
        <v>59</v>
      </c>
      <c r="AOA120" s="249"/>
      <c r="AOB120" s="249"/>
      <c r="AOC120" s="249"/>
      <c r="AOD120" s="249"/>
      <c r="AOE120" s="249"/>
      <c r="AOF120" s="249"/>
      <c r="AOG120" s="14"/>
      <c r="AOH120" s="15">
        <v>2</v>
      </c>
      <c r="AOI120" s="14"/>
      <c r="AOJ120" s="17">
        <f>IF(OR(AOP121="Yes"),2,0)</f>
        <v>2</v>
      </c>
      <c r="AOK120" s="18"/>
      <c r="AOL120" s="138"/>
      <c r="AOM120" s="18"/>
      <c r="AON120" s="138"/>
      <c r="AOO120" s="18"/>
      <c r="AOP120" s="249" t="s">
        <v>59</v>
      </c>
      <c r="AOQ120" s="249"/>
      <c r="AOR120" s="249"/>
      <c r="AOS120" s="249"/>
      <c r="AOT120" s="249"/>
      <c r="AOU120" s="249"/>
      <c r="AOV120" s="249"/>
      <c r="AOW120" s="14"/>
      <c r="AOX120" s="15">
        <v>2</v>
      </c>
      <c r="AOY120" s="14"/>
      <c r="AOZ120" s="17">
        <f>IF(OR(APF121="Yes"),2,0)</f>
        <v>2</v>
      </c>
      <c r="APA120" s="18"/>
      <c r="APB120" s="138"/>
      <c r="APC120" s="18"/>
      <c r="APD120" s="138"/>
      <c r="APE120" s="18"/>
      <c r="APF120" s="249" t="s">
        <v>59</v>
      </c>
      <c r="APG120" s="249"/>
      <c r="APH120" s="249"/>
      <c r="API120" s="249"/>
      <c r="APJ120" s="249"/>
      <c r="APK120" s="249"/>
      <c r="APL120" s="249"/>
      <c r="APM120" s="14"/>
      <c r="APN120" s="15">
        <v>2</v>
      </c>
      <c r="APO120" s="14"/>
      <c r="APP120" s="17">
        <f>IF(OR(APV121="Yes"),2,0)</f>
        <v>2</v>
      </c>
      <c r="APQ120" s="18"/>
      <c r="APR120" s="138"/>
      <c r="APS120" s="18"/>
      <c r="APT120" s="138"/>
      <c r="APU120" s="18"/>
      <c r="APV120" s="249" t="s">
        <v>59</v>
      </c>
      <c r="APW120" s="249"/>
      <c r="APX120" s="249"/>
      <c r="APY120" s="249"/>
      <c r="APZ120" s="249"/>
      <c r="AQA120" s="249"/>
      <c r="AQB120" s="249"/>
      <c r="AQC120" s="14"/>
      <c r="AQD120" s="15">
        <v>2</v>
      </c>
      <c r="AQE120" s="14"/>
      <c r="AQF120" s="17">
        <f>IF(OR(AQL121="Yes"),2,0)</f>
        <v>2</v>
      </c>
      <c r="AQG120" s="18"/>
      <c r="AQH120" s="138"/>
      <c r="AQI120" s="18"/>
      <c r="AQJ120" s="138"/>
      <c r="AQK120" s="18"/>
      <c r="AQL120" s="249" t="s">
        <v>59</v>
      </c>
      <c r="AQM120" s="249"/>
      <c r="AQN120" s="249"/>
      <c r="AQO120" s="249"/>
      <c r="AQP120" s="249"/>
      <c r="AQQ120" s="249"/>
      <c r="AQR120" s="249"/>
      <c r="AQS120" s="14"/>
      <c r="AQT120" s="15">
        <v>2</v>
      </c>
      <c r="AQU120" s="14"/>
      <c r="AQV120" s="17">
        <f>IF(OR(ARB121="Yes"),2,0)</f>
        <v>2</v>
      </c>
      <c r="AQW120" s="18"/>
      <c r="AQX120" s="138"/>
      <c r="AQY120" s="18"/>
      <c r="AQZ120" s="138"/>
      <c r="ARA120" s="18"/>
      <c r="ARB120" s="249" t="s">
        <v>59</v>
      </c>
      <c r="ARC120" s="249"/>
      <c r="ARD120" s="249"/>
      <c r="ARE120" s="249"/>
      <c r="ARF120" s="249"/>
      <c r="ARG120" s="249"/>
      <c r="ARH120" s="249"/>
      <c r="ARI120" s="14"/>
      <c r="ARJ120" s="15">
        <v>2</v>
      </c>
      <c r="ARK120" s="14"/>
      <c r="ARL120" s="17">
        <f>IF(OR(ARR121="Yes"),2,0)</f>
        <v>2</v>
      </c>
      <c r="ARM120" s="18"/>
      <c r="ARN120" s="138"/>
      <c r="ARO120" s="18"/>
      <c r="ARP120" s="138"/>
      <c r="ARQ120" s="18"/>
      <c r="ARR120" s="249" t="s">
        <v>59</v>
      </c>
      <c r="ARS120" s="249"/>
      <c r="ART120" s="249"/>
      <c r="ARU120" s="249"/>
      <c r="ARV120" s="249"/>
      <c r="ARW120" s="249"/>
      <c r="ARX120" s="249"/>
      <c r="ARY120" s="14"/>
      <c r="ARZ120" s="15">
        <v>2</v>
      </c>
      <c r="ASA120" s="14"/>
      <c r="ASB120" s="17">
        <f>IF(OR(ASH121="Yes"),2,0)</f>
        <v>2</v>
      </c>
      <c r="ASC120" s="18"/>
      <c r="ASD120" s="138"/>
      <c r="ASE120" s="18"/>
      <c r="ASF120" s="138"/>
      <c r="ASG120" s="18"/>
      <c r="ASH120" s="249" t="s">
        <v>59</v>
      </c>
      <c r="ASI120" s="249"/>
      <c r="ASJ120" s="249"/>
      <c r="ASK120" s="249"/>
      <c r="ASL120" s="249"/>
      <c r="ASM120" s="249"/>
      <c r="ASN120" s="249"/>
      <c r="ASO120" s="14"/>
      <c r="ASP120" s="15">
        <v>2</v>
      </c>
      <c r="ASQ120" s="14"/>
      <c r="ASR120" s="17">
        <f>IF(OR(ASX121="Yes"),2,0)</f>
        <v>2</v>
      </c>
      <c r="ASS120" s="18"/>
      <c r="AST120" s="138"/>
      <c r="ASU120" s="18"/>
      <c r="ASV120" s="138"/>
      <c r="ASW120" s="18"/>
      <c r="ASX120" s="249" t="s">
        <v>59</v>
      </c>
      <c r="ASY120" s="249"/>
      <c r="ASZ120" s="249"/>
      <c r="ATA120" s="249"/>
      <c r="ATB120" s="249"/>
      <c r="ATC120" s="249"/>
      <c r="ATD120" s="249"/>
      <c r="ATE120" s="14"/>
      <c r="ATF120" s="15">
        <v>2</v>
      </c>
      <c r="ATG120" s="14"/>
      <c r="ATH120" s="17">
        <f>IF(OR(ATN121="Yes"),2,0)</f>
        <v>2</v>
      </c>
      <c r="ATI120" s="18"/>
      <c r="ATJ120" s="138"/>
      <c r="ATK120" s="18"/>
      <c r="ATL120" s="138"/>
      <c r="ATM120" s="18"/>
      <c r="ATN120" s="249" t="s">
        <v>59</v>
      </c>
      <c r="ATO120" s="249"/>
      <c r="ATP120" s="249"/>
      <c r="ATQ120" s="249"/>
      <c r="ATR120" s="249"/>
      <c r="ATS120" s="249"/>
      <c r="ATT120" s="249"/>
      <c r="ATU120" s="14"/>
      <c r="ATV120" s="15">
        <v>2</v>
      </c>
      <c r="ATW120" s="14"/>
      <c r="ATX120" s="17">
        <f>IF(OR(AUD121="Yes"),2,0)</f>
        <v>2</v>
      </c>
      <c r="ATY120" s="18"/>
      <c r="ATZ120" s="138"/>
      <c r="AUA120" s="18"/>
      <c r="AUB120" s="138"/>
      <c r="AUC120" s="18"/>
      <c r="AUD120" s="249" t="s">
        <v>59</v>
      </c>
      <c r="AUE120" s="249"/>
      <c r="AUF120" s="249"/>
      <c r="AUG120" s="249"/>
      <c r="AUH120" s="249"/>
      <c r="AUI120" s="249"/>
      <c r="AUJ120" s="249"/>
      <c r="AUK120" s="14"/>
      <c r="AUL120" s="15">
        <v>2</v>
      </c>
      <c r="AUM120" s="14"/>
      <c r="AUN120" s="17">
        <f>IF(OR(AUT121="Yes"),2,0)</f>
        <v>2</v>
      </c>
      <c r="AUO120" s="18"/>
      <c r="AUP120" s="138"/>
      <c r="AUQ120" s="18"/>
      <c r="AUR120" s="138"/>
      <c r="AUS120" s="18"/>
      <c r="AUT120" s="249" t="s">
        <v>59</v>
      </c>
      <c r="AUU120" s="249"/>
      <c r="AUV120" s="249"/>
      <c r="AUW120" s="249"/>
      <c r="AUX120" s="249"/>
      <c r="AUY120" s="249"/>
      <c r="AUZ120" s="249"/>
      <c r="AVA120" s="14"/>
      <c r="AVB120" s="15">
        <v>2</v>
      </c>
      <c r="AVC120" s="14"/>
      <c r="AVD120" s="17">
        <f>IF(OR(AVJ121="Yes"),2,0)</f>
        <v>2</v>
      </c>
      <c r="AVE120" s="18"/>
      <c r="AVF120" s="138"/>
      <c r="AVG120" s="18"/>
      <c r="AVH120" s="138"/>
      <c r="AVI120" s="18"/>
      <c r="AVJ120" s="249" t="s">
        <v>59</v>
      </c>
      <c r="AVK120" s="249"/>
      <c r="AVL120" s="249"/>
      <c r="AVM120" s="249"/>
      <c r="AVN120" s="249"/>
      <c r="AVO120" s="249"/>
      <c r="AVP120" s="249"/>
      <c r="AVQ120" s="14"/>
      <c r="AVR120" s="15">
        <v>2</v>
      </c>
      <c r="AVS120" s="14"/>
      <c r="AVT120" s="17">
        <f>IF(OR(AVZ121="Yes"),2,0)</f>
        <v>2</v>
      </c>
      <c r="AVU120" s="18"/>
      <c r="AVV120" s="138"/>
      <c r="AVW120" s="18"/>
      <c r="AVX120" s="138"/>
      <c r="AVY120" s="18"/>
      <c r="AVZ120" s="249" t="s">
        <v>59</v>
      </c>
      <c r="AWA120" s="249"/>
      <c r="AWB120" s="249"/>
      <c r="AWC120" s="249"/>
      <c r="AWD120" s="249"/>
      <c r="AWE120" s="249"/>
      <c r="AWF120" s="249"/>
      <c r="AWG120" s="14"/>
      <c r="AWH120" s="15">
        <v>2</v>
      </c>
      <c r="AWI120" s="14"/>
      <c r="AWJ120" s="17">
        <f>IF(OR(AWP121="Yes"),2,0)</f>
        <v>2</v>
      </c>
      <c r="AWK120" s="18"/>
      <c r="AWL120" s="138"/>
      <c r="AWM120" s="18"/>
      <c r="AWN120" s="138"/>
      <c r="AWO120" s="18"/>
      <c r="AWP120" s="249" t="s">
        <v>59</v>
      </c>
      <c r="AWQ120" s="249"/>
      <c r="AWR120" s="249"/>
      <c r="AWS120" s="249"/>
      <c r="AWT120" s="249"/>
      <c r="AWU120" s="249"/>
      <c r="AWV120" s="249"/>
      <c r="AWW120" s="14"/>
      <c r="AWX120" s="15">
        <v>2</v>
      </c>
      <c r="AWY120" s="14"/>
      <c r="AWZ120" s="17">
        <f>IF(OR(AXF121="Yes"),2,0)</f>
        <v>2</v>
      </c>
      <c r="AXA120" s="18"/>
      <c r="AXB120" s="138"/>
      <c r="AXC120" s="18"/>
      <c r="AXD120" s="138"/>
      <c r="AXE120" s="18"/>
      <c r="AXF120" s="249" t="s">
        <v>59</v>
      </c>
      <c r="AXG120" s="249"/>
      <c r="AXH120" s="249"/>
      <c r="AXI120" s="249"/>
      <c r="AXJ120" s="249"/>
      <c r="AXK120" s="249"/>
      <c r="AXL120" s="249"/>
      <c r="AXM120" s="14"/>
      <c r="AXN120" s="15">
        <v>2</v>
      </c>
      <c r="AXO120" s="14"/>
      <c r="AXP120" s="17">
        <f>IF(OR(AXV121="Yes"),2,0)</f>
        <v>2</v>
      </c>
      <c r="AXQ120" s="18"/>
      <c r="AXR120" s="138"/>
      <c r="AXS120" s="18"/>
      <c r="AXT120" s="138"/>
      <c r="AXU120" s="18"/>
      <c r="AXV120" s="249" t="s">
        <v>59</v>
      </c>
      <c r="AXW120" s="249"/>
      <c r="AXX120" s="249"/>
      <c r="AXY120" s="249"/>
      <c r="AXZ120" s="249"/>
      <c r="AYA120" s="249"/>
      <c r="AYB120" s="249"/>
      <c r="AYC120" s="14"/>
      <c r="AYD120" s="15">
        <v>2</v>
      </c>
      <c r="AYE120" s="14"/>
      <c r="AYF120" s="17">
        <f>IF(OR(AYL121="Yes"),2,0)</f>
        <v>2</v>
      </c>
      <c r="AYG120" s="18"/>
      <c r="AYH120" s="138"/>
      <c r="AYI120" s="18"/>
      <c r="AYJ120" s="138"/>
      <c r="AYK120" s="18"/>
      <c r="AYL120" s="249" t="s">
        <v>59</v>
      </c>
      <c r="AYM120" s="249"/>
      <c r="AYN120" s="249"/>
      <c r="AYO120" s="249"/>
      <c r="AYP120" s="249"/>
      <c r="AYQ120" s="249"/>
      <c r="AYR120" s="249"/>
      <c r="AYS120" s="14"/>
      <c r="AYT120" s="15">
        <v>2</v>
      </c>
      <c r="AYU120" s="14"/>
      <c r="AYV120" s="17">
        <f>IF(OR(AZB121="Yes"),2,0)</f>
        <v>2</v>
      </c>
      <c r="AYW120" s="18"/>
      <c r="AYX120" s="138"/>
      <c r="AYY120" s="18"/>
      <c r="AYZ120" s="138"/>
      <c r="AZA120" s="18"/>
      <c r="AZB120" s="249" t="s">
        <v>59</v>
      </c>
      <c r="AZC120" s="249"/>
      <c r="AZD120" s="249"/>
      <c r="AZE120" s="249"/>
      <c r="AZF120" s="249"/>
      <c r="AZG120" s="249"/>
      <c r="AZH120" s="249"/>
      <c r="AZI120" s="14"/>
      <c r="AZJ120" s="15">
        <v>2</v>
      </c>
      <c r="AZK120" s="14"/>
      <c r="AZL120" s="17">
        <f>IF(OR(AZR121="Yes"),2,0)</f>
        <v>2</v>
      </c>
      <c r="AZM120" s="18"/>
      <c r="AZN120" s="138"/>
      <c r="AZO120" s="18"/>
      <c r="AZP120" s="138"/>
      <c r="AZQ120" s="18"/>
      <c r="AZR120" s="249" t="s">
        <v>59</v>
      </c>
      <c r="AZS120" s="249"/>
      <c r="AZT120" s="249"/>
      <c r="AZU120" s="249"/>
      <c r="AZV120" s="249"/>
      <c r="AZW120" s="249"/>
      <c r="AZX120" s="249"/>
      <c r="AZY120" s="14"/>
      <c r="AZZ120" s="15">
        <v>2</v>
      </c>
      <c r="BAA120" s="14"/>
      <c r="BAB120" s="17">
        <f>IF(OR(BAH121="Yes"),2,0)</f>
        <v>2</v>
      </c>
      <c r="BAC120" s="18"/>
      <c r="BAD120" s="138"/>
      <c r="BAE120" s="18"/>
      <c r="BAF120" s="138"/>
      <c r="BAG120" s="18"/>
      <c r="BAH120" s="249" t="s">
        <v>59</v>
      </c>
      <c r="BAI120" s="249"/>
      <c r="BAJ120" s="249"/>
      <c r="BAK120" s="249"/>
      <c r="BAL120" s="249"/>
      <c r="BAM120" s="249"/>
      <c r="BAN120" s="249"/>
      <c r="BAO120" s="14"/>
      <c r="BAP120" s="15">
        <v>2</v>
      </c>
      <c r="BAQ120" s="14"/>
      <c r="BAR120" s="17">
        <f>IF(OR(BAX121="Yes"),2,0)</f>
        <v>2</v>
      </c>
      <c r="BAS120" s="18"/>
      <c r="BAT120" s="138"/>
      <c r="BAU120" s="18"/>
      <c r="BAV120" s="138"/>
      <c r="BAW120" s="18"/>
      <c r="BAX120" s="249" t="s">
        <v>59</v>
      </c>
      <c r="BAY120" s="249"/>
      <c r="BAZ120" s="249"/>
      <c r="BBA120" s="249"/>
      <c r="BBB120" s="249"/>
      <c r="BBC120" s="249"/>
      <c r="BBD120" s="249"/>
      <c r="BBE120" s="14"/>
      <c r="BBF120" s="15">
        <v>2</v>
      </c>
      <c r="BBG120" s="14"/>
      <c r="BBH120" s="17">
        <f>IF(OR(BBN121="Yes"),2,0)</f>
        <v>2</v>
      </c>
      <c r="BBI120" s="18"/>
      <c r="BBJ120" s="138"/>
      <c r="BBK120" s="18"/>
      <c r="BBL120" s="138"/>
      <c r="BBM120" s="18"/>
      <c r="BBN120" s="249" t="s">
        <v>59</v>
      </c>
      <c r="BBO120" s="249"/>
      <c r="BBP120" s="249"/>
      <c r="BBQ120" s="249"/>
      <c r="BBR120" s="249"/>
      <c r="BBS120" s="249"/>
      <c r="BBT120" s="249"/>
      <c r="BBU120" s="14"/>
      <c r="BBV120" s="15">
        <v>2</v>
      </c>
      <c r="BBW120" s="14"/>
      <c r="BBX120" s="17">
        <f>IF(OR(BCD121="Yes"),2,0)</f>
        <v>2</v>
      </c>
      <c r="BBY120" s="18"/>
      <c r="BBZ120" s="138"/>
      <c r="BCA120" s="18"/>
      <c r="BCB120" s="138"/>
      <c r="BCC120" s="18"/>
      <c r="BCD120" s="249" t="s">
        <v>59</v>
      </c>
      <c r="BCE120" s="249"/>
      <c r="BCF120" s="249"/>
      <c r="BCG120" s="249"/>
      <c r="BCH120" s="249"/>
      <c r="BCI120" s="249"/>
      <c r="BCJ120" s="249"/>
      <c r="BCK120" s="14"/>
      <c r="BCL120" s="15">
        <v>2</v>
      </c>
      <c r="BCM120" s="14"/>
      <c r="BCN120" s="17">
        <f>IF(OR(BCT121="Yes"),2,0)</f>
        <v>2</v>
      </c>
      <c r="BCO120" s="18"/>
      <c r="BCP120" s="138"/>
      <c r="BCQ120" s="18"/>
      <c r="BCR120" s="138"/>
      <c r="BCS120" s="18"/>
      <c r="BCT120" s="249" t="s">
        <v>59</v>
      </c>
      <c r="BCU120" s="249"/>
      <c r="BCV120" s="249"/>
      <c r="BCW120" s="249"/>
      <c r="BCX120" s="249"/>
      <c r="BCY120" s="249"/>
      <c r="BCZ120" s="249"/>
      <c r="BDA120" s="14"/>
      <c r="BDB120" s="15">
        <v>2</v>
      </c>
      <c r="BDC120" s="14"/>
      <c r="BDD120" s="17">
        <f>IF(OR(BDJ121="Yes"),2,0)</f>
        <v>2</v>
      </c>
      <c r="BDE120" s="18"/>
      <c r="BDF120" s="138"/>
      <c r="BDG120" s="18"/>
      <c r="BDH120" s="138"/>
      <c r="BDI120" s="18"/>
      <c r="BDJ120" s="249" t="s">
        <v>59</v>
      </c>
      <c r="BDK120" s="249"/>
      <c r="BDL120" s="249"/>
      <c r="BDM120" s="249"/>
      <c r="BDN120" s="249"/>
      <c r="BDO120" s="249"/>
      <c r="BDP120" s="249"/>
      <c r="BDQ120" s="14"/>
      <c r="BDR120" s="15">
        <v>2</v>
      </c>
      <c r="BDS120" s="14"/>
      <c r="BDT120" s="17">
        <f>IF(OR(BDZ121="Yes"),2,0)</f>
        <v>2</v>
      </c>
      <c r="BDU120" s="18"/>
      <c r="BDV120" s="138"/>
      <c r="BDW120" s="18"/>
      <c r="BDX120" s="138"/>
      <c r="BDY120" s="18"/>
      <c r="BDZ120" s="249" t="s">
        <v>59</v>
      </c>
      <c r="BEA120" s="249"/>
      <c r="BEB120" s="249"/>
      <c r="BEC120" s="249"/>
      <c r="BED120" s="249"/>
      <c r="BEE120" s="249"/>
      <c r="BEF120" s="249"/>
      <c r="BEG120" s="14"/>
      <c r="BEH120" s="15">
        <v>2</v>
      </c>
      <c r="BEI120" s="14"/>
      <c r="BEJ120" s="17">
        <f>IF(OR(BEP121="Yes"),2,0)</f>
        <v>2</v>
      </c>
      <c r="BEK120" s="18"/>
      <c r="BEL120" s="138"/>
      <c r="BEM120" s="18"/>
      <c r="BEN120" s="138"/>
      <c r="BEO120" s="18"/>
      <c r="BEP120" s="249" t="s">
        <v>59</v>
      </c>
      <c r="BEQ120" s="249"/>
      <c r="BER120" s="249"/>
      <c r="BES120" s="249"/>
      <c r="BET120" s="249"/>
      <c r="BEU120" s="249"/>
      <c r="BEV120" s="249"/>
      <c r="BEW120" s="14"/>
      <c r="BEX120" s="15">
        <v>2</v>
      </c>
      <c r="BEY120" s="14"/>
      <c r="BEZ120" s="17">
        <f>IF(OR(BFF121="Yes"),2,0)</f>
        <v>2</v>
      </c>
      <c r="BFA120" s="18"/>
      <c r="BFB120" s="138"/>
      <c r="BFC120" s="18"/>
      <c r="BFD120" s="138"/>
      <c r="BFE120" s="18"/>
      <c r="BFF120" s="249" t="s">
        <v>59</v>
      </c>
      <c r="BFG120" s="249"/>
      <c r="BFH120" s="249"/>
      <c r="BFI120" s="249"/>
      <c r="BFJ120" s="249"/>
      <c r="BFK120" s="249"/>
      <c r="BFL120" s="249"/>
      <c r="BFM120" s="14"/>
      <c r="BFN120" s="15">
        <v>2</v>
      </c>
      <c r="BFO120" s="14"/>
      <c r="BFP120" s="17">
        <f>IF(OR(BFV121="Yes"),2,0)</f>
        <v>2</v>
      </c>
      <c r="BFQ120" s="18"/>
      <c r="BFR120" s="138"/>
      <c r="BFS120" s="18"/>
      <c r="BFT120" s="138"/>
      <c r="BFU120" s="18"/>
      <c r="BFV120" s="249" t="s">
        <v>59</v>
      </c>
      <c r="BFW120" s="249"/>
      <c r="BFX120" s="249"/>
      <c r="BFY120" s="249"/>
      <c r="BFZ120" s="249"/>
      <c r="BGA120" s="249"/>
      <c r="BGB120" s="249"/>
      <c r="BGC120" s="14"/>
      <c r="BGD120" s="15">
        <v>2</v>
      </c>
      <c r="BGE120" s="14"/>
      <c r="BGF120" s="17">
        <f>IF(OR(BGL121="Yes"),2,0)</f>
        <v>2</v>
      </c>
      <c r="BGG120" s="18"/>
      <c r="BGH120" s="138"/>
      <c r="BGI120" s="18"/>
      <c r="BGJ120" s="138"/>
      <c r="BGK120" s="18"/>
      <c r="BGL120" s="249" t="s">
        <v>59</v>
      </c>
      <c r="BGM120" s="249"/>
      <c r="BGN120" s="249"/>
      <c r="BGO120" s="249"/>
      <c r="BGP120" s="249"/>
      <c r="BGQ120" s="249"/>
      <c r="BGR120" s="249"/>
      <c r="BGS120" s="14"/>
      <c r="BGT120" s="15">
        <v>2</v>
      </c>
      <c r="BGU120" s="14"/>
      <c r="BGV120" s="17">
        <f>IF(OR(BHB121="Yes"),2,0)</f>
        <v>2</v>
      </c>
      <c r="BGW120" s="18"/>
      <c r="BGX120" s="138"/>
      <c r="BGY120" s="18"/>
      <c r="BGZ120" s="138"/>
      <c r="BHA120" s="18"/>
      <c r="BHB120" s="249" t="s">
        <v>59</v>
      </c>
      <c r="BHC120" s="249"/>
      <c r="BHD120" s="249"/>
      <c r="BHE120" s="249"/>
      <c r="BHF120" s="249"/>
      <c r="BHG120" s="249"/>
      <c r="BHH120" s="249"/>
      <c r="BHI120" s="14"/>
      <c r="BHJ120" s="15">
        <v>2</v>
      </c>
      <c r="BHK120" s="14"/>
      <c r="BHL120" s="17">
        <f>IF(OR(BHR121="Yes"),2,0)</f>
        <v>2</v>
      </c>
      <c r="BHM120" s="18"/>
      <c r="BHN120" s="138"/>
      <c r="BHO120" s="18"/>
      <c r="BHP120" s="138"/>
      <c r="BHQ120" s="18"/>
      <c r="BHR120" s="249" t="s">
        <v>59</v>
      </c>
      <c r="BHS120" s="249"/>
      <c r="BHT120" s="249"/>
      <c r="BHU120" s="249"/>
      <c r="BHV120" s="249"/>
      <c r="BHW120" s="249"/>
      <c r="BHX120" s="249"/>
      <c r="BHY120" s="14"/>
      <c r="BHZ120" s="15">
        <v>2</v>
      </c>
      <c r="BIA120" s="14"/>
      <c r="BIB120" s="17">
        <f>IF(OR(BIH121="Yes"),2,0)</f>
        <v>2</v>
      </c>
      <c r="BIC120" s="18"/>
      <c r="BID120" s="138"/>
      <c r="BIE120" s="18"/>
      <c r="BIF120" s="138"/>
      <c r="BIG120" s="18"/>
      <c r="BIH120" s="249" t="s">
        <v>59</v>
      </c>
      <c r="BII120" s="249"/>
      <c r="BIJ120" s="249"/>
      <c r="BIK120" s="249"/>
      <c r="BIL120" s="249"/>
      <c r="BIM120" s="249"/>
      <c r="BIN120" s="249"/>
      <c r="BIO120" s="14"/>
      <c r="BIP120" s="15">
        <v>2</v>
      </c>
      <c r="BIQ120" s="14"/>
      <c r="BIR120" s="17">
        <f>IF(OR(BIX121="Yes"),2,0)</f>
        <v>2</v>
      </c>
      <c r="BIS120" s="18"/>
      <c r="BIT120" s="138"/>
      <c r="BIU120" s="18"/>
      <c r="BIV120" s="138"/>
      <c r="BIW120" s="18"/>
      <c r="BIX120" s="249" t="s">
        <v>59</v>
      </c>
      <c r="BIY120" s="249"/>
      <c r="BIZ120" s="249"/>
      <c r="BJA120" s="249"/>
      <c r="BJB120" s="249"/>
      <c r="BJC120" s="249"/>
      <c r="BJD120" s="249"/>
      <c r="BJE120" s="14"/>
      <c r="BJF120" s="15">
        <v>2</v>
      </c>
      <c r="BJG120" s="14"/>
      <c r="BJH120" s="17">
        <f>IF(OR(BJN121="Yes"),2,0)</f>
        <v>2</v>
      </c>
      <c r="BJI120" s="18"/>
      <c r="BJJ120" s="138"/>
      <c r="BJK120" s="18"/>
      <c r="BJL120" s="138"/>
      <c r="BJM120" s="18"/>
      <c r="BJN120" s="249" t="s">
        <v>59</v>
      </c>
      <c r="BJO120" s="249"/>
      <c r="BJP120" s="249"/>
      <c r="BJQ120" s="249"/>
      <c r="BJR120" s="249"/>
      <c r="BJS120" s="249"/>
      <c r="BJT120" s="249"/>
      <c r="BJU120" s="14"/>
      <c r="BJV120" s="15">
        <v>2</v>
      </c>
      <c r="BJW120" s="14"/>
      <c r="BJX120" s="17">
        <f>IF(OR(BKD121="Yes"),2,0)</f>
        <v>2</v>
      </c>
      <c r="BJY120" s="18"/>
      <c r="BJZ120" s="138"/>
      <c r="BKA120" s="18"/>
      <c r="BKB120" s="138"/>
      <c r="BKC120" s="18"/>
      <c r="BKD120" s="249" t="s">
        <v>59</v>
      </c>
      <c r="BKE120" s="249"/>
      <c r="BKF120" s="249"/>
      <c r="BKG120" s="249"/>
      <c r="BKH120" s="249"/>
      <c r="BKI120" s="249"/>
      <c r="BKJ120" s="249"/>
      <c r="BKK120" s="14"/>
      <c r="BKL120" s="15">
        <v>2</v>
      </c>
      <c r="BKM120" s="14"/>
      <c r="BKN120" s="17">
        <f>IF(OR(BKT121="Yes"),2,0)</f>
        <v>2</v>
      </c>
      <c r="BKO120" s="18"/>
      <c r="BKP120" s="138"/>
      <c r="BKQ120" s="18"/>
      <c r="BKR120" s="138"/>
      <c r="BKS120" s="18"/>
      <c r="BKT120" s="249" t="s">
        <v>59</v>
      </c>
      <c r="BKU120" s="249"/>
      <c r="BKV120" s="249"/>
      <c r="BKW120" s="249"/>
      <c r="BKX120" s="249"/>
      <c r="BKY120" s="249"/>
      <c r="BKZ120" s="249"/>
      <c r="BLA120" s="14"/>
      <c r="BLB120" s="15">
        <v>2</v>
      </c>
      <c r="BLC120" s="14"/>
      <c r="BLD120" s="17">
        <f>IF(OR(BLJ121="Yes"),2,0)</f>
        <v>2</v>
      </c>
      <c r="BLE120" s="18"/>
      <c r="BLF120" s="138"/>
      <c r="BLG120" s="18"/>
      <c r="BLH120" s="138"/>
      <c r="BLI120" s="18"/>
      <c r="BLJ120" s="249" t="s">
        <v>59</v>
      </c>
      <c r="BLK120" s="249"/>
      <c r="BLL120" s="249"/>
      <c r="BLM120" s="249"/>
      <c r="BLN120" s="249"/>
      <c r="BLO120" s="249"/>
      <c r="BLP120" s="249"/>
      <c r="BLQ120" s="14"/>
      <c r="BLR120" s="15">
        <v>2</v>
      </c>
      <c r="BLS120" s="14"/>
      <c r="BLT120" s="17">
        <f>IF(OR(BLZ121="Yes"),2,0)</f>
        <v>2</v>
      </c>
      <c r="BLU120" s="18"/>
      <c r="BLV120" s="138"/>
      <c r="BLW120" s="18"/>
      <c r="BLX120" s="138"/>
      <c r="BLY120" s="18"/>
      <c r="BLZ120" s="249" t="s">
        <v>59</v>
      </c>
      <c r="BMA120" s="249"/>
      <c r="BMB120" s="249"/>
      <c r="BMC120" s="249"/>
      <c r="BMD120" s="249"/>
      <c r="BME120" s="249"/>
      <c r="BMF120" s="249"/>
      <c r="BMG120" s="14"/>
      <c r="BMH120" s="15">
        <v>2</v>
      </c>
      <c r="BMI120" s="14"/>
      <c r="BMJ120" s="17">
        <f>IF(OR(BMP121="Yes"),2,0)</f>
        <v>2</v>
      </c>
      <c r="BMK120" s="18"/>
      <c r="BML120" s="138"/>
      <c r="BMM120" s="18"/>
      <c r="BMN120" s="138"/>
      <c r="BMO120" s="18"/>
      <c r="BMP120" s="249" t="s">
        <v>59</v>
      </c>
      <c r="BMQ120" s="249"/>
      <c r="BMR120" s="249"/>
      <c r="BMS120" s="249"/>
      <c r="BMT120" s="249"/>
      <c r="BMU120" s="249"/>
      <c r="BMV120" s="249"/>
      <c r="BMW120" s="14"/>
      <c r="BMX120" s="15">
        <v>2</v>
      </c>
      <c r="BMY120" s="14"/>
      <c r="BMZ120" s="17">
        <f>IF(OR(BNF121="Yes"),2,0)</f>
        <v>2</v>
      </c>
      <c r="BNA120" s="18"/>
      <c r="BNB120" s="138"/>
      <c r="BNC120" s="18"/>
      <c r="BND120" s="138"/>
      <c r="BNE120" s="18"/>
      <c r="BNF120" s="249" t="s">
        <v>59</v>
      </c>
      <c r="BNG120" s="249"/>
      <c r="BNH120" s="249"/>
      <c r="BNI120" s="249"/>
      <c r="BNJ120" s="249"/>
      <c r="BNK120" s="249"/>
      <c r="BNL120" s="249"/>
      <c r="BNM120" s="14"/>
      <c r="BNN120" s="15">
        <v>2</v>
      </c>
      <c r="BNO120" s="14"/>
      <c r="BNP120" s="17">
        <f>IF(OR(BNV121="Yes"),2,0)</f>
        <v>2</v>
      </c>
      <c r="BNQ120" s="18"/>
      <c r="BNR120" s="138"/>
      <c r="BNS120" s="18"/>
      <c r="BNT120" s="138"/>
      <c r="BNU120" s="18"/>
      <c r="BNV120" s="249" t="s">
        <v>59</v>
      </c>
      <c r="BNW120" s="249"/>
      <c r="BNX120" s="249"/>
      <c r="BNY120" s="249"/>
      <c r="BNZ120" s="249"/>
      <c r="BOA120" s="249"/>
      <c r="BOB120" s="249"/>
      <c r="BOC120" s="14"/>
      <c r="BOD120" s="15">
        <v>2</v>
      </c>
      <c r="BOE120" s="14"/>
      <c r="BOF120" s="17">
        <f>IF(OR(BOL121="Yes"),2,0)</f>
        <v>2</v>
      </c>
      <c r="BOG120" s="18"/>
      <c r="BOH120" s="138"/>
      <c r="BOI120" s="18"/>
      <c r="BOJ120" s="138"/>
      <c r="BOK120" s="18"/>
      <c r="BOL120" s="249" t="s">
        <v>59</v>
      </c>
      <c r="BOM120" s="249"/>
      <c r="BON120" s="249"/>
      <c r="BOO120" s="249"/>
      <c r="BOP120" s="249"/>
      <c r="BOQ120" s="249"/>
      <c r="BOR120" s="249"/>
      <c r="BOS120" s="14"/>
      <c r="BOT120" s="15">
        <v>2</v>
      </c>
      <c r="BOU120" s="14"/>
      <c r="BOV120" s="17">
        <f>IF(OR(BPB121="Yes"),2,0)</f>
        <v>2</v>
      </c>
      <c r="BOW120" s="18"/>
      <c r="BOX120" s="138"/>
      <c r="BOY120" s="18"/>
      <c r="BOZ120" s="138"/>
      <c r="BPA120" s="18"/>
      <c r="BPB120" s="249" t="s">
        <v>59</v>
      </c>
      <c r="BPC120" s="249"/>
      <c r="BPD120" s="249"/>
      <c r="BPE120" s="249"/>
      <c r="BPF120" s="249"/>
      <c r="BPG120" s="249"/>
      <c r="BPH120" s="249"/>
      <c r="BPI120" s="14"/>
      <c r="BPJ120" s="15">
        <v>2</v>
      </c>
      <c r="BPK120" s="14"/>
      <c r="BPL120" s="17">
        <f>IF(OR(BPR121="Yes"),2,0)</f>
        <v>2</v>
      </c>
      <c r="BPM120" s="18"/>
      <c r="BPN120" s="138"/>
      <c r="BPO120" s="18"/>
      <c r="BPP120" s="138"/>
      <c r="BPQ120" s="18"/>
      <c r="BPR120" s="249" t="s">
        <v>59</v>
      </c>
      <c r="BPS120" s="249"/>
      <c r="BPT120" s="249"/>
      <c r="BPU120" s="249"/>
      <c r="BPV120" s="249"/>
      <c r="BPW120" s="249"/>
      <c r="BPX120" s="249"/>
      <c r="BPY120" s="14"/>
      <c r="BPZ120" s="15">
        <v>2</v>
      </c>
      <c r="BQA120" s="14"/>
      <c r="BQB120" s="17">
        <f>IF(OR(BQH121="Yes"),2,0)</f>
        <v>2</v>
      </c>
      <c r="BQC120" s="18"/>
      <c r="BQD120" s="138"/>
      <c r="BQE120" s="18"/>
      <c r="BQF120" s="138"/>
      <c r="BQG120" s="18"/>
      <c r="BQH120" s="249" t="s">
        <v>59</v>
      </c>
      <c r="BQI120" s="249"/>
      <c r="BQJ120" s="249"/>
      <c r="BQK120" s="249"/>
      <c r="BQL120" s="249"/>
      <c r="BQM120" s="249"/>
      <c r="BQN120" s="249"/>
      <c r="BQO120" s="14"/>
      <c r="BQP120" s="15">
        <v>2</v>
      </c>
      <c r="BQQ120" s="14"/>
      <c r="BQR120" s="17">
        <f>IF(OR(BQX121="Yes"),2,0)</f>
        <v>2</v>
      </c>
      <c r="BQS120" s="18"/>
      <c r="BQT120" s="138"/>
      <c r="BQU120" s="18"/>
      <c r="BQV120" s="138"/>
      <c r="BQW120" s="18"/>
      <c r="BQX120" s="249" t="s">
        <v>59</v>
      </c>
      <c r="BQY120" s="249"/>
      <c r="BQZ120" s="249"/>
      <c r="BRA120" s="249"/>
      <c r="BRB120" s="249"/>
      <c r="BRC120" s="249"/>
      <c r="BRD120" s="249"/>
      <c r="BRE120" s="14"/>
      <c r="BRF120" s="15">
        <v>2</v>
      </c>
      <c r="BRG120" s="14"/>
      <c r="BRH120" s="17">
        <f>IF(OR(BRN121="Yes"),2,0)</f>
        <v>2</v>
      </c>
      <c r="BRI120" s="18"/>
      <c r="BRJ120" s="138"/>
      <c r="BRK120" s="18"/>
      <c r="BRL120" s="138"/>
      <c r="BRM120" s="18"/>
      <c r="BRN120" s="249" t="s">
        <v>59</v>
      </c>
      <c r="BRO120" s="249"/>
      <c r="BRP120" s="249"/>
      <c r="BRQ120" s="249"/>
      <c r="BRR120" s="249"/>
      <c r="BRS120" s="249"/>
      <c r="BRT120" s="249"/>
      <c r="BRU120" s="14"/>
      <c r="BRV120" s="15">
        <v>2</v>
      </c>
      <c r="BRW120" s="14"/>
      <c r="BRX120" s="17">
        <f>IF(OR(BSD121="Yes"),2,0)</f>
        <v>2</v>
      </c>
      <c r="BRY120" s="18"/>
      <c r="BRZ120" s="138"/>
      <c r="BSA120" s="18"/>
      <c r="BSB120" s="138"/>
      <c r="BSC120" s="18"/>
      <c r="BSD120" s="249" t="s">
        <v>59</v>
      </c>
      <c r="BSE120" s="249"/>
      <c r="BSF120" s="249"/>
      <c r="BSG120" s="249"/>
      <c r="BSH120" s="249"/>
      <c r="BSI120" s="249"/>
      <c r="BSJ120" s="249"/>
      <c r="BSK120" s="14"/>
      <c r="BSL120" s="15">
        <v>2</v>
      </c>
      <c r="BSM120" s="14"/>
      <c r="BSN120" s="17">
        <f>IF(OR(BST121="Yes"),2,0)</f>
        <v>2</v>
      </c>
      <c r="BSO120" s="18"/>
      <c r="BSP120" s="138"/>
      <c r="BSQ120" s="18"/>
      <c r="BSR120" s="138"/>
      <c r="BSS120" s="18"/>
      <c r="BST120" s="249" t="s">
        <v>59</v>
      </c>
      <c r="BSU120" s="249"/>
      <c r="BSV120" s="249"/>
      <c r="BSW120" s="249"/>
      <c r="BSX120" s="249"/>
      <c r="BSY120" s="249"/>
      <c r="BSZ120" s="249"/>
      <c r="BTA120" s="14"/>
      <c r="BTB120" s="15">
        <v>2</v>
      </c>
      <c r="BTC120" s="14"/>
      <c r="BTD120" s="17">
        <f>IF(OR(BTJ121="Yes"),2,0)</f>
        <v>2</v>
      </c>
      <c r="BTE120" s="18"/>
      <c r="BTF120" s="138"/>
      <c r="BTG120" s="18"/>
      <c r="BTH120" s="138"/>
      <c r="BTI120" s="18"/>
      <c r="BTJ120" s="249" t="s">
        <v>59</v>
      </c>
      <c r="BTK120" s="249"/>
      <c r="BTL120" s="249"/>
      <c r="BTM120" s="249"/>
      <c r="BTN120" s="249"/>
      <c r="BTO120" s="249"/>
      <c r="BTP120" s="249"/>
      <c r="BTQ120" s="14"/>
      <c r="BTR120" s="15">
        <v>2</v>
      </c>
      <c r="BTS120" s="14"/>
      <c r="BTT120" s="17">
        <f>IF(OR(BTZ121="Yes"),2,0)</f>
        <v>2</v>
      </c>
      <c r="BTU120" s="18"/>
      <c r="BTV120" s="138"/>
      <c r="BTW120" s="18"/>
      <c r="BTX120" s="138"/>
      <c r="BTY120" s="18"/>
      <c r="BTZ120" s="249" t="s">
        <v>59</v>
      </c>
      <c r="BUA120" s="249"/>
      <c r="BUB120" s="249"/>
      <c r="BUC120" s="249"/>
      <c r="BUD120" s="249"/>
      <c r="BUE120" s="249"/>
      <c r="BUF120" s="249"/>
      <c r="BUG120" s="14"/>
      <c r="BUH120" s="15">
        <v>2</v>
      </c>
      <c r="BUI120" s="14"/>
      <c r="BUJ120" s="17">
        <f>IF(OR(BUP121="Yes"),2,0)</f>
        <v>2</v>
      </c>
      <c r="BUK120" s="18"/>
      <c r="BUL120" s="138"/>
      <c r="BUM120" s="18"/>
      <c r="BUN120" s="138"/>
      <c r="BUO120" s="18"/>
      <c r="BUP120" s="249" t="s">
        <v>59</v>
      </c>
      <c r="BUQ120" s="249"/>
      <c r="BUR120" s="249"/>
      <c r="BUS120" s="249"/>
      <c r="BUT120" s="249"/>
      <c r="BUU120" s="249"/>
      <c r="BUV120" s="249"/>
      <c r="BUW120" s="14"/>
      <c r="BUX120" s="15">
        <v>2</v>
      </c>
      <c r="BUY120" s="14"/>
      <c r="BUZ120" s="17">
        <f>IF(OR(BVF121="Yes"),2,0)</f>
        <v>2</v>
      </c>
      <c r="BVA120" s="18"/>
      <c r="BVB120" s="138"/>
      <c r="BVC120" s="18"/>
      <c r="BVD120" s="138"/>
      <c r="BVE120" s="18"/>
      <c r="BVF120" s="249" t="s">
        <v>59</v>
      </c>
      <c r="BVG120" s="249"/>
      <c r="BVH120" s="249"/>
      <c r="BVI120" s="249"/>
      <c r="BVJ120" s="249"/>
      <c r="BVK120" s="249"/>
      <c r="BVL120" s="249"/>
      <c r="BVM120" s="14"/>
      <c r="BVN120" s="15">
        <v>2</v>
      </c>
      <c r="BVO120" s="14"/>
      <c r="BVP120" s="17">
        <f>IF(OR(BVV121="Yes"),2,0)</f>
        <v>2</v>
      </c>
      <c r="BVQ120" s="18"/>
      <c r="BVR120" s="138"/>
      <c r="BVS120" s="18"/>
      <c r="BVT120" s="138"/>
      <c r="BVU120" s="18"/>
      <c r="BVV120" s="249" t="s">
        <v>59</v>
      </c>
      <c r="BVW120" s="249"/>
      <c r="BVX120" s="249"/>
      <c r="BVY120" s="249"/>
      <c r="BVZ120" s="249"/>
      <c r="BWA120" s="249"/>
      <c r="BWB120" s="249"/>
      <c r="BWC120" s="14"/>
      <c r="BWD120" s="15">
        <v>2</v>
      </c>
      <c r="BWE120" s="14"/>
      <c r="BWF120" s="17">
        <f>IF(OR(BWL121="Yes"),2,0)</f>
        <v>2</v>
      </c>
      <c r="BWG120" s="18"/>
      <c r="BWH120" s="138"/>
      <c r="BWI120" s="18"/>
      <c r="BWJ120" s="138"/>
      <c r="BWK120" s="18"/>
      <c r="BWL120" s="249" t="s">
        <v>59</v>
      </c>
      <c r="BWM120" s="249"/>
      <c r="BWN120" s="249"/>
      <c r="BWO120" s="249"/>
      <c r="BWP120" s="249"/>
      <c r="BWQ120" s="249"/>
      <c r="BWR120" s="249"/>
      <c r="BWS120" s="14"/>
      <c r="BWT120" s="15">
        <v>2</v>
      </c>
      <c r="BWU120" s="14"/>
      <c r="BWV120" s="17">
        <f>IF(OR(BXB121="Yes"),2,0)</f>
        <v>2</v>
      </c>
      <c r="BWW120" s="18"/>
      <c r="BWX120" s="138"/>
      <c r="BWY120" s="18"/>
      <c r="BWZ120" s="138"/>
      <c r="BXA120" s="18"/>
      <c r="BXB120" s="249" t="s">
        <v>59</v>
      </c>
      <c r="BXC120" s="249"/>
      <c r="BXD120" s="249"/>
      <c r="BXE120" s="249"/>
      <c r="BXF120" s="249"/>
      <c r="BXG120" s="249"/>
      <c r="BXH120" s="249"/>
      <c r="BXI120" s="14"/>
      <c r="BXJ120" s="15">
        <v>2</v>
      </c>
      <c r="BXK120" s="14"/>
      <c r="BXL120" s="17">
        <f>IF(OR(BXR121="Yes"),2,0)</f>
        <v>2</v>
      </c>
      <c r="BXM120" s="18"/>
      <c r="BXN120" s="138"/>
      <c r="BXO120" s="18"/>
      <c r="BXP120" s="138"/>
      <c r="BXQ120" s="18"/>
      <c r="BXR120" s="249" t="s">
        <v>59</v>
      </c>
      <c r="BXS120" s="249"/>
      <c r="BXT120" s="249"/>
      <c r="BXU120" s="249"/>
      <c r="BXV120" s="249"/>
      <c r="BXW120" s="249"/>
      <c r="BXX120" s="249"/>
      <c r="BXY120" s="14"/>
      <c r="BXZ120" s="15">
        <v>2</v>
      </c>
      <c r="BYA120" s="14"/>
      <c r="BYB120" s="17">
        <f>IF(OR(BYH121="Yes"),2,0)</f>
        <v>2</v>
      </c>
      <c r="BYC120" s="18"/>
      <c r="BYD120" s="138"/>
      <c r="BYE120" s="18"/>
      <c r="BYF120" s="138"/>
      <c r="BYG120" s="18"/>
      <c r="BYH120" s="249" t="s">
        <v>59</v>
      </c>
      <c r="BYI120" s="249"/>
      <c r="BYJ120" s="249"/>
      <c r="BYK120" s="249"/>
      <c r="BYL120" s="249"/>
      <c r="BYM120" s="249"/>
      <c r="BYN120" s="249"/>
      <c r="BYO120" s="14"/>
      <c r="BYP120" s="15">
        <v>2</v>
      </c>
      <c r="BYQ120" s="14"/>
      <c r="BYR120" s="17">
        <f>IF(OR(BYX121="Yes"),2,0)</f>
        <v>2</v>
      </c>
      <c r="BYS120" s="18"/>
      <c r="BYT120" s="138"/>
      <c r="BYU120" s="18"/>
      <c r="BYV120" s="138"/>
      <c r="BYW120" s="18"/>
      <c r="BYX120" s="249" t="s">
        <v>59</v>
      </c>
      <c r="BYY120" s="249"/>
      <c r="BYZ120" s="249"/>
      <c r="BZA120" s="249"/>
      <c r="BZB120" s="249"/>
      <c r="BZC120" s="249"/>
      <c r="BZD120" s="249"/>
      <c r="BZE120" s="14"/>
      <c r="BZF120" s="15">
        <v>2</v>
      </c>
      <c r="BZG120" s="14"/>
      <c r="BZH120" s="17">
        <f>IF(OR(BZN121="Yes"),2,0)</f>
        <v>2</v>
      </c>
      <c r="BZI120" s="18"/>
      <c r="BZJ120" s="138"/>
      <c r="BZK120" s="18"/>
      <c r="BZL120" s="138"/>
      <c r="BZM120" s="18"/>
      <c r="BZN120" s="249" t="s">
        <v>59</v>
      </c>
      <c r="BZO120" s="249"/>
      <c r="BZP120" s="249"/>
      <c r="BZQ120" s="249"/>
      <c r="BZR120" s="249"/>
      <c r="BZS120" s="249"/>
      <c r="BZT120" s="249"/>
      <c r="BZU120" s="14"/>
      <c r="BZV120" s="15">
        <v>2</v>
      </c>
      <c r="BZW120" s="14"/>
      <c r="BZX120" s="17">
        <f>IF(OR(CAD121="Yes"),2,0)</f>
        <v>2</v>
      </c>
      <c r="BZY120" s="18"/>
      <c r="BZZ120" s="138"/>
      <c r="CAA120" s="18"/>
      <c r="CAB120" s="138"/>
      <c r="CAC120" s="18"/>
      <c r="CAD120" s="249" t="s">
        <v>59</v>
      </c>
      <c r="CAE120" s="249"/>
      <c r="CAF120" s="249"/>
      <c r="CAG120" s="249"/>
      <c r="CAH120" s="249"/>
      <c r="CAI120" s="249"/>
      <c r="CAJ120" s="249"/>
      <c r="CAK120" s="14"/>
      <c r="CAL120" s="15">
        <v>2</v>
      </c>
      <c r="CAM120" s="14"/>
      <c r="CAN120" s="17">
        <f>IF(OR(CAT121="Yes"),2,0)</f>
        <v>2</v>
      </c>
      <c r="CAO120" s="18"/>
      <c r="CAP120" s="138"/>
      <c r="CAQ120" s="18"/>
      <c r="CAR120" s="138"/>
      <c r="CAS120" s="18"/>
      <c r="CAT120" s="249" t="s">
        <v>59</v>
      </c>
      <c r="CAU120" s="249"/>
      <c r="CAV120" s="249"/>
      <c r="CAW120" s="249"/>
      <c r="CAX120" s="249"/>
      <c r="CAY120" s="249"/>
      <c r="CAZ120" s="249"/>
      <c r="CBA120" s="14"/>
      <c r="CBB120" s="15">
        <v>2</v>
      </c>
      <c r="CBC120" s="14"/>
      <c r="CBD120" s="17">
        <f>IF(OR(CBJ121="Yes"),2,0)</f>
        <v>2</v>
      </c>
      <c r="CBE120" s="18"/>
      <c r="CBF120" s="138"/>
      <c r="CBG120" s="18"/>
      <c r="CBH120" s="138"/>
      <c r="CBI120" s="18"/>
      <c r="CBJ120" s="249" t="s">
        <v>59</v>
      </c>
      <c r="CBK120" s="249"/>
      <c r="CBL120" s="249"/>
      <c r="CBM120" s="249"/>
      <c r="CBN120" s="249"/>
      <c r="CBO120" s="249"/>
      <c r="CBP120" s="249"/>
      <c r="CBQ120" s="14"/>
      <c r="CBR120" s="15">
        <v>2</v>
      </c>
      <c r="CBS120" s="14"/>
      <c r="CBT120" s="17">
        <f>IF(OR(CBZ121="Yes"),2,0)</f>
        <v>2</v>
      </c>
      <c r="CBU120" s="18"/>
      <c r="CBV120" s="138"/>
      <c r="CBW120" s="18"/>
      <c r="CBX120" s="138"/>
      <c r="CBY120" s="18"/>
      <c r="CBZ120" s="249" t="s">
        <v>59</v>
      </c>
      <c r="CCA120" s="249"/>
      <c r="CCB120" s="249"/>
      <c r="CCC120" s="249"/>
      <c r="CCD120" s="249"/>
      <c r="CCE120" s="249"/>
      <c r="CCF120" s="249"/>
      <c r="CCG120" s="14"/>
      <c r="CCH120" s="15">
        <v>2</v>
      </c>
      <c r="CCI120" s="14"/>
      <c r="CCJ120" s="17">
        <f>IF(OR(CCP121="Yes"),2,0)</f>
        <v>2</v>
      </c>
      <c r="CCK120" s="18"/>
      <c r="CCL120" s="138"/>
      <c r="CCM120" s="18"/>
      <c r="CCN120" s="138"/>
      <c r="CCO120" s="18"/>
      <c r="CCP120" s="249" t="s">
        <v>59</v>
      </c>
      <c r="CCQ120" s="249"/>
      <c r="CCR120" s="249"/>
      <c r="CCS120" s="249"/>
      <c r="CCT120" s="249"/>
      <c r="CCU120" s="249"/>
      <c r="CCV120" s="249"/>
      <c r="CCW120" s="14"/>
      <c r="CCX120" s="15">
        <v>2</v>
      </c>
      <c r="CCY120" s="14"/>
      <c r="CCZ120" s="17">
        <f>IF(OR(CDF121="Yes"),2,0)</f>
        <v>2</v>
      </c>
      <c r="CDA120" s="18"/>
      <c r="CDB120" s="138"/>
      <c r="CDC120" s="18"/>
      <c r="CDD120" s="138"/>
      <c r="CDE120" s="18"/>
      <c r="CDF120" s="249" t="s">
        <v>59</v>
      </c>
      <c r="CDG120" s="249"/>
      <c r="CDH120" s="249"/>
      <c r="CDI120" s="249"/>
      <c r="CDJ120" s="249"/>
      <c r="CDK120" s="249"/>
      <c r="CDL120" s="249"/>
      <c r="CDM120" s="14"/>
      <c r="CDN120" s="15">
        <v>2</v>
      </c>
      <c r="CDO120" s="14"/>
      <c r="CDP120" s="17">
        <f>IF(OR(CDV121="Yes"),2,0)</f>
        <v>2</v>
      </c>
      <c r="CDQ120" s="18"/>
      <c r="CDR120" s="138"/>
      <c r="CDS120" s="18"/>
      <c r="CDT120" s="138"/>
      <c r="CDU120" s="18"/>
      <c r="CDV120" s="249" t="s">
        <v>59</v>
      </c>
      <c r="CDW120" s="249"/>
      <c r="CDX120" s="249"/>
      <c r="CDY120" s="249"/>
      <c r="CDZ120" s="249"/>
      <c r="CEA120" s="249"/>
      <c r="CEB120" s="249"/>
      <c r="CEC120" s="14"/>
      <c r="CED120" s="15">
        <v>2</v>
      </c>
      <c r="CEE120" s="14"/>
      <c r="CEF120" s="17">
        <f>IF(OR(CEL121="Yes"),2,0)</f>
        <v>2</v>
      </c>
      <c r="CEG120" s="18"/>
      <c r="CEH120" s="138"/>
      <c r="CEI120" s="18"/>
      <c r="CEJ120" s="138"/>
      <c r="CEK120" s="18"/>
      <c r="CEL120" s="249" t="s">
        <v>59</v>
      </c>
      <c r="CEM120" s="249"/>
      <c r="CEN120" s="249"/>
      <c r="CEO120" s="249"/>
      <c r="CEP120" s="249"/>
      <c r="CEQ120" s="249"/>
      <c r="CER120" s="249"/>
      <c r="CES120" s="14"/>
      <c r="CET120" s="15">
        <v>2</v>
      </c>
      <c r="CEU120" s="14"/>
      <c r="CEV120" s="17">
        <f>IF(OR(CFB121="Yes"),2,0)</f>
        <v>2</v>
      </c>
      <c r="CEW120" s="18"/>
      <c r="CEX120" s="138"/>
      <c r="CEY120" s="18"/>
      <c r="CEZ120" s="138"/>
      <c r="CFA120" s="18"/>
      <c r="CFB120" s="249" t="s">
        <v>59</v>
      </c>
      <c r="CFC120" s="249"/>
      <c r="CFD120" s="249"/>
      <c r="CFE120" s="249"/>
      <c r="CFF120" s="249"/>
      <c r="CFG120" s="249"/>
      <c r="CFH120" s="249"/>
      <c r="CFI120" s="14"/>
      <c r="CFJ120" s="15">
        <v>2</v>
      </c>
      <c r="CFK120" s="14"/>
      <c r="CFL120" s="17">
        <f>IF(OR(CFR121="Yes"),2,0)</f>
        <v>2</v>
      </c>
      <c r="CFM120" s="18"/>
      <c r="CFN120" s="138"/>
      <c r="CFO120" s="18"/>
      <c r="CFP120" s="138"/>
      <c r="CFQ120" s="18"/>
      <c r="CFR120" s="249" t="s">
        <v>59</v>
      </c>
      <c r="CFS120" s="249"/>
      <c r="CFT120" s="249"/>
      <c r="CFU120" s="249"/>
      <c r="CFV120" s="249"/>
      <c r="CFW120" s="249"/>
      <c r="CFX120" s="249"/>
      <c r="CFY120" s="14"/>
      <c r="CFZ120" s="15">
        <v>2</v>
      </c>
      <c r="CGA120" s="14"/>
      <c r="CGB120" s="17">
        <f>IF(OR(CGH121="Yes"),2,0)</f>
        <v>2</v>
      </c>
      <c r="CGC120" s="18"/>
      <c r="CGD120" s="138"/>
      <c r="CGE120" s="18"/>
      <c r="CGF120" s="138"/>
      <c r="CGG120" s="18"/>
      <c r="CGH120" s="249" t="s">
        <v>59</v>
      </c>
      <c r="CGI120" s="249"/>
      <c r="CGJ120" s="249"/>
      <c r="CGK120" s="249"/>
      <c r="CGL120" s="249"/>
      <c r="CGM120" s="249"/>
      <c r="CGN120" s="249"/>
      <c r="CGO120" s="14"/>
      <c r="CGP120" s="15">
        <v>2</v>
      </c>
      <c r="CGQ120" s="14"/>
      <c r="CGR120" s="17">
        <f>IF(OR(CGX121="Yes"),2,0)</f>
        <v>2</v>
      </c>
      <c r="CGS120" s="18"/>
      <c r="CGT120" s="138"/>
      <c r="CGU120" s="18"/>
      <c r="CGV120" s="138"/>
      <c r="CGW120" s="18"/>
      <c r="CGX120" s="249" t="s">
        <v>59</v>
      </c>
      <c r="CGY120" s="249"/>
      <c r="CGZ120" s="249"/>
      <c r="CHA120" s="249"/>
      <c r="CHB120" s="249"/>
      <c r="CHC120" s="249"/>
      <c r="CHD120" s="249"/>
      <c r="CHE120" s="14"/>
      <c r="CHF120" s="15">
        <v>2</v>
      </c>
      <c r="CHG120" s="14"/>
      <c r="CHH120" s="17">
        <f>IF(OR(CHN121="Yes"),2,0)</f>
        <v>2</v>
      </c>
      <c r="CHI120" s="18"/>
      <c r="CHJ120" s="138"/>
      <c r="CHK120" s="18"/>
      <c r="CHL120" s="138"/>
      <c r="CHM120" s="18"/>
      <c r="CHN120" s="249" t="s">
        <v>59</v>
      </c>
      <c r="CHO120" s="249"/>
      <c r="CHP120" s="249"/>
      <c r="CHQ120" s="249"/>
      <c r="CHR120" s="249"/>
      <c r="CHS120" s="249"/>
      <c r="CHT120" s="249"/>
      <c r="CHU120" s="14"/>
      <c r="CHV120" s="15">
        <v>2</v>
      </c>
      <c r="CHW120" s="14"/>
      <c r="CHX120" s="17">
        <f>IF(OR(CID121="Yes"),2,0)</f>
        <v>2</v>
      </c>
      <c r="CHY120" s="18"/>
      <c r="CHZ120" s="138"/>
      <c r="CIA120" s="18"/>
      <c r="CIB120" s="138"/>
      <c r="CIC120" s="18"/>
      <c r="CID120" s="249" t="s">
        <v>59</v>
      </c>
      <c r="CIE120" s="249"/>
      <c r="CIF120" s="249"/>
      <c r="CIG120" s="249"/>
      <c r="CIH120" s="249"/>
      <c r="CII120" s="249"/>
      <c r="CIJ120" s="249"/>
      <c r="CIK120" s="14"/>
      <c r="CIL120" s="15">
        <v>2</v>
      </c>
      <c r="CIM120" s="14"/>
      <c r="CIN120" s="17">
        <f>IF(OR(CIT121="Yes"),2,0)</f>
        <v>2</v>
      </c>
      <c r="CIO120" s="18"/>
      <c r="CIP120" s="138"/>
      <c r="CIQ120" s="18"/>
      <c r="CIR120" s="138"/>
      <c r="CIS120" s="18"/>
      <c r="CIT120" s="249" t="s">
        <v>59</v>
      </c>
      <c r="CIU120" s="249"/>
      <c r="CIV120" s="249"/>
      <c r="CIW120" s="249"/>
      <c r="CIX120" s="249"/>
      <c r="CIY120" s="249"/>
      <c r="CIZ120" s="249"/>
      <c r="CJA120" s="14"/>
      <c r="CJB120" s="15">
        <v>2</v>
      </c>
      <c r="CJC120" s="14"/>
      <c r="CJD120" s="17">
        <f>IF(OR(CJJ121="Yes"),2,0)</f>
        <v>2</v>
      </c>
      <c r="CJE120" s="18"/>
      <c r="CJF120" s="138"/>
      <c r="CJG120" s="18"/>
      <c r="CJH120" s="138"/>
      <c r="CJI120" s="18"/>
      <c r="CJJ120" s="249" t="s">
        <v>59</v>
      </c>
      <c r="CJK120" s="249"/>
      <c r="CJL120" s="249"/>
      <c r="CJM120" s="249"/>
      <c r="CJN120" s="249"/>
      <c r="CJO120" s="249"/>
      <c r="CJP120" s="249"/>
      <c r="CJQ120" s="14"/>
      <c r="CJR120" s="15">
        <v>2</v>
      </c>
      <c r="CJS120" s="14"/>
      <c r="CJT120" s="17">
        <f>IF(OR(CJZ121="Yes"),2,0)</f>
        <v>2</v>
      </c>
      <c r="CJU120" s="18"/>
      <c r="CJV120" s="138"/>
      <c r="CJW120" s="18"/>
      <c r="CJX120" s="138"/>
      <c r="CJY120" s="18"/>
      <c r="CJZ120" s="249" t="s">
        <v>59</v>
      </c>
      <c r="CKA120" s="249"/>
      <c r="CKB120" s="249"/>
      <c r="CKC120" s="249"/>
      <c r="CKD120" s="249"/>
      <c r="CKE120" s="249"/>
      <c r="CKF120" s="249"/>
      <c r="CKG120" s="14"/>
      <c r="CKH120" s="15">
        <v>2</v>
      </c>
      <c r="CKI120" s="14"/>
      <c r="CKJ120" s="17">
        <f>IF(OR(CKP121="Yes"),2,0)</f>
        <v>2</v>
      </c>
      <c r="CKK120" s="18"/>
      <c r="CKL120" s="138"/>
      <c r="CKM120" s="18"/>
      <c r="CKN120" s="138"/>
      <c r="CKO120" s="18"/>
      <c r="CKP120" s="249" t="s">
        <v>59</v>
      </c>
      <c r="CKQ120" s="249"/>
      <c r="CKR120" s="249"/>
      <c r="CKS120" s="249"/>
      <c r="CKT120" s="249"/>
      <c r="CKU120" s="249"/>
      <c r="CKV120" s="249"/>
      <c r="CKW120" s="14"/>
      <c r="CKX120" s="15">
        <v>2</v>
      </c>
      <c r="CKY120" s="14"/>
      <c r="CKZ120" s="17">
        <f>IF(OR(CLF121="Yes"),2,0)</f>
        <v>2</v>
      </c>
      <c r="CLA120" s="18"/>
      <c r="CLB120" s="138"/>
      <c r="CLC120" s="18"/>
      <c r="CLD120" s="138"/>
      <c r="CLE120" s="18"/>
      <c r="CLF120" s="249" t="s">
        <v>59</v>
      </c>
      <c r="CLG120" s="249"/>
      <c r="CLH120" s="249"/>
      <c r="CLI120" s="249"/>
      <c r="CLJ120" s="249"/>
      <c r="CLK120" s="249"/>
      <c r="CLL120" s="249"/>
      <c r="CLM120" s="14"/>
      <c r="CLN120" s="15">
        <v>2</v>
      </c>
      <c r="CLO120" s="14"/>
      <c r="CLP120" s="17">
        <f>IF(OR(CLV121="Yes"),2,0)</f>
        <v>2</v>
      </c>
      <c r="CLQ120" s="18"/>
      <c r="CLR120" s="138"/>
      <c r="CLS120" s="18"/>
      <c r="CLT120" s="138"/>
      <c r="CLU120" s="18"/>
      <c r="CLV120" s="249" t="s">
        <v>59</v>
      </c>
      <c r="CLW120" s="249"/>
      <c r="CLX120" s="249"/>
      <c r="CLY120" s="249"/>
      <c r="CLZ120" s="249"/>
      <c r="CMA120" s="249"/>
      <c r="CMB120" s="249"/>
      <c r="CMC120" s="14"/>
      <c r="CMD120" s="15">
        <v>2</v>
      </c>
      <c r="CME120" s="14"/>
      <c r="CMF120" s="17">
        <f>IF(OR(CML121="Yes"),2,0)</f>
        <v>2</v>
      </c>
      <c r="CMG120" s="18"/>
      <c r="CMH120" s="138"/>
      <c r="CMI120" s="18"/>
      <c r="CMJ120" s="138"/>
      <c r="CMK120" s="18"/>
      <c r="CML120" s="249" t="s">
        <v>59</v>
      </c>
      <c r="CMM120" s="249"/>
      <c r="CMN120" s="249"/>
      <c r="CMO120" s="249"/>
      <c r="CMP120" s="249"/>
      <c r="CMQ120" s="249"/>
      <c r="CMR120" s="249"/>
      <c r="CMS120" s="14"/>
      <c r="CMT120" s="15">
        <v>2</v>
      </c>
      <c r="CMU120" s="14"/>
      <c r="CMV120" s="17">
        <f>IF(OR(CNB121="Yes"),2,0)</f>
        <v>2</v>
      </c>
      <c r="CMW120" s="18"/>
      <c r="CMX120" s="138"/>
      <c r="CMY120" s="18"/>
      <c r="CMZ120" s="138"/>
      <c r="CNA120" s="18"/>
      <c r="CNB120" s="249" t="s">
        <v>59</v>
      </c>
      <c r="CNC120" s="249"/>
      <c r="CND120" s="249"/>
      <c r="CNE120" s="249"/>
      <c r="CNF120" s="249"/>
      <c r="CNG120" s="249"/>
      <c r="CNH120" s="249"/>
      <c r="CNI120" s="14"/>
      <c r="CNJ120" s="15">
        <v>2</v>
      </c>
      <c r="CNK120" s="14"/>
      <c r="CNL120" s="17">
        <f>IF(OR(CNR121="Yes"),2,0)</f>
        <v>2</v>
      </c>
      <c r="CNM120" s="18"/>
      <c r="CNN120" s="138"/>
      <c r="CNO120" s="18"/>
      <c r="CNP120" s="138"/>
      <c r="CNQ120" s="18"/>
      <c r="CNR120" s="249" t="s">
        <v>59</v>
      </c>
      <c r="CNS120" s="249"/>
      <c r="CNT120" s="249"/>
      <c r="CNU120" s="249"/>
      <c r="CNV120" s="249"/>
      <c r="CNW120" s="249"/>
      <c r="CNX120" s="249"/>
      <c r="CNY120" s="14"/>
      <c r="CNZ120" s="15">
        <v>2</v>
      </c>
      <c r="COA120" s="14"/>
      <c r="COB120" s="17">
        <f>IF(OR(COH121="Yes"),2,0)</f>
        <v>2</v>
      </c>
      <c r="COC120" s="18"/>
      <c r="COD120" s="138"/>
      <c r="COE120" s="18"/>
      <c r="COF120" s="138"/>
      <c r="COG120" s="18"/>
      <c r="COH120" s="249" t="s">
        <v>59</v>
      </c>
      <c r="COI120" s="249"/>
      <c r="COJ120" s="249"/>
      <c r="COK120" s="249"/>
      <c r="COL120" s="249"/>
      <c r="COM120" s="249"/>
      <c r="CON120" s="249"/>
      <c r="COO120" s="14"/>
      <c r="COP120" s="15">
        <v>2</v>
      </c>
      <c r="COQ120" s="14"/>
      <c r="COR120" s="17">
        <f>IF(OR(COX121="Yes"),2,0)</f>
        <v>2</v>
      </c>
      <c r="COS120" s="18"/>
      <c r="COT120" s="138"/>
      <c r="COU120" s="18"/>
      <c r="COV120" s="138"/>
      <c r="COW120" s="18"/>
      <c r="COX120" s="249" t="s">
        <v>59</v>
      </c>
      <c r="COY120" s="249"/>
      <c r="COZ120" s="249"/>
      <c r="CPA120" s="249"/>
      <c r="CPB120" s="249"/>
      <c r="CPC120" s="249"/>
      <c r="CPD120" s="249"/>
      <c r="CPE120" s="14"/>
      <c r="CPF120" s="15">
        <v>2</v>
      </c>
      <c r="CPG120" s="14"/>
      <c r="CPH120" s="17">
        <f>IF(OR(CPN121="Yes"),2,0)</f>
        <v>2</v>
      </c>
      <c r="CPI120" s="18"/>
      <c r="CPJ120" s="138"/>
      <c r="CPK120" s="18"/>
      <c r="CPL120" s="138"/>
      <c r="CPM120" s="18"/>
      <c r="CPN120" s="249" t="s">
        <v>59</v>
      </c>
      <c r="CPO120" s="249"/>
      <c r="CPP120" s="249"/>
      <c r="CPQ120" s="249"/>
      <c r="CPR120" s="249"/>
      <c r="CPS120" s="249"/>
      <c r="CPT120" s="249"/>
      <c r="CPU120" s="14"/>
      <c r="CPV120" s="15">
        <v>2</v>
      </c>
      <c r="CPW120" s="14"/>
      <c r="CPX120" s="17">
        <f>IF(OR(CQD121="Yes"),2,0)</f>
        <v>2</v>
      </c>
      <c r="CPY120" s="18"/>
      <c r="CPZ120" s="138"/>
      <c r="CQA120" s="18"/>
      <c r="CQB120" s="138"/>
      <c r="CQC120" s="18"/>
      <c r="CQD120" s="249" t="s">
        <v>59</v>
      </c>
      <c r="CQE120" s="249"/>
      <c r="CQF120" s="249"/>
      <c r="CQG120" s="249"/>
      <c r="CQH120" s="249"/>
      <c r="CQI120" s="249"/>
      <c r="CQJ120" s="249"/>
      <c r="CQK120" s="14"/>
      <c r="CQL120" s="15">
        <v>2</v>
      </c>
      <c r="CQM120" s="14"/>
      <c r="CQN120" s="17">
        <f>IF(OR(CQT121="Yes"),2,0)</f>
        <v>2</v>
      </c>
      <c r="CQO120" s="18"/>
      <c r="CQP120" s="138"/>
      <c r="CQQ120" s="18"/>
      <c r="CQR120" s="138"/>
      <c r="CQS120" s="18"/>
      <c r="CQT120" s="249" t="s">
        <v>59</v>
      </c>
      <c r="CQU120" s="249"/>
      <c r="CQV120" s="249"/>
      <c r="CQW120" s="249"/>
      <c r="CQX120" s="249"/>
      <c r="CQY120" s="249"/>
      <c r="CQZ120" s="249"/>
      <c r="CRA120" s="14"/>
      <c r="CRB120" s="15">
        <v>2</v>
      </c>
      <c r="CRC120" s="14"/>
      <c r="CRD120" s="17">
        <f>IF(OR(CRJ121="Yes"),2,0)</f>
        <v>2</v>
      </c>
      <c r="CRE120" s="18"/>
      <c r="CRF120" s="138"/>
      <c r="CRG120" s="18"/>
      <c r="CRH120" s="138"/>
      <c r="CRI120" s="18"/>
      <c r="CRJ120" s="249" t="s">
        <v>59</v>
      </c>
      <c r="CRK120" s="249"/>
      <c r="CRL120" s="249"/>
      <c r="CRM120" s="249"/>
      <c r="CRN120" s="249"/>
      <c r="CRO120" s="249"/>
      <c r="CRP120" s="249"/>
      <c r="CRQ120" s="14"/>
      <c r="CRR120" s="15">
        <v>2</v>
      </c>
      <c r="CRS120" s="14"/>
      <c r="CRT120" s="17">
        <f>IF(OR(CRZ121="Yes"),2,0)</f>
        <v>2</v>
      </c>
      <c r="CRU120" s="18"/>
      <c r="CRV120" s="138"/>
      <c r="CRW120" s="18"/>
      <c r="CRX120" s="138"/>
      <c r="CRY120" s="18"/>
      <c r="CRZ120" s="249" t="s">
        <v>59</v>
      </c>
      <c r="CSA120" s="249"/>
      <c r="CSB120" s="249"/>
      <c r="CSC120" s="249"/>
      <c r="CSD120" s="249"/>
      <c r="CSE120" s="249"/>
      <c r="CSF120" s="249"/>
      <c r="CSG120" s="14"/>
      <c r="CSH120" s="15">
        <v>2</v>
      </c>
      <c r="CSI120" s="14"/>
      <c r="CSJ120" s="17">
        <f>IF(OR(CSP121="Yes"),2,0)</f>
        <v>2</v>
      </c>
      <c r="CSK120" s="18"/>
      <c r="CSL120" s="138"/>
      <c r="CSM120" s="18"/>
      <c r="CSN120" s="138"/>
      <c r="CSO120" s="18"/>
      <c r="CSP120" s="249" t="s">
        <v>59</v>
      </c>
      <c r="CSQ120" s="249"/>
      <c r="CSR120" s="249"/>
      <c r="CSS120" s="249"/>
      <c r="CST120" s="249"/>
      <c r="CSU120" s="249"/>
      <c r="CSV120" s="249"/>
      <c r="CSW120" s="14"/>
      <c r="CSX120" s="15">
        <v>2</v>
      </c>
      <c r="CSY120" s="14"/>
      <c r="CSZ120" s="17">
        <f>IF(OR(CTF121="Yes"),2,0)</f>
        <v>2</v>
      </c>
      <c r="CTA120" s="18"/>
      <c r="CTB120" s="138"/>
      <c r="CTC120" s="18"/>
      <c r="CTD120" s="138"/>
      <c r="CTE120" s="18"/>
      <c r="CTF120" s="249" t="s">
        <v>59</v>
      </c>
      <c r="CTG120" s="249"/>
      <c r="CTH120" s="249"/>
      <c r="CTI120" s="249"/>
      <c r="CTJ120" s="249"/>
      <c r="CTK120" s="249"/>
      <c r="CTL120" s="249"/>
      <c r="CTM120" s="14"/>
      <c r="CTN120" s="15">
        <v>2</v>
      </c>
      <c r="CTO120" s="14"/>
      <c r="CTP120" s="17">
        <f>IF(OR(CTV121="Yes"),2,0)</f>
        <v>2</v>
      </c>
      <c r="CTQ120" s="18"/>
      <c r="CTR120" s="138"/>
      <c r="CTS120" s="18"/>
      <c r="CTT120" s="138"/>
      <c r="CTU120" s="18"/>
      <c r="CTV120" s="249" t="s">
        <v>59</v>
      </c>
      <c r="CTW120" s="249"/>
      <c r="CTX120" s="249"/>
      <c r="CTY120" s="249"/>
      <c r="CTZ120" s="249"/>
      <c r="CUA120" s="249"/>
      <c r="CUB120" s="249"/>
      <c r="CUC120" s="14"/>
      <c r="CUD120" s="15">
        <v>2</v>
      </c>
      <c r="CUE120" s="14"/>
      <c r="CUF120" s="17">
        <f>IF(OR(CUL121="Yes"),2,0)</f>
        <v>2</v>
      </c>
      <c r="CUG120" s="18"/>
      <c r="CUH120" s="138"/>
      <c r="CUI120" s="18"/>
      <c r="CUJ120" s="138"/>
      <c r="CUK120" s="18"/>
      <c r="CUL120" s="249" t="s">
        <v>59</v>
      </c>
      <c r="CUM120" s="249"/>
      <c r="CUN120" s="249"/>
      <c r="CUO120" s="249"/>
      <c r="CUP120" s="249"/>
      <c r="CUQ120" s="249"/>
      <c r="CUR120" s="249"/>
      <c r="CUS120" s="14"/>
      <c r="CUT120" s="15">
        <v>2</v>
      </c>
      <c r="CUU120" s="14"/>
      <c r="CUV120" s="17">
        <f>IF(OR(CVB121="Yes"),2,0)</f>
        <v>2</v>
      </c>
      <c r="CUW120" s="18"/>
      <c r="CUX120" s="138"/>
      <c r="CUY120" s="18"/>
      <c r="CUZ120" s="138"/>
      <c r="CVA120" s="18"/>
      <c r="CVB120" s="249" t="s">
        <v>59</v>
      </c>
      <c r="CVC120" s="249"/>
      <c r="CVD120" s="249"/>
      <c r="CVE120" s="249"/>
      <c r="CVF120" s="249"/>
      <c r="CVG120" s="249"/>
      <c r="CVH120" s="249"/>
      <c r="CVI120" s="14"/>
      <c r="CVJ120" s="15">
        <v>2</v>
      </c>
      <c r="CVK120" s="14"/>
      <c r="CVL120" s="17">
        <f>IF(OR(CVR121="Yes"),2,0)</f>
        <v>2</v>
      </c>
      <c r="CVM120" s="18"/>
      <c r="CVN120" s="138"/>
      <c r="CVO120" s="18"/>
      <c r="CVP120" s="138"/>
      <c r="CVQ120" s="18"/>
      <c r="CVR120" s="249" t="s">
        <v>59</v>
      </c>
      <c r="CVS120" s="249"/>
      <c r="CVT120" s="249"/>
      <c r="CVU120" s="249"/>
      <c r="CVV120" s="249"/>
      <c r="CVW120" s="249"/>
      <c r="CVX120" s="249"/>
      <c r="CVY120" s="14"/>
      <c r="CVZ120" s="15">
        <v>2</v>
      </c>
      <c r="CWA120" s="14"/>
      <c r="CWB120" s="17">
        <f>IF(OR(CWH121="Yes"),2,0)</f>
        <v>2</v>
      </c>
      <c r="CWC120" s="18"/>
      <c r="CWD120" s="138"/>
      <c r="CWE120" s="18"/>
      <c r="CWF120" s="138"/>
      <c r="CWG120" s="18"/>
      <c r="CWH120" s="249" t="s">
        <v>59</v>
      </c>
      <c r="CWI120" s="249"/>
      <c r="CWJ120" s="249"/>
      <c r="CWK120" s="249"/>
      <c r="CWL120" s="249"/>
      <c r="CWM120" s="249"/>
      <c r="CWN120" s="249"/>
      <c r="CWO120" s="14"/>
      <c r="CWP120" s="15">
        <v>2</v>
      </c>
      <c r="CWQ120" s="14"/>
      <c r="CWR120" s="17">
        <f>IF(OR(CWX121="Yes"),2,0)</f>
        <v>2</v>
      </c>
      <c r="CWS120" s="18"/>
      <c r="CWT120" s="138"/>
      <c r="CWU120" s="18"/>
      <c r="CWV120" s="138"/>
      <c r="CWW120" s="18"/>
      <c r="CWX120" s="249" t="s">
        <v>59</v>
      </c>
      <c r="CWY120" s="249"/>
      <c r="CWZ120" s="249"/>
      <c r="CXA120" s="249"/>
      <c r="CXB120" s="249"/>
      <c r="CXC120" s="249"/>
      <c r="CXD120" s="249"/>
      <c r="CXE120" s="14"/>
      <c r="CXF120" s="15">
        <v>2</v>
      </c>
      <c r="CXG120" s="14"/>
      <c r="CXH120" s="17">
        <f>IF(OR(CXN121="Yes"),2,0)</f>
        <v>2</v>
      </c>
      <c r="CXI120" s="18"/>
      <c r="CXJ120" s="138"/>
      <c r="CXK120" s="18"/>
      <c r="CXL120" s="138"/>
      <c r="CXM120" s="18"/>
      <c r="CXN120" s="249" t="s">
        <v>59</v>
      </c>
      <c r="CXO120" s="249"/>
      <c r="CXP120" s="249"/>
      <c r="CXQ120" s="249"/>
      <c r="CXR120" s="249"/>
      <c r="CXS120" s="249"/>
      <c r="CXT120" s="249"/>
      <c r="CXU120" s="14"/>
      <c r="CXV120" s="15">
        <v>2</v>
      </c>
      <c r="CXW120" s="14"/>
      <c r="CXX120" s="17">
        <f>IF(OR(CYD121="Yes"),2,0)</f>
        <v>2</v>
      </c>
      <c r="CXY120" s="18"/>
      <c r="CXZ120" s="138"/>
      <c r="CYA120" s="18"/>
      <c r="CYB120" s="138"/>
      <c r="CYC120" s="18"/>
      <c r="CYD120" s="249" t="s">
        <v>59</v>
      </c>
      <c r="CYE120" s="249"/>
      <c r="CYF120" s="249"/>
      <c r="CYG120" s="249"/>
      <c r="CYH120" s="249"/>
      <c r="CYI120" s="249"/>
      <c r="CYJ120" s="249"/>
      <c r="CYK120" s="14"/>
      <c r="CYL120" s="15">
        <v>2</v>
      </c>
      <c r="CYM120" s="14"/>
      <c r="CYN120" s="17">
        <f>IF(OR(CYT121="Yes"),2,0)</f>
        <v>2</v>
      </c>
      <c r="CYO120" s="18"/>
      <c r="CYP120" s="138"/>
      <c r="CYQ120" s="18"/>
      <c r="CYR120" s="138"/>
      <c r="CYS120" s="18"/>
      <c r="CYT120" s="249" t="s">
        <v>59</v>
      </c>
      <c r="CYU120" s="249"/>
      <c r="CYV120" s="249"/>
      <c r="CYW120" s="249"/>
      <c r="CYX120" s="249"/>
      <c r="CYY120" s="249"/>
      <c r="CYZ120" s="249"/>
      <c r="CZA120" s="14"/>
      <c r="CZB120" s="15">
        <v>2</v>
      </c>
      <c r="CZC120" s="14"/>
      <c r="CZD120" s="17">
        <f>IF(OR(CZJ121="Yes"),2,0)</f>
        <v>2</v>
      </c>
      <c r="CZE120" s="18"/>
      <c r="CZF120" s="138"/>
      <c r="CZG120" s="18"/>
      <c r="CZH120" s="138"/>
      <c r="CZI120" s="18"/>
      <c r="CZJ120" s="249" t="s">
        <v>59</v>
      </c>
      <c r="CZK120" s="249"/>
      <c r="CZL120" s="249"/>
      <c r="CZM120" s="249"/>
      <c r="CZN120" s="249"/>
      <c r="CZO120" s="249"/>
      <c r="CZP120" s="249"/>
      <c r="CZQ120" s="14"/>
      <c r="CZR120" s="15">
        <v>2</v>
      </c>
      <c r="CZS120" s="14"/>
      <c r="CZT120" s="17">
        <f>IF(OR(CZZ121="Yes"),2,0)</f>
        <v>2</v>
      </c>
      <c r="CZU120" s="18"/>
      <c r="CZV120" s="138"/>
      <c r="CZW120" s="18"/>
      <c r="CZX120" s="138"/>
      <c r="CZY120" s="18"/>
      <c r="CZZ120" s="249" t="s">
        <v>59</v>
      </c>
      <c r="DAA120" s="249"/>
      <c r="DAB120" s="249"/>
      <c r="DAC120" s="249"/>
      <c r="DAD120" s="249"/>
      <c r="DAE120" s="249"/>
      <c r="DAF120" s="249"/>
      <c r="DAG120" s="14"/>
      <c r="DAH120" s="15">
        <v>2</v>
      </c>
      <c r="DAI120" s="14"/>
      <c r="DAJ120" s="17">
        <f>IF(OR(DAP121="Yes"),2,0)</f>
        <v>2</v>
      </c>
      <c r="DAK120" s="18"/>
      <c r="DAL120" s="138"/>
      <c r="DAM120" s="18"/>
      <c r="DAN120" s="138"/>
      <c r="DAO120" s="18"/>
      <c r="DAP120" s="249" t="s">
        <v>59</v>
      </c>
      <c r="DAQ120" s="249"/>
      <c r="DAR120" s="249"/>
      <c r="DAS120" s="249"/>
      <c r="DAT120" s="249"/>
      <c r="DAU120" s="249"/>
      <c r="DAV120" s="249"/>
      <c r="DAW120" s="14"/>
      <c r="DAX120" s="15">
        <v>2</v>
      </c>
      <c r="DAY120" s="14"/>
      <c r="DAZ120" s="17">
        <f>IF(OR(DBF121="Yes"),2,0)</f>
        <v>2</v>
      </c>
      <c r="DBA120" s="18"/>
      <c r="DBB120" s="138"/>
      <c r="DBC120" s="18"/>
      <c r="DBD120" s="138"/>
      <c r="DBE120" s="18"/>
      <c r="DBF120" s="249" t="s">
        <v>59</v>
      </c>
      <c r="DBG120" s="249"/>
      <c r="DBH120" s="249"/>
      <c r="DBI120" s="249"/>
      <c r="DBJ120" s="249"/>
      <c r="DBK120" s="249"/>
      <c r="DBL120" s="249"/>
      <c r="DBM120" s="14"/>
      <c r="DBN120" s="15">
        <v>2</v>
      </c>
      <c r="DBO120" s="14"/>
      <c r="DBP120" s="17">
        <f>IF(OR(DBV121="Yes"),2,0)</f>
        <v>2</v>
      </c>
      <c r="DBQ120" s="18"/>
      <c r="DBR120" s="138"/>
      <c r="DBS120" s="18"/>
      <c r="DBT120" s="138"/>
      <c r="DBU120" s="18"/>
      <c r="DBV120" s="249" t="s">
        <v>59</v>
      </c>
      <c r="DBW120" s="249"/>
      <c r="DBX120" s="249"/>
      <c r="DBY120" s="249"/>
      <c r="DBZ120" s="249"/>
      <c r="DCA120" s="249"/>
      <c r="DCB120" s="249"/>
      <c r="DCC120" s="14"/>
      <c r="DCD120" s="15">
        <v>2</v>
      </c>
      <c r="DCE120" s="14"/>
      <c r="DCF120" s="17">
        <f>IF(OR(DCL121="Yes"),2,0)</f>
        <v>2</v>
      </c>
      <c r="DCG120" s="18"/>
      <c r="DCH120" s="138"/>
      <c r="DCI120" s="18"/>
      <c r="DCJ120" s="138"/>
      <c r="DCK120" s="18"/>
      <c r="DCL120" s="249" t="s">
        <v>59</v>
      </c>
      <c r="DCM120" s="249"/>
      <c r="DCN120" s="249"/>
      <c r="DCO120" s="249"/>
      <c r="DCP120" s="249"/>
      <c r="DCQ120" s="249"/>
      <c r="DCR120" s="249"/>
      <c r="DCS120" s="14"/>
      <c r="DCT120" s="15">
        <v>2</v>
      </c>
      <c r="DCU120" s="14"/>
      <c r="DCV120" s="17">
        <f>IF(OR(DDB121="Yes"),2,0)</f>
        <v>2</v>
      </c>
      <c r="DCW120" s="18"/>
      <c r="DCX120" s="138"/>
      <c r="DCY120" s="18"/>
      <c r="DCZ120" s="138"/>
      <c r="DDA120" s="18"/>
      <c r="DDB120" s="249" t="s">
        <v>59</v>
      </c>
      <c r="DDC120" s="249"/>
      <c r="DDD120" s="249"/>
      <c r="DDE120" s="249"/>
      <c r="DDF120" s="249"/>
      <c r="DDG120" s="249"/>
      <c r="DDH120" s="249"/>
      <c r="DDI120" s="14"/>
      <c r="DDJ120" s="15">
        <v>2</v>
      </c>
      <c r="DDK120" s="14"/>
      <c r="DDL120" s="17">
        <f>IF(OR(DDR121="Yes"),2,0)</f>
        <v>2</v>
      </c>
      <c r="DDM120" s="18"/>
      <c r="DDN120" s="138"/>
      <c r="DDO120" s="18"/>
      <c r="DDP120" s="138"/>
      <c r="DDQ120" s="18"/>
      <c r="DDR120" s="249" t="s">
        <v>59</v>
      </c>
      <c r="DDS120" s="249"/>
      <c r="DDT120" s="249"/>
      <c r="DDU120" s="249"/>
      <c r="DDV120" s="249"/>
      <c r="DDW120" s="249"/>
      <c r="DDX120" s="249"/>
      <c r="DDY120" s="14"/>
      <c r="DDZ120" s="15">
        <v>2</v>
      </c>
      <c r="DEA120" s="14"/>
      <c r="DEB120" s="17">
        <f>IF(OR(DEH121="Yes"),2,0)</f>
        <v>2</v>
      </c>
      <c r="DEC120" s="18"/>
      <c r="DED120" s="138"/>
      <c r="DEE120" s="18"/>
      <c r="DEF120" s="138"/>
      <c r="DEG120" s="18"/>
      <c r="DEH120" s="249" t="s">
        <v>59</v>
      </c>
      <c r="DEI120" s="249"/>
      <c r="DEJ120" s="249"/>
      <c r="DEK120" s="249"/>
      <c r="DEL120" s="249"/>
      <c r="DEM120" s="249"/>
      <c r="DEN120" s="249"/>
      <c r="DEO120" s="14"/>
      <c r="DEP120" s="15">
        <v>2</v>
      </c>
      <c r="DEQ120" s="14"/>
      <c r="DER120" s="17">
        <f>IF(OR(DEX121="Yes"),2,0)</f>
        <v>2</v>
      </c>
      <c r="DES120" s="18"/>
      <c r="DET120" s="138"/>
      <c r="DEU120" s="18"/>
      <c r="DEV120" s="138"/>
      <c r="DEW120" s="18"/>
      <c r="DEX120" s="249" t="s">
        <v>59</v>
      </c>
      <c r="DEY120" s="249"/>
      <c r="DEZ120" s="249"/>
      <c r="DFA120" s="249"/>
      <c r="DFB120" s="249"/>
      <c r="DFC120" s="249"/>
      <c r="DFD120" s="249"/>
      <c r="DFE120" s="14"/>
      <c r="DFF120" s="15">
        <v>2</v>
      </c>
      <c r="DFG120" s="14"/>
      <c r="DFH120" s="17">
        <f>IF(OR(DFN121="Yes"),2,0)</f>
        <v>2</v>
      </c>
      <c r="DFI120" s="18"/>
      <c r="DFJ120" s="138"/>
      <c r="DFK120" s="18"/>
      <c r="DFL120" s="138"/>
      <c r="DFM120" s="18"/>
      <c r="DFN120" s="249" t="s">
        <v>59</v>
      </c>
      <c r="DFO120" s="249"/>
      <c r="DFP120" s="249"/>
      <c r="DFQ120" s="249"/>
      <c r="DFR120" s="249"/>
      <c r="DFS120" s="249"/>
      <c r="DFT120" s="249"/>
      <c r="DFU120" s="14"/>
      <c r="DFV120" s="15">
        <v>2</v>
      </c>
      <c r="DFW120" s="14"/>
      <c r="DFX120" s="17">
        <f>IF(OR(DGD121="Yes"),2,0)</f>
        <v>2</v>
      </c>
      <c r="DFY120" s="18"/>
      <c r="DFZ120" s="138"/>
      <c r="DGA120" s="18"/>
      <c r="DGB120" s="138"/>
      <c r="DGC120" s="18"/>
      <c r="DGD120" s="249" t="s">
        <v>59</v>
      </c>
      <c r="DGE120" s="249"/>
      <c r="DGF120" s="249"/>
      <c r="DGG120" s="249"/>
      <c r="DGH120" s="249"/>
      <c r="DGI120" s="249"/>
      <c r="DGJ120" s="249"/>
      <c r="DGK120" s="14"/>
      <c r="DGL120" s="15">
        <v>2</v>
      </c>
      <c r="DGM120" s="14"/>
      <c r="DGN120" s="17">
        <f>IF(OR(DGT121="Yes"),2,0)</f>
        <v>2</v>
      </c>
      <c r="DGO120" s="18"/>
      <c r="DGP120" s="138"/>
      <c r="DGQ120" s="18"/>
      <c r="DGR120" s="138"/>
      <c r="DGS120" s="18"/>
      <c r="DGT120" s="249" t="s">
        <v>59</v>
      </c>
      <c r="DGU120" s="249"/>
      <c r="DGV120" s="249"/>
      <c r="DGW120" s="249"/>
      <c r="DGX120" s="249"/>
      <c r="DGY120" s="249"/>
      <c r="DGZ120" s="249"/>
      <c r="DHA120" s="14"/>
      <c r="DHB120" s="15">
        <v>2</v>
      </c>
      <c r="DHC120" s="14"/>
      <c r="DHD120" s="17">
        <f>IF(OR(DHJ121="Yes"),2,0)</f>
        <v>2</v>
      </c>
      <c r="DHE120" s="18"/>
      <c r="DHF120" s="138"/>
      <c r="DHG120" s="18"/>
      <c r="DHH120" s="138"/>
      <c r="DHI120" s="18"/>
      <c r="DHJ120" s="249" t="s">
        <v>59</v>
      </c>
      <c r="DHK120" s="249"/>
      <c r="DHL120" s="249"/>
      <c r="DHM120" s="249"/>
      <c r="DHN120" s="249"/>
      <c r="DHO120" s="249"/>
      <c r="DHP120" s="249"/>
      <c r="DHQ120" s="14"/>
      <c r="DHR120" s="15">
        <v>2</v>
      </c>
      <c r="DHS120" s="14"/>
      <c r="DHT120" s="17">
        <f>IF(OR(DHZ121="Yes"),2,0)</f>
        <v>2</v>
      </c>
      <c r="DHU120" s="18"/>
      <c r="DHV120" s="138"/>
      <c r="DHW120" s="18"/>
      <c r="DHX120" s="138"/>
      <c r="DHY120" s="18"/>
      <c r="DHZ120" s="249" t="s">
        <v>59</v>
      </c>
      <c r="DIA120" s="249"/>
      <c r="DIB120" s="249"/>
      <c r="DIC120" s="249"/>
      <c r="DID120" s="249"/>
      <c r="DIE120" s="249"/>
      <c r="DIF120" s="249"/>
      <c r="DIG120" s="14"/>
      <c r="DIH120" s="15">
        <v>2</v>
      </c>
      <c r="DII120" s="14"/>
      <c r="DIJ120" s="17">
        <f>IF(OR(DIP121="Yes"),2,0)</f>
        <v>2</v>
      </c>
      <c r="DIK120" s="18"/>
      <c r="DIL120" s="138"/>
      <c r="DIM120" s="18"/>
      <c r="DIN120" s="138"/>
      <c r="DIO120" s="18"/>
      <c r="DIP120" s="249" t="s">
        <v>59</v>
      </c>
      <c r="DIQ120" s="249"/>
      <c r="DIR120" s="249"/>
      <c r="DIS120" s="249"/>
      <c r="DIT120" s="249"/>
      <c r="DIU120" s="249"/>
      <c r="DIV120" s="249"/>
      <c r="DIW120" s="14"/>
      <c r="DIX120" s="15">
        <v>2</v>
      </c>
      <c r="DIY120" s="14"/>
      <c r="DIZ120" s="17">
        <f>IF(OR(DJF121="Yes"),2,0)</f>
        <v>2</v>
      </c>
      <c r="DJA120" s="18"/>
      <c r="DJB120" s="138"/>
      <c r="DJC120" s="18"/>
      <c r="DJD120" s="138"/>
      <c r="DJE120" s="18"/>
      <c r="DJF120" s="249" t="s">
        <v>59</v>
      </c>
      <c r="DJG120" s="249"/>
      <c r="DJH120" s="249"/>
      <c r="DJI120" s="249"/>
      <c r="DJJ120" s="249"/>
      <c r="DJK120" s="249"/>
      <c r="DJL120" s="249"/>
      <c r="DJM120" s="14"/>
      <c r="DJN120" s="15">
        <v>2</v>
      </c>
      <c r="DJO120" s="14"/>
      <c r="DJP120" s="17">
        <f>IF(OR(DJV121="Yes"),2,0)</f>
        <v>2</v>
      </c>
      <c r="DJQ120" s="18"/>
      <c r="DJR120" s="138"/>
      <c r="DJS120" s="18"/>
      <c r="DJT120" s="138"/>
      <c r="DJU120" s="18"/>
      <c r="DJV120" s="249" t="s">
        <v>59</v>
      </c>
      <c r="DJW120" s="249"/>
      <c r="DJX120" s="249"/>
      <c r="DJY120" s="249"/>
      <c r="DJZ120" s="249"/>
      <c r="DKA120" s="249"/>
      <c r="DKB120" s="249"/>
      <c r="DKC120" s="14"/>
      <c r="DKD120" s="15">
        <v>2</v>
      </c>
      <c r="DKE120" s="14"/>
      <c r="DKF120" s="17">
        <f>IF(OR(DKL121="Yes"),2,0)</f>
        <v>2</v>
      </c>
      <c r="DKG120" s="18"/>
      <c r="DKH120" s="138"/>
      <c r="DKI120" s="18"/>
      <c r="DKJ120" s="138"/>
      <c r="DKK120" s="18"/>
      <c r="DKL120" s="249" t="s">
        <v>59</v>
      </c>
      <c r="DKM120" s="249"/>
      <c r="DKN120" s="249"/>
      <c r="DKO120" s="249"/>
      <c r="DKP120" s="249"/>
      <c r="DKQ120" s="249"/>
      <c r="DKR120" s="249"/>
      <c r="DKS120" s="14"/>
      <c r="DKT120" s="15">
        <v>2</v>
      </c>
      <c r="DKU120" s="14"/>
      <c r="DKV120" s="17">
        <f>IF(OR(DLB121="Yes"),2,0)</f>
        <v>2</v>
      </c>
      <c r="DKW120" s="18"/>
      <c r="DKX120" s="138"/>
      <c r="DKY120" s="18"/>
      <c r="DKZ120" s="138"/>
      <c r="DLA120" s="18"/>
      <c r="DLB120" s="249" t="s">
        <v>59</v>
      </c>
      <c r="DLC120" s="249"/>
      <c r="DLD120" s="249"/>
      <c r="DLE120" s="249"/>
      <c r="DLF120" s="249"/>
      <c r="DLG120" s="249"/>
      <c r="DLH120" s="249"/>
      <c r="DLI120" s="14"/>
      <c r="DLJ120" s="15">
        <v>2</v>
      </c>
      <c r="DLK120" s="14"/>
      <c r="DLL120" s="17">
        <f>IF(OR(DLR121="Yes"),2,0)</f>
        <v>2</v>
      </c>
      <c r="DLM120" s="18"/>
      <c r="DLN120" s="138"/>
      <c r="DLO120" s="18"/>
      <c r="DLP120" s="138"/>
      <c r="DLQ120" s="18"/>
      <c r="DLR120" s="249" t="s">
        <v>59</v>
      </c>
      <c r="DLS120" s="249"/>
      <c r="DLT120" s="249"/>
      <c r="DLU120" s="249"/>
      <c r="DLV120" s="249"/>
      <c r="DLW120" s="249"/>
      <c r="DLX120" s="249"/>
      <c r="DLY120" s="14"/>
      <c r="DLZ120" s="15">
        <v>2</v>
      </c>
      <c r="DMA120" s="14"/>
      <c r="DMB120" s="17">
        <f>IF(OR(DMH121="Yes"),2,0)</f>
        <v>2</v>
      </c>
      <c r="DMC120" s="18"/>
      <c r="DMD120" s="138"/>
      <c r="DME120" s="18"/>
      <c r="DMF120" s="138"/>
      <c r="DMG120" s="18"/>
      <c r="DMH120" s="249" t="s">
        <v>59</v>
      </c>
      <c r="DMI120" s="249"/>
      <c r="DMJ120" s="249"/>
      <c r="DMK120" s="249"/>
      <c r="DML120" s="249"/>
      <c r="DMM120" s="249"/>
      <c r="DMN120" s="249"/>
      <c r="DMO120" s="14"/>
      <c r="DMP120" s="15">
        <v>2</v>
      </c>
      <c r="DMQ120" s="14"/>
      <c r="DMR120" s="17">
        <f>IF(OR(DMX121="Yes"),2,0)</f>
        <v>2</v>
      </c>
      <c r="DMS120" s="18"/>
      <c r="DMT120" s="138"/>
      <c r="DMU120" s="18"/>
      <c r="DMV120" s="138"/>
      <c r="DMW120" s="18"/>
      <c r="DMX120" s="249" t="s">
        <v>59</v>
      </c>
      <c r="DMY120" s="249"/>
      <c r="DMZ120" s="249"/>
      <c r="DNA120" s="249"/>
      <c r="DNB120" s="249"/>
      <c r="DNC120" s="249"/>
      <c r="DND120" s="249"/>
      <c r="DNE120" s="14"/>
      <c r="DNF120" s="15">
        <v>2</v>
      </c>
      <c r="DNG120" s="14"/>
      <c r="DNH120" s="17">
        <f>IF(OR(DNN121="Yes"),2,0)</f>
        <v>2</v>
      </c>
      <c r="DNI120" s="18"/>
      <c r="DNJ120" s="138"/>
      <c r="DNK120" s="18"/>
      <c r="DNL120" s="138"/>
      <c r="DNM120" s="18"/>
      <c r="DNN120" s="249" t="s">
        <v>59</v>
      </c>
      <c r="DNO120" s="249"/>
      <c r="DNP120" s="249"/>
      <c r="DNQ120" s="249"/>
      <c r="DNR120" s="249"/>
      <c r="DNS120" s="249"/>
      <c r="DNT120" s="249"/>
      <c r="DNU120" s="14"/>
      <c r="DNV120" s="15">
        <v>2</v>
      </c>
      <c r="DNW120" s="14"/>
      <c r="DNX120" s="17">
        <f>IF(OR(DOD121="Yes"),2,0)</f>
        <v>2</v>
      </c>
      <c r="DNY120" s="18"/>
      <c r="DNZ120" s="138"/>
      <c r="DOA120" s="18"/>
      <c r="DOB120" s="138"/>
      <c r="DOC120" s="18"/>
      <c r="DOD120" s="249" t="s">
        <v>59</v>
      </c>
      <c r="DOE120" s="249"/>
      <c r="DOF120" s="249"/>
      <c r="DOG120" s="249"/>
      <c r="DOH120" s="249"/>
      <c r="DOI120" s="249"/>
      <c r="DOJ120" s="249"/>
      <c r="DOK120" s="14"/>
      <c r="DOL120" s="15">
        <v>2</v>
      </c>
      <c r="DOM120" s="14"/>
      <c r="DON120" s="17">
        <f>IF(OR(DOT121="Yes"),2,0)</f>
        <v>2</v>
      </c>
      <c r="DOO120" s="18"/>
      <c r="DOP120" s="138"/>
      <c r="DOQ120" s="18"/>
      <c r="DOR120" s="138"/>
      <c r="DOS120" s="18"/>
      <c r="DOT120" s="249" t="s">
        <v>59</v>
      </c>
      <c r="DOU120" s="249"/>
      <c r="DOV120" s="249"/>
      <c r="DOW120" s="249"/>
      <c r="DOX120" s="249"/>
      <c r="DOY120" s="249"/>
      <c r="DOZ120" s="249"/>
      <c r="DPA120" s="14"/>
      <c r="DPB120" s="15">
        <v>2</v>
      </c>
      <c r="DPC120" s="14"/>
      <c r="DPD120" s="17">
        <f>IF(OR(DPJ121="Yes"),2,0)</f>
        <v>2</v>
      </c>
      <c r="DPE120" s="18"/>
      <c r="DPF120" s="138"/>
      <c r="DPG120" s="18"/>
      <c r="DPH120" s="138"/>
      <c r="DPI120" s="18"/>
      <c r="DPJ120" s="249" t="s">
        <v>59</v>
      </c>
      <c r="DPK120" s="249"/>
      <c r="DPL120" s="249"/>
      <c r="DPM120" s="249"/>
      <c r="DPN120" s="249"/>
      <c r="DPO120" s="249"/>
      <c r="DPP120" s="249"/>
      <c r="DPQ120" s="14"/>
      <c r="DPR120" s="15">
        <v>2</v>
      </c>
      <c r="DPS120" s="14"/>
      <c r="DPT120" s="17">
        <f>IF(OR(DPZ121="Yes"),2,0)</f>
        <v>2</v>
      </c>
      <c r="DPU120" s="18"/>
      <c r="DPV120" s="138"/>
      <c r="DPW120" s="18"/>
      <c r="DPX120" s="138"/>
      <c r="DPY120" s="18"/>
      <c r="DPZ120" s="249" t="s">
        <v>59</v>
      </c>
      <c r="DQA120" s="249"/>
      <c r="DQB120" s="249"/>
      <c r="DQC120" s="249"/>
      <c r="DQD120" s="249"/>
      <c r="DQE120" s="249"/>
      <c r="DQF120" s="249"/>
      <c r="DQG120" s="14"/>
      <c r="DQH120" s="15">
        <v>2</v>
      </c>
      <c r="DQI120" s="14"/>
      <c r="DQJ120" s="17">
        <f>IF(OR(DQP121="Yes"),2,0)</f>
        <v>2</v>
      </c>
      <c r="DQK120" s="18"/>
      <c r="DQL120" s="138"/>
      <c r="DQM120" s="18"/>
      <c r="DQN120" s="138"/>
      <c r="DQO120" s="18"/>
      <c r="DQP120" s="249" t="s">
        <v>59</v>
      </c>
      <c r="DQQ120" s="249"/>
      <c r="DQR120" s="249"/>
      <c r="DQS120" s="249"/>
      <c r="DQT120" s="249"/>
      <c r="DQU120" s="249"/>
      <c r="DQV120" s="249"/>
      <c r="DQW120" s="14"/>
      <c r="DQX120" s="15">
        <v>2</v>
      </c>
      <c r="DQY120" s="14"/>
      <c r="DQZ120" s="17">
        <f>IF(OR(DRF121="Yes"),2,0)</f>
        <v>2</v>
      </c>
      <c r="DRA120" s="18"/>
      <c r="DRB120" s="138"/>
      <c r="DRC120" s="18"/>
      <c r="DRD120" s="138"/>
      <c r="DRE120" s="18"/>
      <c r="DRF120" s="249" t="s">
        <v>59</v>
      </c>
      <c r="DRG120" s="249"/>
      <c r="DRH120" s="249"/>
      <c r="DRI120" s="249"/>
      <c r="DRJ120" s="249"/>
      <c r="DRK120" s="249"/>
      <c r="DRL120" s="249"/>
      <c r="DRM120" s="14"/>
      <c r="DRN120" s="15">
        <v>2</v>
      </c>
      <c r="DRO120" s="14"/>
      <c r="DRP120" s="17">
        <f>IF(OR(DRV121="Yes"),2,0)</f>
        <v>2</v>
      </c>
      <c r="DRQ120" s="18"/>
      <c r="DRR120" s="138"/>
      <c r="DRS120" s="18"/>
      <c r="DRT120" s="138"/>
      <c r="DRU120" s="18"/>
      <c r="DRV120" s="249" t="s">
        <v>59</v>
      </c>
      <c r="DRW120" s="249"/>
      <c r="DRX120" s="249"/>
      <c r="DRY120" s="249"/>
      <c r="DRZ120" s="249"/>
      <c r="DSA120" s="249"/>
      <c r="DSB120" s="249"/>
      <c r="DSC120" s="14"/>
      <c r="DSD120" s="15">
        <v>2</v>
      </c>
      <c r="DSE120" s="14"/>
      <c r="DSF120" s="17">
        <f>IF(OR(DSL121="Yes"),2,0)</f>
        <v>2</v>
      </c>
      <c r="DSG120" s="18"/>
      <c r="DSH120" s="138"/>
      <c r="DSI120" s="18"/>
      <c r="DSJ120" s="138"/>
      <c r="DSK120" s="18"/>
      <c r="DSL120" s="249" t="s">
        <v>59</v>
      </c>
      <c r="DSM120" s="249"/>
      <c r="DSN120" s="249"/>
      <c r="DSO120" s="249"/>
      <c r="DSP120" s="249"/>
      <c r="DSQ120" s="249"/>
      <c r="DSR120" s="249"/>
      <c r="DSS120" s="14"/>
      <c r="DST120" s="15">
        <v>2</v>
      </c>
      <c r="DSU120" s="14"/>
      <c r="DSV120" s="17">
        <f>IF(OR(DTB121="Yes"),2,0)</f>
        <v>2</v>
      </c>
      <c r="DSW120" s="18"/>
      <c r="DSX120" s="138"/>
      <c r="DSY120" s="18"/>
      <c r="DSZ120" s="138"/>
      <c r="DTA120" s="18"/>
      <c r="DTB120" s="249" t="s">
        <v>59</v>
      </c>
      <c r="DTC120" s="249"/>
      <c r="DTD120" s="249"/>
      <c r="DTE120" s="249"/>
      <c r="DTF120" s="249"/>
      <c r="DTG120" s="249"/>
      <c r="DTH120" s="249"/>
      <c r="DTI120" s="14"/>
      <c r="DTJ120" s="15">
        <v>2</v>
      </c>
      <c r="DTK120" s="14"/>
      <c r="DTL120" s="17">
        <f>IF(OR(DTR121="Yes"),2,0)</f>
        <v>2</v>
      </c>
      <c r="DTM120" s="18"/>
      <c r="DTN120" s="138"/>
      <c r="DTO120" s="18"/>
      <c r="DTP120" s="138"/>
      <c r="DTQ120" s="18"/>
      <c r="DTR120" s="249" t="s">
        <v>59</v>
      </c>
      <c r="DTS120" s="249"/>
      <c r="DTT120" s="249"/>
      <c r="DTU120" s="249"/>
      <c r="DTV120" s="249"/>
      <c r="DTW120" s="249"/>
      <c r="DTX120" s="249"/>
      <c r="DTY120" s="14"/>
      <c r="DTZ120" s="15">
        <v>2</v>
      </c>
      <c r="DUA120" s="14"/>
      <c r="DUB120" s="17">
        <f>IF(OR(DUH121="Yes"),2,0)</f>
        <v>2</v>
      </c>
      <c r="DUC120" s="18"/>
      <c r="DUD120" s="138"/>
      <c r="DUE120" s="18"/>
      <c r="DUF120" s="138"/>
      <c r="DUG120" s="18"/>
      <c r="DUH120" s="249" t="s">
        <v>59</v>
      </c>
      <c r="DUI120" s="249"/>
      <c r="DUJ120" s="249"/>
      <c r="DUK120" s="249"/>
      <c r="DUL120" s="249"/>
      <c r="DUM120" s="249"/>
      <c r="DUN120" s="249"/>
      <c r="DUO120" s="14"/>
      <c r="DUP120" s="15">
        <v>2</v>
      </c>
      <c r="DUQ120" s="14"/>
      <c r="DUR120" s="17">
        <f>IF(OR(DUX121="Yes"),2,0)</f>
        <v>2</v>
      </c>
      <c r="DUS120" s="18"/>
      <c r="DUT120" s="138"/>
      <c r="DUU120" s="18"/>
      <c r="DUV120" s="138"/>
      <c r="DUW120" s="18"/>
      <c r="DUX120" s="249" t="s">
        <v>59</v>
      </c>
      <c r="DUY120" s="249"/>
      <c r="DUZ120" s="249"/>
      <c r="DVA120" s="249"/>
      <c r="DVB120" s="249"/>
      <c r="DVC120" s="249"/>
      <c r="DVD120" s="249"/>
      <c r="DVE120" s="14"/>
      <c r="DVF120" s="15">
        <v>2</v>
      </c>
      <c r="DVG120" s="14"/>
      <c r="DVH120" s="17">
        <f>IF(OR(DVN121="Yes"),2,0)</f>
        <v>2</v>
      </c>
      <c r="DVI120" s="18"/>
      <c r="DVJ120" s="138"/>
      <c r="DVK120" s="18"/>
      <c r="DVL120" s="138"/>
      <c r="DVM120" s="18"/>
      <c r="DVN120" s="249" t="s">
        <v>59</v>
      </c>
      <c r="DVO120" s="249"/>
      <c r="DVP120" s="249"/>
      <c r="DVQ120" s="249"/>
      <c r="DVR120" s="249"/>
      <c r="DVS120" s="249"/>
      <c r="DVT120" s="249"/>
      <c r="DVU120" s="14"/>
      <c r="DVV120" s="15">
        <v>2</v>
      </c>
      <c r="DVW120" s="14"/>
      <c r="DVX120" s="17">
        <f>IF(OR(DWD121="Yes"),2,0)</f>
        <v>2</v>
      </c>
      <c r="DVY120" s="18"/>
      <c r="DVZ120" s="138"/>
      <c r="DWA120" s="18"/>
      <c r="DWB120" s="138"/>
      <c r="DWC120" s="18"/>
      <c r="DWD120" s="249" t="s">
        <v>59</v>
      </c>
      <c r="DWE120" s="249"/>
      <c r="DWF120" s="249"/>
      <c r="DWG120" s="249"/>
      <c r="DWH120" s="249"/>
      <c r="DWI120" s="249"/>
      <c r="DWJ120" s="249"/>
      <c r="DWK120" s="14"/>
      <c r="DWL120" s="15">
        <v>2</v>
      </c>
      <c r="DWM120" s="14"/>
      <c r="DWN120" s="17">
        <f>IF(OR(DWT121="Yes"),2,0)</f>
        <v>2</v>
      </c>
      <c r="DWO120" s="18"/>
      <c r="DWP120" s="138"/>
      <c r="DWQ120" s="18"/>
      <c r="DWR120" s="138"/>
      <c r="DWS120" s="18"/>
      <c r="DWT120" s="249" t="s">
        <v>59</v>
      </c>
      <c r="DWU120" s="249"/>
      <c r="DWV120" s="249"/>
      <c r="DWW120" s="249"/>
      <c r="DWX120" s="249"/>
      <c r="DWY120" s="249"/>
      <c r="DWZ120" s="249"/>
      <c r="DXA120" s="14"/>
      <c r="DXB120" s="15">
        <v>2</v>
      </c>
      <c r="DXC120" s="14"/>
      <c r="DXD120" s="17">
        <f>IF(OR(DXJ121="Yes"),2,0)</f>
        <v>2</v>
      </c>
      <c r="DXE120" s="18"/>
      <c r="DXF120" s="138"/>
      <c r="DXG120" s="18"/>
      <c r="DXH120" s="138"/>
      <c r="DXI120" s="18"/>
      <c r="DXJ120" s="249" t="s">
        <v>59</v>
      </c>
      <c r="DXK120" s="249"/>
      <c r="DXL120" s="249"/>
      <c r="DXM120" s="249"/>
      <c r="DXN120" s="249"/>
      <c r="DXO120" s="249"/>
      <c r="DXP120" s="249"/>
      <c r="DXQ120" s="14"/>
      <c r="DXR120" s="15">
        <v>2</v>
      </c>
      <c r="DXS120" s="14"/>
      <c r="DXT120" s="17">
        <f>IF(OR(DXZ121="Yes"),2,0)</f>
        <v>2</v>
      </c>
      <c r="DXU120" s="18"/>
      <c r="DXV120" s="138"/>
      <c r="DXW120" s="18"/>
      <c r="DXX120" s="138"/>
      <c r="DXY120" s="18"/>
      <c r="DXZ120" s="249" t="s">
        <v>59</v>
      </c>
      <c r="DYA120" s="249"/>
      <c r="DYB120" s="249"/>
      <c r="DYC120" s="249"/>
      <c r="DYD120" s="249"/>
      <c r="DYE120" s="249"/>
      <c r="DYF120" s="249"/>
      <c r="DYG120" s="14"/>
      <c r="DYH120" s="15">
        <v>2</v>
      </c>
      <c r="DYI120" s="14"/>
      <c r="DYJ120" s="17">
        <f>IF(OR(DYP121="Yes"),2,0)</f>
        <v>2</v>
      </c>
      <c r="DYK120" s="18"/>
      <c r="DYL120" s="138"/>
      <c r="DYM120" s="18"/>
      <c r="DYN120" s="138"/>
      <c r="DYO120" s="18"/>
      <c r="DYP120" s="249" t="s">
        <v>59</v>
      </c>
      <c r="DYQ120" s="249"/>
      <c r="DYR120" s="249"/>
      <c r="DYS120" s="249"/>
      <c r="DYT120" s="249"/>
      <c r="DYU120" s="249"/>
      <c r="DYV120" s="249"/>
      <c r="DYW120" s="14"/>
      <c r="DYX120" s="15">
        <v>2</v>
      </c>
      <c r="DYY120" s="14"/>
      <c r="DYZ120" s="17">
        <f>IF(OR(DZF121="Yes"),2,0)</f>
        <v>2</v>
      </c>
      <c r="DZA120" s="18"/>
      <c r="DZB120" s="138"/>
      <c r="DZC120" s="18"/>
      <c r="DZD120" s="138"/>
      <c r="DZE120" s="18"/>
      <c r="DZF120" s="249" t="s">
        <v>59</v>
      </c>
      <c r="DZG120" s="249"/>
      <c r="DZH120" s="249"/>
      <c r="DZI120" s="249"/>
      <c r="DZJ120" s="249"/>
      <c r="DZK120" s="249"/>
      <c r="DZL120" s="249"/>
      <c r="DZM120" s="14"/>
      <c r="DZN120" s="15">
        <v>2</v>
      </c>
      <c r="DZO120" s="14"/>
      <c r="DZP120" s="17">
        <f>IF(OR(DZV121="Yes"),2,0)</f>
        <v>2</v>
      </c>
      <c r="DZQ120" s="18"/>
      <c r="DZR120" s="138"/>
      <c r="DZS120" s="18"/>
      <c r="DZT120" s="138"/>
      <c r="DZU120" s="18"/>
      <c r="DZV120" s="249" t="s">
        <v>59</v>
      </c>
      <c r="DZW120" s="249"/>
      <c r="DZX120" s="249"/>
      <c r="DZY120" s="249"/>
      <c r="DZZ120" s="249"/>
      <c r="EAA120" s="249"/>
      <c r="EAB120" s="249"/>
      <c r="EAC120" s="14"/>
      <c r="EAD120" s="15">
        <v>2</v>
      </c>
      <c r="EAE120" s="14"/>
      <c r="EAF120" s="17">
        <f>IF(OR(EAL121="Yes"),2,0)</f>
        <v>2</v>
      </c>
      <c r="EAG120" s="18"/>
      <c r="EAH120" s="138"/>
      <c r="EAI120" s="18"/>
      <c r="EAJ120" s="138"/>
      <c r="EAK120" s="18"/>
      <c r="EAL120" s="249" t="s">
        <v>59</v>
      </c>
      <c r="EAM120" s="249"/>
      <c r="EAN120" s="249"/>
      <c r="EAO120" s="249"/>
      <c r="EAP120" s="249"/>
      <c r="EAQ120" s="249"/>
      <c r="EAR120" s="249"/>
      <c r="EAS120" s="14"/>
      <c r="EAT120" s="15">
        <v>2</v>
      </c>
      <c r="EAU120" s="14"/>
      <c r="EAV120" s="17">
        <f>IF(OR(EBB121="Yes"),2,0)</f>
        <v>2</v>
      </c>
      <c r="EAW120" s="18"/>
      <c r="EAX120" s="138"/>
      <c r="EAY120" s="18"/>
      <c r="EAZ120" s="138"/>
      <c r="EBA120" s="18"/>
      <c r="EBB120" s="249" t="s">
        <v>59</v>
      </c>
      <c r="EBC120" s="249"/>
      <c r="EBD120" s="249"/>
      <c r="EBE120" s="249"/>
      <c r="EBF120" s="249"/>
      <c r="EBG120" s="249"/>
      <c r="EBH120" s="249"/>
      <c r="EBI120" s="14"/>
      <c r="EBJ120" s="15">
        <v>2</v>
      </c>
      <c r="EBK120" s="14"/>
      <c r="EBL120" s="17">
        <f>IF(OR(EBR121="Yes"),2,0)</f>
        <v>2</v>
      </c>
      <c r="EBM120" s="18"/>
      <c r="EBN120" s="138"/>
      <c r="EBO120" s="18"/>
      <c r="EBP120" s="138"/>
      <c r="EBQ120" s="18"/>
      <c r="EBR120" s="249" t="s">
        <v>59</v>
      </c>
      <c r="EBS120" s="249"/>
      <c r="EBT120" s="249"/>
      <c r="EBU120" s="249"/>
      <c r="EBV120" s="249"/>
      <c r="EBW120" s="249"/>
      <c r="EBX120" s="249"/>
      <c r="EBY120" s="14"/>
      <c r="EBZ120" s="15">
        <v>2</v>
      </c>
      <c r="ECA120" s="14"/>
      <c r="ECB120" s="17">
        <f>IF(OR(ECH121="Yes"),2,0)</f>
        <v>2</v>
      </c>
      <c r="ECC120" s="18"/>
      <c r="ECD120" s="138"/>
      <c r="ECE120" s="18"/>
      <c r="ECF120" s="138"/>
      <c r="ECG120" s="18"/>
      <c r="ECH120" s="249" t="s">
        <v>59</v>
      </c>
      <c r="ECI120" s="249"/>
      <c r="ECJ120" s="249"/>
      <c r="ECK120" s="249"/>
      <c r="ECL120" s="249"/>
      <c r="ECM120" s="249"/>
      <c r="ECN120" s="249"/>
      <c r="ECO120" s="14"/>
      <c r="ECP120" s="15">
        <v>2</v>
      </c>
      <c r="ECQ120" s="14"/>
      <c r="ECR120" s="17">
        <f>IF(OR(ECX121="Yes"),2,0)</f>
        <v>2</v>
      </c>
      <c r="ECS120" s="18"/>
      <c r="ECT120" s="138"/>
      <c r="ECU120" s="18"/>
      <c r="ECV120" s="138"/>
      <c r="ECW120" s="18"/>
      <c r="ECX120" s="249" t="s">
        <v>59</v>
      </c>
      <c r="ECY120" s="249"/>
      <c r="ECZ120" s="249"/>
      <c r="EDA120" s="249"/>
      <c r="EDB120" s="249"/>
      <c r="EDC120" s="249"/>
      <c r="EDD120" s="249"/>
      <c r="EDE120" s="14"/>
      <c r="EDF120" s="15">
        <v>2</v>
      </c>
      <c r="EDG120" s="14"/>
      <c r="EDH120" s="17">
        <f>IF(OR(EDN121="Yes"),2,0)</f>
        <v>2</v>
      </c>
      <c r="EDI120" s="18"/>
      <c r="EDJ120" s="138"/>
      <c r="EDK120" s="18"/>
      <c r="EDL120" s="138"/>
      <c r="EDM120" s="18"/>
      <c r="EDN120" s="249" t="s">
        <v>59</v>
      </c>
      <c r="EDO120" s="249"/>
      <c r="EDP120" s="249"/>
      <c r="EDQ120" s="249"/>
      <c r="EDR120" s="249"/>
      <c r="EDS120" s="249"/>
      <c r="EDT120" s="249"/>
      <c r="EDU120" s="14"/>
      <c r="EDV120" s="15">
        <v>2</v>
      </c>
      <c r="EDW120" s="14"/>
      <c r="EDX120" s="17">
        <f>IF(OR(EED121="Yes"),2,0)</f>
        <v>2</v>
      </c>
      <c r="EDY120" s="18"/>
      <c r="EDZ120" s="138"/>
      <c r="EEA120" s="18"/>
      <c r="EEB120" s="138"/>
      <c r="EEC120" s="18"/>
      <c r="EED120" s="249" t="s">
        <v>59</v>
      </c>
      <c r="EEE120" s="249"/>
      <c r="EEF120" s="249"/>
      <c r="EEG120" s="249"/>
      <c r="EEH120" s="249"/>
      <c r="EEI120" s="249"/>
      <c r="EEJ120" s="249"/>
      <c r="EEK120" s="14"/>
      <c r="EEL120" s="15">
        <v>2</v>
      </c>
      <c r="EEM120" s="14"/>
      <c r="EEN120" s="17">
        <f>IF(OR(EET121="Yes"),2,0)</f>
        <v>2</v>
      </c>
      <c r="EEO120" s="18"/>
      <c r="EEP120" s="138"/>
      <c r="EEQ120" s="18"/>
      <c r="EER120" s="138"/>
      <c r="EES120" s="18"/>
      <c r="EET120" s="249" t="s">
        <v>59</v>
      </c>
      <c r="EEU120" s="249"/>
      <c r="EEV120" s="249"/>
      <c r="EEW120" s="249"/>
      <c r="EEX120" s="249"/>
      <c r="EEY120" s="249"/>
      <c r="EEZ120" s="249"/>
      <c r="EFA120" s="14"/>
      <c r="EFB120" s="15">
        <v>2</v>
      </c>
      <c r="EFC120" s="14"/>
      <c r="EFD120" s="17">
        <f>IF(OR(EFJ121="Yes"),2,0)</f>
        <v>2</v>
      </c>
      <c r="EFE120" s="18"/>
      <c r="EFF120" s="138"/>
      <c r="EFG120" s="18"/>
      <c r="EFH120" s="138"/>
      <c r="EFI120" s="18"/>
      <c r="EFJ120" s="249" t="s">
        <v>59</v>
      </c>
      <c r="EFK120" s="249"/>
      <c r="EFL120" s="249"/>
      <c r="EFM120" s="249"/>
      <c r="EFN120" s="249"/>
      <c r="EFO120" s="249"/>
      <c r="EFP120" s="249"/>
      <c r="EFQ120" s="14"/>
      <c r="EFR120" s="15">
        <v>2</v>
      </c>
      <c r="EFS120" s="14"/>
      <c r="EFT120" s="17">
        <f>IF(OR(EFZ121="Yes"),2,0)</f>
        <v>2</v>
      </c>
      <c r="EFU120" s="18"/>
      <c r="EFV120" s="138"/>
      <c r="EFW120" s="18"/>
      <c r="EFX120" s="138"/>
      <c r="EFY120" s="18"/>
      <c r="EFZ120" s="249" t="s">
        <v>59</v>
      </c>
      <c r="EGA120" s="249"/>
      <c r="EGB120" s="249"/>
      <c r="EGC120" s="249"/>
      <c r="EGD120" s="249"/>
      <c r="EGE120" s="249"/>
      <c r="EGF120" s="249"/>
      <c r="EGG120" s="14"/>
      <c r="EGH120" s="15">
        <v>2</v>
      </c>
      <c r="EGI120" s="14"/>
      <c r="EGJ120" s="17">
        <f>IF(OR(EGP121="Yes"),2,0)</f>
        <v>2</v>
      </c>
      <c r="EGK120" s="18"/>
      <c r="EGL120" s="138"/>
      <c r="EGM120" s="18"/>
      <c r="EGN120" s="138"/>
      <c r="EGO120" s="18"/>
      <c r="EGP120" s="249" t="s">
        <v>59</v>
      </c>
      <c r="EGQ120" s="249"/>
      <c r="EGR120" s="249"/>
      <c r="EGS120" s="249"/>
      <c r="EGT120" s="249"/>
      <c r="EGU120" s="249"/>
      <c r="EGV120" s="249"/>
      <c r="EGW120" s="14"/>
      <c r="EGX120" s="15">
        <v>2</v>
      </c>
      <c r="EGY120" s="14"/>
      <c r="EGZ120" s="17">
        <f>IF(OR(EHF121="Yes"),2,0)</f>
        <v>2</v>
      </c>
      <c r="EHA120" s="18"/>
      <c r="EHB120" s="138"/>
      <c r="EHC120" s="18"/>
      <c r="EHD120" s="138"/>
      <c r="EHE120" s="18"/>
      <c r="EHF120" s="249" t="s">
        <v>59</v>
      </c>
      <c r="EHG120" s="249"/>
      <c r="EHH120" s="249"/>
      <c r="EHI120" s="249"/>
      <c r="EHJ120" s="249"/>
      <c r="EHK120" s="249"/>
      <c r="EHL120" s="249"/>
      <c r="EHM120" s="14"/>
      <c r="EHN120" s="15">
        <v>2</v>
      </c>
      <c r="EHO120" s="14"/>
      <c r="EHP120" s="17">
        <f>IF(OR(EHV121="Yes"),2,0)</f>
        <v>2</v>
      </c>
      <c r="EHQ120" s="18"/>
      <c r="EHR120" s="138"/>
      <c r="EHS120" s="18"/>
      <c r="EHT120" s="138"/>
      <c r="EHU120" s="18"/>
      <c r="EHV120" s="249" t="s">
        <v>59</v>
      </c>
      <c r="EHW120" s="249"/>
      <c r="EHX120" s="249"/>
      <c r="EHY120" s="249"/>
      <c r="EHZ120" s="249"/>
      <c r="EIA120" s="249"/>
      <c r="EIB120" s="249"/>
      <c r="EIC120" s="14"/>
      <c r="EID120" s="15">
        <v>2</v>
      </c>
      <c r="EIE120" s="14"/>
      <c r="EIF120" s="17">
        <f>IF(OR(EIL121="Yes"),2,0)</f>
        <v>2</v>
      </c>
      <c r="EIG120" s="18"/>
      <c r="EIH120" s="138"/>
      <c r="EII120" s="18"/>
      <c r="EIJ120" s="138"/>
      <c r="EIK120" s="18"/>
      <c r="EIL120" s="249" t="s">
        <v>59</v>
      </c>
      <c r="EIM120" s="249"/>
      <c r="EIN120" s="249"/>
      <c r="EIO120" s="249"/>
      <c r="EIP120" s="249"/>
      <c r="EIQ120" s="249"/>
      <c r="EIR120" s="249"/>
      <c r="EIS120" s="14"/>
      <c r="EIT120" s="15">
        <v>2</v>
      </c>
      <c r="EIU120" s="14"/>
      <c r="EIV120" s="17">
        <f>IF(OR(EJB121="Yes"),2,0)</f>
        <v>2</v>
      </c>
      <c r="EIW120" s="18"/>
      <c r="EIX120" s="138"/>
      <c r="EIY120" s="18"/>
      <c r="EIZ120" s="138"/>
      <c r="EJA120" s="18"/>
      <c r="EJB120" s="249" t="s">
        <v>59</v>
      </c>
      <c r="EJC120" s="249"/>
      <c r="EJD120" s="249"/>
      <c r="EJE120" s="249"/>
      <c r="EJF120" s="249"/>
      <c r="EJG120" s="249"/>
      <c r="EJH120" s="249"/>
      <c r="EJI120" s="14"/>
      <c r="EJJ120" s="15">
        <v>2</v>
      </c>
      <c r="EJK120" s="14"/>
      <c r="EJL120" s="17">
        <f>IF(OR(EJR121="Yes"),2,0)</f>
        <v>2</v>
      </c>
      <c r="EJM120" s="18"/>
      <c r="EJN120" s="138"/>
      <c r="EJO120" s="18"/>
      <c r="EJP120" s="138"/>
      <c r="EJQ120" s="18"/>
      <c r="EJR120" s="249" t="s">
        <v>59</v>
      </c>
      <c r="EJS120" s="249"/>
      <c r="EJT120" s="249"/>
      <c r="EJU120" s="249"/>
      <c r="EJV120" s="249"/>
      <c r="EJW120" s="249"/>
      <c r="EJX120" s="249"/>
      <c r="EJY120" s="14"/>
      <c r="EJZ120" s="15">
        <v>2</v>
      </c>
      <c r="EKA120" s="14"/>
      <c r="EKB120" s="17">
        <f>IF(OR(EKH121="Yes"),2,0)</f>
        <v>2</v>
      </c>
      <c r="EKC120" s="18"/>
      <c r="EKD120" s="138"/>
      <c r="EKE120" s="18"/>
      <c r="EKF120" s="138"/>
      <c r="EKG120" s="18"/>
      <c r="EKH120" s="249" t="s">
        <v>59</v>
      </c>
      <c r="EKI120" s="249"/>
      <c r="EKJ120" s="249"/>
      <c r="EKK120" s="249"/>
      <c r="EKL120" s="249"/>
      <c r="EKM120" s="249"/>
      <c r="EKN120" s="249"/>
      <c r="EKO120" s="14"/>
      <c r="EKP120" s="15">
        <v>2</v>
      </c>
      <c r="EKQ120" s="14"/>
      <c r="EKR120" s="17">
        <f>IF(OR(EKX121="Yes"),2,0)</f>
        <v>2</v>
      </c>
      <c r="EKS120" s="18"/>
      <c r="EKT120" s="138"/>
      <c r="EKU120" s="18"/>
      <c r="EKV120" s="138"/>
      <c r="EKW120" s="18"/>
      <c r="EKX120" s="249" t="s">
        <v>59</v>
      </c>
      <c r="EKY120" s="249"/>
      <c r="EKZ120" s="249"/>
      <c r="ELA120" s="249"/>
      <c r="ELB120" s="249"/>
      <c r="ELC120" s="249"/>
      <c r="ELD120" s="249"/>
      <c r="ELE120" s="14"/>
      <c r="ELF120" s="15">
        <v>2</v>
      </c>
      <c r="ELG120" s="14"/>
      <c r="ELH120" s="17">
        <f>IF(OR(ELN121="Yes"),2,0)</f>
        <v>2</v>
      </c>
      <c r="ELI120" s="18"/>
      <c r="ELJ120" s="138"/>
      <c r="ELK120" s="18"/>
      <c r="ELL120" s="138"/>
      <c r="ELM120" s="18"/>
      <c r="ELN120" s="249" t="s">
        <v>59</v>
      </c>
      <c r="ELO120" s="249"/>
      <c r="ELP120" s="249"/>
      <c r="ELQ120" s="249"/>
      <c r="ELR120" s="249"/>
      <c r="ELS120" s="249"/>
      <c r="ELT120" s="249"/>
      <c r="ELU120" s="14"/>
      <c r="ELV120" s="15">
        <v>2</v>
      </c>
      <c r="ELW120" s="14"/>
      <c r="ELX120" s="17">
        <f>IF(OR(EMD121="Yes"),2,0)</f>
        <v>2</v>
      </c>
      <c r="ELY120" s="18"/>
      <c r="ELZ120" s="138"/>
      <c r="EMA120" s="18"/>
      <c r="EMB120" s="138"/>
      <c r="EMC120" s="18"/>
      <c r="EMD120" s="249" t="s">
        <v>59</v>
      </c>
      <c r="EME120" s="249"/>
      <c r="EMF120" s="249"/>
      <c r="EMG120" s="249"/>
      <c r="EMH120" s="249"/>
      <c r="EMI120" s="249"/>
      <c r="EMJ120" s="249"/>
      <c r="EMK120" s="14"/>
      <c r="EML120" s="15">
        <v>2</v>
      </c>
      <c r="EMM120" s="14"/>
      <c r="EMN120" s="17">
        <f>IF(OR(EMT121="Yes"),2,0)</f>
        <v>2</v>
      </c>
      <c r="EMO120" s="18"/>
      <c r="EMP120" s="138"/>
      <c r="EMQ120" s="18"/>
      <c r="EMR120" s="138"/>
      <c r="EMS120" s="18"/>
      <c r="EMT120" s="249" t="s">
        <v>59</v>
      </c>
      <c r="EMU120" s="249"/>
      <c r="EMV120" s="249"/>
      <c r="EMW120" s="249"/>
      <c r="EMX120" s="249"/>
      <c r="EMY120" s="249"/>
      <c r="EMZ120" s="249"/>
      <c r="ENA120" s="14"/>
      <c r="ENB120" s="15">
        <v>2</v>
      </c>
      <c r="ENC120" s="14"/>
      <c r="END120" s="17">
        <f>IF(OR(ENJ121="Yes"),2,0)</f>
        <v>2</v>
      </c>
      <c r="ENE120" s="18"/>
      <c r="ENF120" s="138"/>
      <c r="ENG120" s="18"/>
      <c r="ENH120" s="138"/>
      <c r="ENI120" s="18"/>
      <c r="ENJ120" s="249" t="s">
        <v>59</v>
      </c>
      <c r="ENK120" s="249"/>
      <c r="ENL120" s="249"/>
      <c r="ENM120" s="249"/>
      <c r="ENN120" s="249"/>
      <c r="ENO120" s="249"/>
      <c r="ENP120" s="249"/>
      <c r="ENQ120" s="14"/>
      <c r="ENR120" s="15">
        <v>2</v>
      </c>
      <c r="ENS120" s="14"/>
      <c r="ENT120" s="17">
        <f>IF(OR(ENZ121="Yes"),2,0)</f>
        <v>2</v>
      </c>
      <c r="ENU120" s="18"/>
      <c r="ENV120" s="138"/>
      <c r="ENW120" s="18"/>
      <c r="ENX120" s="138"/>
      <c r="ENY120" s="18"/>
      <c r="ENZ120" s="249" t="s">
        <v>59</v>
      </c>
      <c r="EOA120" s="249"/>
      <c r="EOB120" s="249"/>
      <c r="EOC120" s="249"/>
      <c r="EOD120" s="249"/>
      <c r="EOE120" s="249"/>
      <c r="EOF120" s="249"/>
      <c r="EOG120" s="14"/>
      <c r="EOH120" s="15">
        <v>2</v>
      </c>
      <c r="EOI120" s="14"/>
      <c r="EOJ120" s="17">
        <f>IF(OR(EOP121="Yes"),2,0)</f>
        <v>2</v>
      </c>
      <c r="EOK120" s="18"/>
      <c r="EOL120" s="138"/>
      <c r="EOM120" s="18"/>
      <c r="EON120" s="138"/>
      <c r="EOO120" s="18"/>
      <c r="EOP120" s="249" t="s">
        <v>59</v>
      </c>
      <c r="EOQ120" s="249"/>
      <c r="EOR120" s="249"/>
      <c r="EOS120" s="249"/>
      <c r="EOT120" s="249"/>
      <c r="EOU120" s="249"/>
      <c r="EOV120" s="249"/>
      <c r="EOW120" s="14"/>
      <c r="EOX120" s="15">
        <v>2</v>
      </c>
      <c r="EOY120" s="14"/>
      <c r="EOZ120" s="17">
        <f>IF(OR(EPF121="Yes"),2,0)</f>
        <v>2</v>
      </c>
      <c r="EPA120" s="18"/>
      <c r="EPB120" s="138"/>
      <c r="EPC120" s="18"/>
      <c r="EPD120" s="138"/>
      <c r="EPE120" s="18"/>
      <c r="EPF120" s="249" t="s">
        <v>59</v>
      </c>
      <c r="EPG120" s="249"/>
      <c r="EPH120" s="249"/>
      <c r="EPI120" s="249"/>
      <c r="EPJ120" s="249"/>
      <c r="EPK120" s="249"/>
      <c r="EPL120" s="249"/>
      <c r="EPM120" s="14"/>
      <c r="EPN120" s="15">
        <v>2</v>
      </c>
      <c r="EPO120" s="14"/>
      <c r="EPP120" s="17">
        <f>IF(OR(EPV121="Yes"),2,0)</f>
        <v>2</v>
      </c>
      <c r="EPQ120" s="18"/>
      <c r="EPR120" s="138"/>
      <c r="EPS120" s="18"/>
      <c r="EPT120" s="138"/>
      <c r="EPU120" s="18"/>
      <c r="EPV120" s="249" t="s">
        <v>59</v>
      </c>
      <c r="EPW120" s="249"/>
      <c r="EPX120" s="249"/>
      <c r="EPY120" s="249"/>
      <c r="EPZ120" s="249"/>
      <c r="EQA120" s="249"/>
      <c r="EQB120" s="249"/>
      <c r="EQC120" s="14"/>
      <c r="EQD120" s="15">
        <v>2</v>
      </c>
      <c r="EQE120" s="14"/>
      <c r="EQF120" s="17">
        <f>IF(OR(EQL121="Yes"),2,0)</f>
        <v>2</v>
      </c>
      <c r="EQG120" s="18"/>
      <c r="EQH120" s="138"/>
      <c r="EQI120" s="18"/>
      <c r="EQJ120" s="138"/>
      <c r="EQK120" s="18"/>
      <c r="EQL120" s="249" t="s">
        <v>59</v>
      </c>
      <c r="EQM120" s="249"/>
      <c r="EQN120" s="249"/>
      <c r="EQO120" s="249"/>
      <c r="EQP120" s="249"/>
      <c r="EQQ120" s="249"/>
      <c r="EQR120" s="249"/>
      <c r="EQS120" s="14"/>
      <c r="EQT120" s="15">
        <v>2</v>
      </c>
      <c r="EQU120" s="14"/>
      <c r="EQV120" s="17">
        <f>IF(OR(ERB121="Yes"),2,0)</f>
        <v>2</v>
      </c>
      <c r="EQW120" s="18"/>
      <c r="EQX120" s="138"/>
      <c r="EQY120" s="18"/>
      <c r="EQZ120" s="138"/>
      <c r="ERA120" s="18"/>
      <c r="ERB120" s="249" t="s">
        <v>59</v>
      </c>
      <c r="ERC120" s="249"/>
      <c r="ERD120" s="249"/>
      <c r="ERE120" s="249"/>
      <c r="ERF120" s="249"/>
      <c r="ERG120" s="249"/>
      <c r="ERH120" s="249"/>
      <c r="ERI120" s="14"/>
      <c r="ERJ120" s="15">
        <v>2</v>
      </c>
      <c r="ERK120" s="14"/>
      <c r="ERL120" s="17">
        <f>IF(OR(ERR121="Yes"),2,0)</f>
        <v>2</v>
      </c>
      <c r="ERM120" s="18"/>
      <c r="ERN120" s="138"/>
      <c r="ERO120" s="18"/>
      <c r="ERP120" s="138"/>
      <c r="ERQ120" s="18"/>
      <c r="ERR120" s="249" t="s">
        <v>59</v>
      </c>
      <c r="ERS120" s="249"/>
      <c r="ERT120" s="249"/>
      <c r="ERU120" s="249"/>
      <c r="ERV120" s="249"/>
      <c r="ERW120" s="249"/>
      <c r="ERX120" s="249"/>
      <c r="ERY120" s="14"/>
      <c r="ERZ120" s="15">
        <v>2</v>
      </c>
      <c r="ESA120" s="14"/>
      <c r="ESB120" s="17">
        <f>IF(OR(ESH121="Yes"),2,0)</f>
        <v>2</v>
      </c>
      <c r="ESC120" s="18"/>
      <c r="ESD120" s="138"/>
      <c r="ESE120" s="18"/>
      <c r="ESF120" s="138"/>
      <c r="ESG120" s="18"/>
      <c r="ESH120" s="249" t="s">
        <v>59</v>
      </c>
      <c r="ESI120" s="249"/>
      <c r="ESJ120" s="249"/>
      <c r="ESK120" s="249"/>
      <c r="ESL120" s="249"/>
      <c r="ESM120" s="249"/>
      <c r="ESN120" s="249"/>
      <c r="ESO120" s="14"/>
      <c r="ESP120" s="15">
        <v>2</v>
      </c>
      <c r="ESQ120" s="14"/>
      <c r="ESR120" s="17">
        <f>IF(OR(ESX121="Yes"),2,0)</f>
        <v>2</v>
      </c>
      <c r="ESS120" s="18"/>
      <c r="EST120" s="138"/>
      <c r="ESU120" s="18"/>
      <c r="ESV120" s="138"/>
      <c r="ESW120" s="18"/>
      <c r="ESX120" s="249" t="s">
        <v>59</v>
      </c>
      <c r="ESY120" s="249"/>
      <c r="ESZ120" s="249"/>
      <c r="ETA120" s="249"/>
      <c r="ETB120" s="249"/>
      <c r="ETC120" s="249"/>
      <c r="ETD120" s="249"/>
      <c r="ETE120" s="14"/>
      <c r="ETF120" s="15">
        <v>2</v>
      </c>
      <c r="ETG120" s="14"/>
      <c r="ETH120" s="17">
        <f>IF(OR(ETN121="Yes"),2,0)</f>
        <v>2</v>
      </c>
      <c r="ETI120" s="18"/>
      <c r="ETJ120" s="138"/>
      <c r="ETK120" s="18"/>
      <c r="ETL120" s="138"/>
      <c r="ETM120" s="18"/>
      <c r="ETN120" s="249" t="s">
        <v>59</v>
      </c>
      <c r="ETO120" s="249"/>
      <c r="ETP120" s="249"/>
      <c r="ETQ120" s="249"/>
      <c r="ETR120" s="249"/>
      <c r="ETS120" s="249"/>
      <c r="ETT120" s="249"/>
      <c r="ETU120" s="14"/>
      <c r="ETV120" s="15">
        <v>2</v>
      </c>
      <c r="ETW120" s="14"/>
      <c r="ETX120" s="17">
        <f>IF(OR(EUD121="Yes"),2,0)</f>
        <v>2</v>
      </c>
      <c r="ETY120" s="18"/>
      <c r="ETZ120" s="138"/>
      <c r="EUA120" s="18"/>
      <c r="EUB120" s="138"/>
      <c r="EUC120" s="18"/>
      <c r="EUD120" s="249" t="s">
        <v>59</v>
      </c>
      <c r="EUE120" s="249"/>
      <c r="EUF120" s="249"/>
      <c r="EUG120" s="249"/>
      <c r="EUH120" s="249"/>
      <c r="EUI120" s="249"/>
      <c r="EUJ120" s="249"/>
      <c r="EUK120" s="14"/>
      <c r="EUL120" s="15">
        <v>2</v>
      </c>
      <c r="EUM120" s="14"/>
      <c r="EUN120" s="17">
        <f>IF(OR(EUT121="Yes"),2,0)</f>
        <v>2</v>
      </c>
      <c r="EUO120" s="18"/>
      <c r="EUP120" s="138"/>
      <c r="EUQ120" s="18"/>
      <c r="EUR120" s="138"/>
      <c r="EUS120" s="18"/>
      <c r="EUT120" s="249" t="s">
        <v>59</v>
      </c>
      <c r="EUU120" s="249"/>
      <c r="EUV120" s="249"/>
      <c r="EUW120" s="249"/>
      <c r="EUX120" s="249"/>
      <c r="EUY120" s="249"/>
      <c r="EUZ120" s="249"/>
      <c r="EVA120" s="14"/>
      <c r="EVB120" s="15">
        <v>2</v>
      </c>
      <c r="EVC120" s="14"/>
      <c r="EVD120" s="17">
        <f>IF(OR(EVJ121="Yes"),2,0)</f>
        <v>2</v>
      </c>
      <c r="EVE120" s="18"/>
      <c r="EVF120" s="138"/>
      <c r="EVG120" s="18"/>
      <c r="EVH120" s="138"/>
      <c r="EVI120" s="18"/>
      <c r="EVJ120" s="249" t="s">
        <v>59</v>
      </c>
      <c r="EVK120" s="249"/>
      <c r="EVL120" s="249"/>
      <c r="EVM120" s="249"/>
      <c r="EVN120" s="249"/>
      <c r="EVO120" s="249"/>
      <c r="EVP120" s="249"/>
      <c r="EVQ120" s="14"/>
      <c r="EVR120" s="15">
        <v>2</v>
      </c>
      <c r="EVS120" s="14"/>
      <c r="EVT120" s="17">
        <f>IF(OR(EVZ121="Yes"),2,0)</f>
        <v>2</v>
      </c>
      <c r="EVU120" s="18"/>
      <c r="EVV120" s="138"/>
      <c r="EVW120" s="18"/>
      <c r="EVX120" s="138"/>
      <c r="EVY120" s="18"/>
      <c r="EVZ120" s="249" t="s">
        <v>59</v>
      </c>
      <c r="EWA120" s="249"/>
      <c r="EWB120" s="249"/>
      <c r="EWC120" s="249"/>
      <c r="EWD120" s="249"/>
      <c r="EWE120" s="249"/>
      <c r="EWF120" s="249"/>
      <c r="EWG120" s="14"/>
      <c r="EWH120" s="15">
        <v>2</v>
      </c>
      <c r="EWI120" s="14"/>
      <c r="EWJ120" s="17">
        <f>IF(OR(EWP121="Yes"),2,0)</f>
        <v>2</v>
      </c>
      <c r="EWK120" s="18"/>
      <c r="EWL120" s="138"/>
      <c r="EWM120" s="18"/>
      <c r="EWN120" s="138"/>
      <c r="EWO120" s="18"/>
      <c r="EWP120" s="249" t="s">
        <v>59</v>
      </c>
      <c r="EWQ120" s="249"/>
      <c r="EWR120" s="249"/>
      <c r="EWS120" s="249"/>
      <c r="EWT120" s="249"/>
      <c r="EWU120" s="249"/>
      <c r="EWV120" s="249"/>
      <c r="EWW120" s="14"/>
      <c r="EWX120" s="15">
        <v>2</v>
      </c>
      <c r="EWY120" s="14"/>
      <c r="EWZ120" s="17">
        <f>IF(OR(EXF121="Yes"),2,0)</f>
        <v>2</v>
      </c>
      <c r="EXA120" s="18"/>
      <c r="EXB120" s="138"/>
      <c r="EXC120" s="18"/>
      <c r="EXD120" s="138"/>
      <c r="EXE120" s="18"/>
      <c r="EXF120" s="249" t="s">
        <v>59</v>
      </c>
      <c r="EXG120" s="249"/>
      <c r="EXH120" s="249"/>
      <c r="EXI120" s="249"/>
      <c r="EXJ120" s="249"/>
      <c r="EXK120" s="249"/>
      <c r="EXL120" s="249"/>
      <c r="EXM120" s="14"/>
      <c r="EXN120" s="15">
        <v>2</v>
      </c>
      <c r="EXO120" s="14"/>
      <c r="EXP120" s="17">
        <f>IF(OR(EXV121="Yes"),2,0)</f>
        <v>2</v>
      </c>
      <c r="EXQ120" s="18"/>
      <c r="EXR120" s="138"/>
      <c r="EXS120" s="18"/>
      <c r="EXT120" s="138"/>
      <c r="EXU120" s="18"/>
      <c r="EXV120" s="249" t="s">
        <v>59</v>
      </c>
      <c r="EXW120" s="249"/>
      <c r="EXX120" s="249"/>
      <c r="EXY120" s="249"/>
      <c r="EXZ120" s="249"/>
      <c r="EYA120" s="249"/>
      <c r="EYB120" s="249"/>
      <c r="EYC120" s="14"/>
      <c r="EYD120" s="15">
        <v>2</v>
      </c>
      <c r="EYE120" s="14"/>
      <c r="EYF120" s="17">
        <f>IF(OR(EYL121="Yes"),2,0)</f>
        <v>2</v>
      </c>
      <c r="EYG120" s="18"/>
      <c r="EYH120" s="138"/>
      <c r="EYI120" s="18"/>
      <c r="EYJ120" s="138"/>
      <c r="EYK120" s="18"/>
      <c r="EYL120" s="249" t="s">
        <v>59</v>
      </c>
      <c r="EYM120" s="249"/>
      <c r="EYN120" s="249"/>
      <c r="EYO120" s="249"/>
      <c r="EYP120" s="249"/>
      <c r="EYQ120" s="249"/>
      <c r="EYR120" s="249"/>
      <c r="EYS120" s="14"/>
      <c r="EYT120" s="15">
        <v>2</v>
      </c>
      <c r="EYU120" s="14"/>
      <c r="EYV120" s="17">
        <f>IF(OR(EZB121="Yes"),2,0)</f>
        <v>2</v>
      </c>
      <c r="EYW120" s="18"/>
      <c r="EYX120" s="138"/>
      <c r="EYY120" s="18"/>
      <c r="EYZ120" s="138"/>
      <c r="EZA120" s="18"/>
      <c r="EZB120" s="249" t="s">
        <v>59</v>
      </c>
      <c r="EZC120" s="249"/>
      <c r="EZD120" s="249"/>
      <c r="EZE120" s="249"/>
      <c r="EZF120" s="249"/>
      <c r="EZG120" s="249"/>
      <c r="EZH120" s="249"/>
      <c r="EZI120" s="14"/>
      <c r="EZJ120" s="15">
        <v>2</v>
      </c>
      <c r="EZK120" s="14"/>
      <c r="EZL120" s="17">
        <f>IF(OR(EZR121="Yes"),2,0)</f>
        <v>2</v>
      </c>
      <c r="EZM120" s="18"/>
      <c r="EZN120" s="138"/>
      <c r="EZO120" s="18"/>
      <c r="EZP120" s="138"/>
      <c r="EZQ120" s="18"/>
      <c r="EZR120" s="249" t="s">
        <v>59</v>
      </c>
      <c r="EZS120" s="249"/>
      <c r="EZT120" s="249"/>
      <c r="EZU120" s="249"/>
      <c r="EZV120" s="249"/>
      <c r="EZW120" s="249"/>
      <c r="EZX120" s="249"/>
      <c r="EZY120" s="14"/>
      <c r="EZZ120" s="15">
        <v>2</v>
      </c>
      <c r="FAA120" s="14"/>
      <c r="FAB120" s="17">
        <f>IF(OR(FAH121="Yes"),2,0)</f>
        <v>2</v>
      </c>
      <c r="FAC120" s="18"/>
      <c r="FAD120" s="138"/>
      <c r="FAE120" s="18"/>
      <c r="FAF120" s="138"/>
      <c r="FAG120" s="18"/>
      <c r="FAH120" s="249" t="s">
        <v>59</v>
      </c>
      <c r="FAI120" s="249"/>
      <c r="FAJ120" s="249"/>
      <c r="FAK120" s="249"/>
      <c r="FAL120" s="249"/>
      <c r="FAM120" s="249"/>
      <c r="FAN120" s="249"/>
      <c r="FAO120" s="14"/>
      <c r="FAP120" s="15">
        <v>2</v>
      </c>
      <c r="FAQ120" s="14"/>
      <c r="FAR120" s="17">
        <f>IF(OR(FAX121="Yes"),2,0)</f>
        <v>2</v>
      </c>
      <c r="FAS120" s="18"/>
      <c r="FAT120" s="138"/>
      <c r="FAU120" s="18"/>
      <c r="FAV120" s="138"/>
      <c r="FAW120" s="18"/>
      <c r="FAX120" s="249" t="s">
        <v>59</v>
      </c>
      <c r="FAY120" s="249"/>
      <c r="FAZ120" s="249"/>
      <c r="FBA120" s="249"/>
      <c r="FBB120" s="249"/>
      <c r="FBC120" s="249"/>
      <c r="FBD120" s="249"/>
      <c r="FBE120" s="14"/>
      <c r="FBF120" s="15">
        <v>2</v>
      </c>
      <c r="FBG120" s="14"/>
      <c r="FBH120" s="17">
        <f>IF(OR(FBN121="Yes"),2,0)</f>
        <v>2</v>
      </c>
      <c r="FBI120" s="18"/>
      <c r="FBJ120" s="138"/>
      <c r="FBK120" s="18"/>
      <c r="FBL120" s="138"/>
      <c r="FBM120" s="18"/>
      <c r="FBN120" s="249" t="s">
        <v>59</v>
      </c>
      <c r="FBO120" s="249"/>
      <c r="FBP120" s="249"/>
      <c r="FBQ120" s="249"/>
      <c r="FBR120" s="249"/>
      <c r="FBS120" s="249"/>
      <c r="FBT120" s="249"/>
      <c r="FBU120" s="14"/>
      <c r="FBV120" s="15">
        <v>2</v>
      </c>
      <c r="FBW120" s="14"/>
      <c r="FBX120" s="17">
        <f>IF(OR(FCD121="Yes"),2,0)</f>
        <v>2</v>
      </c>
      <c r="FBY120" s="18"/>
      <c r="FBZ120" s="138"/>
      <c r="FCA120" s="18"/>
      <c r="FCB120" s="138"/>
      <c r="FCC120" s="18"/>
      <c r="FCD120" s="249" t="s">
        <v>59</v>
      </c>
      <c r="FCE120" s="249"/>
      <c r="FCF120" s="249"/>
      <c r="FCG120" s="249"/>
      <c r="FCH120" s="249"/>
      <c r="FCI120" s="249"/>
      <c r="FCJ120" s="249"/>
      <c r="FCK120" s="14"/>
      <c r="FCL120" s="15">
        <v>2</v>
      </c>
      <c r="FCM120" s="14"/>
      <c r="FCN120" s="17">
        <f>IF(OR(FCT121="Yes"),2,0)</f>
        <v>2</v>
      </c>
      <c r="FCO120" s="18"/>
      <c r="FCP120" s="138"/>
      <c r="FCQ120" s="18"/>
      <c r="FCR120" s="138"/>
      <c r="FCS120" s="18"/>
      <c r="FCT120" s="249" t="s">
        <v>59</v>
      </c>
      <c r="FCU120" s="249"/>
      <c r="FCV120" s="249"/>
      <c r="FCW120" s="249"/>
      <c r="FCX120" s="249"/>
      <c r="FCY120" s="249"/>
      <c r="FCZ120" s="249"/>
      <c r="FDA120" s="14"/>
      <c r="FDB120" s="15">
        <v>2</v>
      </c>
      <c r="FDC120" s="14"/>
      <c r="FDD120" s="17">
        <f>IF(OR(FDJ121="Yes"),2,0)</f>
        <v>2</v>
      </c>
      <c r="FDE120" s="18"/>
      <c r="FDF120" s="138"/>
      <c r="FDG120" s="18"/>
      <c r="FDH120" s="138"/>
      <c r="FDI120" s="18"/>
      <c r="FDJ120" s="249" t="s">
        <v>59</v>
      </c>
      <c r="FDK120" s="249"/>
      <c r="FDL120" s="249"/>
      <c r="FDM120" s="249"/>
      <c r="FDN120" s="249"/>
      <c r="FDO120" s="249"/>
      <c r="FDP120" s="249"/>
      <c r="FDQ120" s="14"/>
      <c r="FDR120" s="15">
        <v>2</v>
      </c>
      <c r="FDS120" s="14"/>
      <c r="FDT120" s="17">
        <f>IF(OR(FDZ121="Yes"),2,0)</f>
        <v>2</v>
      </c>
      <c r="FDU120" s="18"/>
      <c r="FDV120" s="138"/>
      <c r="FDW120" s="18"/>
      <c r="FDX120" s="138"/>
      <c r="FDY120" s="18"/>
      <c r="FDZ120" s="249" t="s">
        <v>59</v>
      </c>
      <c r="FEA120" s="249"/>
      <c r="FEB120" s="249"/>
      <c r="FEC120" s="249"/>
      <c r="FED120" s="249"/>
      <c r="FEE120" s="249"/>
      <c r="FEF120" s="249"/>
      <c r="FEG120" s="14"/>
      <c r="FEH120" s="15">
        <v>2</v>
      </c>
      <c r="FEI120" s="14"/>
      <c r="FEJ120" s="17">
        <f>IF(OR(FEP121="Yes"),2,0)</f>
        <v>2</v>
      </c>
      <c r="FEK120" s="18"/>
      <c r="FEL120" s="138"/>
      <c r="FEM120" s="18"/>
      <c r="FEN120" s="138"/>
      <c r="FEO120" s="18"/>
      <c r="FEP120" s="249" t="s">
        <v>59</v>
      </c>
      <c r="FEQ120" s="249"/>
      <c r="FER120" s="249"/>
      <c r="FES120" s="249"/>
      <c r="FET120" s="249"/>
      <c r="FEU120" s="249"/>
      <c r="FEV120" s="249"/>
      <c r="FEW120" s="14"/>
      <c r="FEX120" s="15">
        <v>2</v>
      </c>
      <c r="FEY120" s="14"/>
      <c r="FEZ120" s="17">
        <f>IF(OR(FFF121="Yes"),2,0)</f>
        <v>2</v>
      </c>
      <c r="FFA120" s="18"/>
      <c r="FFB120" s="138"/>
      <c r="FFC120" s="18"/>
      <c r="FFD120" s="138"/>
      <c r="FFE120" s="18"/>
      <c r="FFF120" s="249" t="s">
        <v>59</v>
      </c>
      <c r="FFG120" s="249"/>
      <c r="FFH120" s="249"/>
      <c r="FFI120" s="249"/>
      <c r="FFJ120" s="249"/>
      <c r="FFK120" s="249"/>
      <c r="FFL120" s="249"/>
      <c r="FFM120" s="14"/>
      <c r="FFN120" s="15">
        <v>2</v>
      </c>
      <c r="FFO120" s="14"/>
      <c r="FFP120" s="17">
        <f>IF(OR(FFV121="Yes"),2,0)</f>
        <v>2</v>
      </c>
      <c r="FFQ120" s="18"/>
      <c r="FFR120" s="138"/>
      <c r="FFS120" s="18"/>
      <c r="FFT120" s="138"/>
      <c r="FFU120" s="18"/>
      <c r="FFV120" s="249" t="s">
        <v>59</v>
      </c>
      <c r="FFW120" s="249"/>
      <c r="FFX120" s="249"/>
      <c r="FFY120" s="249"/>
      <c r="FFZ120" s="249"/>
      <c r="FGA120" s="249"/>
      <c r="FGB120" s="249"/>
      <c r="FGC120" s="14"/>
      <c r="FGD120" s="15">
        <v>2</v>
      </c>
      <c r="FGE120" s="14"/>
      <c r="FGF120" s="17">
        <f>IF(OR(FGL121="Yes"),2,0)</f>
        <v>2</v>
      </c>
      <c r="FGG120" s="18"/>
      <c r="FGH120" s="138"/>
      <c r="FGI120" s="18"/>
      <c r="FGJ120" s="138"/>
      <c r="FGK120" s="18"/>
      <c r="FGL120" s="249" t="s">
        <v>59</v>
      </c>
      <c r="FGM120" s="249"/>
      <c r="FGN120" s="249"/>
      <c r="FGO120" s="249"/>
      <c r="FGP120" s="249"/>
      <c r="FGQ120" s="249"/>
      <c r="FGR120" s="249"/>
      <c r="FGS120" s="14"/>
      <c r="FGT120" s="15">
        <v>2</v>
      </c>
      <c r="FGU120" s="14"/>
      <c r="FGV120" s="17">
        <f>IF(OR(FHB121="Yes"),2,0)</f>
        <v>2</v>
      </c>
      <c r="FGW120" s="18"/>
      <c r="FGX120" s="138"/>
      <c r="FGY120" s="18"/>
      <c r="FGZ120" s="138"/>
      <c r="FHA120" s="18"/>
      <c r="FHB120" s="249" t="s">
        <v>59</v>
      </c>
      <c r="FHC120" s="249"/>
      <c r="FHD120" s="249"/>
      <c r="FHE120" s="249"/>
      <c r="FHF120" s="249"/>
      <c r="FHG120" s="249"/>
      <c r="FHH120" s="249"/>
      <c r="FHI120" s="14"/>
      <c r="FHJ120" s="15">
        <v>2</v>
      </c>
      <c r="FHK120" s="14"/>
      <c r="FHL120" s="17">
        <f>IF(OR(FHR121="Yes"),2,0)</f>
        <v>2</v>
      </c>
      <c r="FHM120" s="18"/>
      <c r="FHN120" s="138"/>
      <c r="FHO120" s="18"/>
      <c r="FHP120" s="138"/>
      <c r="FHQ120" s="18"/>
      <c r="FHR120" s="249" t="s">
        <v>59</v>
      </c>
      <c r="FHS120" s="249"/>
      <c r="FHT120" s="249"/>
      <c r="FHU120" s="249"/>
      <c r="FHV120" s="249"/>
      <c r="FHW120" s="249"/>
      <c r="FHX120" s="249"/>
      <c r="FHY120" s="14"/>
      <c r="FHZ120" s="15">
        <v>2</v>
      </c>
      <c r="FIA120" s="14"/>
      <c r="FIB120" s="17">
        <f>IF(OR(FIH121="Yes"),2,0)</f>
        <v>2</v>
      </c>
      <c r="FIC120" s="18"/>
      <c r="FID120" s="138"/>
      <c r="FIE120" s="18"/>
      <c r="FIF120" s="138"/>
      <c r="FIG120" s="18"/>
      <c r="FIH120" s="249" t="s">
        <v>59</v>
      </c>
      <c r="FII120" s="249"/>
      <c r="FIJ120" s="249"/>
      <c r="FIK120" s="249"/>
      <c r="FIL120" s="249"/>
      <c r="FIM120" s="249"/>
      <c r="FIN120" s="249"/>
      <c r="FIO120" s="14"/>
      <c r="FIP120" s="15">
        <v>2</v>
      </c>
      <c r="FIQ120" s="14"/>
      <c r="FIR120" s="17">
        <f>IF(OR(FIX121="Yes"),2,0)</f>
        <v>2</v>
      </c>
      <c r="FIS120" s="18"/>
      <c r="FIT120" s="138"/>
      <c r="FIU120" s="18"/>
      <c r="FIV120" s="138"/>
      <c r="FIW120" s="18"/>
      <c r="FIX120" s="249" t="s">
        <v>59</v>
      </c>
      <c r="FIY120" s="249"/>
      <c r="FIZ120" s="249"/>
      <c r="FJA120" s="249"/>
      <c r="FJB120" s="249"/>
      <c r="FJC120" s="249"/>
      <c r="FJD120" s="249"/>
      <c r="FJE120" s="14"/>
      <c r="FJF120" s="15">
        <v>2</v>
      </c>
      <c r="FJG120" s="14"/>
      <c r="FJH120" s="17">
        <f>IF(OR(FJN121="Yes"),2,0)</f>
        <v>2</v>
      </c>
      <c r="FJI120" s="18"/>
      <c r="FJJ120" s="138"/>
      <c r="FJK120" s="18"/>
      <c r="FJL120" s="138"/>
      <c r="FJM120" s="18"/>
      <c r="FJN120" s="249" t="s">
        <v>59</v>
      </c>
      <c r="FJO120" s="249"/>
      <c r="FJP120" s="249"/>
      <c r="FJQ120" s="249"/>
      <c r="FJR120" s="249"/>
      <c r="FJS120" s="249"/>
      <c r="FJT120" s="249"/>
      <c r="FJU120" s="14"/>
      <c r="FJV120" s="15">
        <v>2</v>
      </c>
      <c r="FJW120" s="14"/>
      <c r="FJX120" s="17">
        <f>IF(OR(FKD121="Yes"),2,0)</f>
        <v>2</v>
      </c>
      <c r="FJY120" s="18"/>
      <c r="FJZ120" s="138"/>
      <c r="FKA120" s="18"/>
      <c r="FKB120" s="138"/>
      <c r="FKC120" s="18"/>
      <c r="FKD120" s="249" t="s">
        <v>59</v>
      </c>
      <c r="FKE120" s="249"/>
      <c r="FKF120" s="249"/>
      <c r="FKG120" s="249"/>
      <c r="FKH120" s="249"/>
      <c r="FKI120" s="249"/>
      <c r="FKJ120" s="249"/>
      <c r="FKK120" s="14"/>
      <c r="FKL120" s="15">
        <v>2</v>
      </c>
      <c r="FKM120" s="14"/>
      <c r="FKN120" s="17">
        <f>IF(OR(FKT121="Yes"),2,0)</f>
        <v>2</v>
      </c>
      <c r="FKO120" s="18"/>
      <c r="FKP120" s="138"/>
      <c r="FKQ120" s="18"/>
      <c r="FKR120" s="138"/>
      <c r="FKS120" s="18"/>
      <c r="FKT120" s="249" t="s">
        <v>59</v>
      </c>
      <c r="FKU120" s="249"/>
      <c r="FKV120" s="249"/>
      <c r="FKW120" s="249"/>
      <c r="FKX120" s="249"/>
      <c r="FKY120" s="249"/>
      <c r="FKZ120" s="249"/>
      <c r="FLA120" s="14"/>
      <c r="FLB120" s="15">
        <v>2</v>
      </c>
      <c r="FLC120" s="14"/>
      <c r="FLD120" s="17">
        <f>IF(OR(FLJ121="Yes"),2,0)</f>
        <v>2</v>
      </c>
      <c r="FLE120" s="18"/>
      <c r="FLF120" s="138"/>
      <c r="FLG120" s="18"/>
      <c r="FLH120" s="138"/>
      <c r="FLI120" s="18"/>
      <c r="FLJ120" s="249" t="s">
        <v>59</v>
      </c>
      <c r="FLK120" s="249"/>
      <c r="FLL120" s="249"/>
      <c r="FLM120" s="249"/>
      <c r="FLN120" s="249"/>
      <c r="FLO120" s="249"/>
      <c r="FLP120" s="249"/>
      <c r="FLQ120" s="14"/>
      <c r="FLR120" s="15">
        <v>2</v>
      </c>
      <c r="FLS120" s="14"/>
      <c r="FLT120" s="17">
        <f>IF(OR(FLZ121="Yes"),2,0)</f>
        <v>2</v>
      </c>
      <c r="FLU120" s="18"/>
      <c r="FLV120" s="138"/>
      <c r="FLW120" s="18"/>
      <c r="FLX120" s="138"/>
      <c r="FLY120" s="18"/>
      <c r="FLZ120" s="249" t="s">
        <v>59</v>
      </c>
      <c r="FMA120" s="249"/>
      <c r="FMB120" s="249"/>
      <c r="FMC120" s="249"/>
      <c r="FMD120" s="249"/>
      <c r="FME120" s="249"/>
      <c r="FMF120" s="249"/>
      <c r="FMG120" s="14"/>
      <c r="FMH120" s="15">
        <v>2</v>
      </c>
      <c r="FMI120" s="14"/>
      <c r="FMJ120" s="17">
        <f>IF(OR(FMP121="Yes"),2,0)</f>
        <v>2</v>
      </c>
      <c r="FMK120" s="18"/>
      <c r="FML120" s="138"/>
      <c r="FMM120" s="18"/>
      <c r="FMN120" s="138"/>
      <c r="FMO120" s="18"/>
      <c r="FMP120" s="249" t="s">
        <v>59</v>
      </c>
      <c r="FMQ120" s="249"/>
      <c r="FMR120" s="249"/>
      <c r="FMS120" s="249"/>
      <c r="FMT120" s="249"/>
      <c r="FMU120" s="249"/>
      <c r="FMV120" s="249"/>
      <c r="FMW120" s="14"/>
      <c r="FMX120" s="15">
        <v>2</v>
      </c>
      <c r="FMY120" s="14"/>
      <c r="FMZ120" s="17">
        <f>IF(OR(FNF121="Yes"),2,0)</f>
        <v>2</v>
      </c>
      <c r="FNA120" s="18"/>
      <c r="FNB120" s="138"/>
      <c r="FNC120" s="18"/>
      <c r="FND120" s="138"/>
      <c r="FNE120" s="18"/>
      <c r="FNF120" s="249" t="s">
        <v>59</v>
      </c>
      <c r="FNG120" s="249"/>
      <c r="FNH120" s="249"/>
      <c r="FNI120" s="249"/>
      <c r="FNJ120" s="249"/>
      <c r="FNK120" s="249"/>
      <c r="FNL120" s="249"/>
      <c r="FNM120" s="14"/>
      <c r="FNN120" s="15">
        <v>2</v>
      </c>
      <c r="FNO120" s="14"/>
      <c r="FNP120" s="17">
        <f>IF(OR(FNV121="Yes"),2,0)</f>
        <v>2</v>
      </c>
      <c r="FNQ120" s="18"/>
      <c r="FNR120" s="138"/>
      <c r="FNS120" s="18"/>
      <c r="FNT120" s="138"/>
      <c r="FNU120" s="18"/>
      <c r="FNV120" s="249" t="s">
        <v>59</v>
      </c>
      <c r="FNW120" s="249"/>
      <c r="FNX120" s="249"/>
      <c r="FNY120" s="249"/>
      <c r="FNZ120" s="249"/>
      <c r="FOA120" s="249"/>
      <c r="FOB120" s="249"/>
      <c r="FOC120" s="14"/>
      <c r="FOD120" s="15">
        <v>2</v>
      </c>
      <c r="FOE120" s="14"/>
      <c r="FOF120" s="17">
        <f>IF(OR(FOL121="Yes"),2,0)</f>
        <v>2</v>
      </c>
      <c r="FOG120" s="18"/>
      <c r="FOH120" s="138"/>
      <c r="FOI120" s="18"/>
      <c r="FOJ120" s="138"/>
      <c r="FOK120" s="18"/>
      <c r="FOL120" s="249" t="s">
        <v>59</v>
      </c>
      <c r="FOM120" s="249"/>
      <c r="FON120" s="249"/>
      <c r="FOO120" s="249"/>
      <c r="FOP120" s="249"/>
      <c r="FOQ120" s="249"/>
      <c r="FOR120" s="249"/>
      <c r="FOS120" s="14"/>
      <c r="FOT120" s="15">
        <v>2</v>
      </c>
      <c r="FOU120" s="14"/>
      <c r="FOV120" s="17">
        <f>IF(OR(FPB121="Yes"),2,0)</f>
        <v>2</v>
      </c>
      <c r="FOW120" s="18"/>
      <c r="FOX120" s="138"/>
      <c r="FOY120" s="18"/>
      <c r="FOZ120" s="138"/>
      <c r="FPA120" s="18"/>
      <c r="FPB120" s="249" t="s">
        <v>59</v>
      </c>
      <c r="FPC120" s="249"/>
      <c r="FPD120" s="249"/>
      <c r="FPE120" s="249"/>
      <c r="FPF120" s="249"/>
      <c r="FPG120" s="249"/>
      <c r="FPH120" s="249"/>
      <c r="FPI120" s="14"/>
      <c r="FPJ120" s="15">
        <v>2</v>
      </c>
      <c r="FPK120" s="14"/>
      <c r="FPL120" s="17">
        <f>IF(OR(FPR121="Yes"),2,0)</f>
        <v>2</v>
      </c>
      <c r="FPM120" s="18"/>
      <c r="FPN120" s="138"/>
      <c r="FPO120" s="18"/>
      <c r="FPP120" s="138"/>
      <c r="FPQ120" s="18"/>
      <c r="FPR120" s="249" t="s">
        <v>59</v>
      </c>
      <c r="FPS120" s="249"/>
      <c r="FPT120" s="249"/>
      <c r="FPU120" s="249"/>
      <c r="FPV120" s="249"/>
      <c r="FPW120" s="249"/>
      <c r="FPX120" s="249"/>
      <c r="FPY120" s="14"/>
      <c r="FPZ120" s="15">
        <v>2</v>
      </c>
      <c r="FQA120" s="14"/>
      <c r="FQB120" s="17">
        <f>IF(OR(FQH121="Yes"),2,0)</f>
        <v>2</v>
      </c>
      <c r="FQC120" s="18"/>
      <c r="FQD120" s="138"/>
      <c r="FQE120" s="18"/>
      <c r="FQF120" s="138"/>
      <c r="FQG120" s="18"/>
      <c r="FQH120" s="249" t="s">
        <v>59</v>
      </c>
      <c r="FQI120" s="249"/>
      <c r="FQJ120" s="249"/>
      <c r="FQK120" s="249"/>
      <c r="FQL120" s="249"/>
      <c r="FQM120" s="249"/>
      <c r="FQN120" s="249"/>
      <c r="FQO120" s="14"/>
      <c r="FQP120" s="15">
        <v>2</v>
      </c>
      <c r="FQQ120" s="14"/>
      <c r="FQR120" s="17">
        <f>IF(OR(FQX121="Yes"),2,0)</f>
        <v>2</v>
      </c>
      <c r="FQS120" s="18"/>
      <c r="FQT120" s="138"/>
      <c r="FQU120" s="18"/>
      <c r="FQV120" s="138"/>
      <c r="FQW120" s="18"/>
      <c r="FQX120" s="249" t="s">
        <v>59</v>
      </c>
      <c r="FQY120" s="249"/>
      <c r="FQZ120" s="249"/>
      <c r="FRA120" s="249"/>
      <c r="FRB120" s="249"/>
      <c r="FRC120" s="249"/>
      <c r="FRD120" s="249"/>
      <c r="FRE120" s="14"/>
      <c r="FRF120" s="15">
        <v>2</v>
      </c>
      <c r="FRG120" s="14"/>
      <c r="FRH120" s="17">
        <f>IF(OR(FRN121="Yes"),2,0)</f>
        <v>2</v>
      </c>
      <c r="FRI120" s="18"/>
      <c r="FRJ120" s="138"/>
      <c r="FRK120" s="18"/>
      <c r="FRL120" s="138"/>
      <c r="FRM120" s="18"/>
      <c r="FRN120" s="249" t="s">
        <v>59</v>
      </c>
      <c r="FRO120" s="249"/>
      <c r="FRP120" s="249"/>
      <c r="FRQ120" s="249"/>
      <c r="FRR120" s="249"/>
      <c r="FRS120" s="249"/>
      <c r="FRT120" s="249"/>
      <c r="FRU120" s="14"/>
      <c r="FRV120" s="15">
        <v>2</v>
      </c>
      <c r="FRW120" s="14"/>
      <c r="FRX120" s="17">
        <f>IF(OR(FSD121="Yes"),2,0)</f>
        <v>2</v>
      </c>
      <c r="FRY120" s="18"/>
      <c r="FRZ120" s="138"/>
      <c r="FSA120" s="18"/>
      <c r="FSB120" s="138"/>
      <c r="FSC120" s="18"/>
      <c r="FSD120" s="249" t="s">
        <v>59</v>
      </c>
      <c r="FSE120" s="249"/>
      <c r="FSF120" s="249"/>
      <c r="FSG120" s="249"/>
      <c r="FSH120" s="249"/>
      <c r="FSI120" s="249"/>
      <c r="FSJ120" s="249"/>
      <c r="FSK120" s="14"/>
      <c r="FSL120" s="15">
        <v>2</v>
      </c>
      <c r="FSM120" s="14"/>
      <c r="FSN120" s="17">
        <f>IF(OR(FST121="Yes"),2,0)</f>
        <v>2</v>
      </c>
      <c r="FSO120" s="18"/>
      <c r="FSP120" s="138"/>
      <c r="FSQ120" s="18"/>
      <c r="FSR120" s="138"/>
      <c r="FSS120" s="18"/>
      <c r="FST120" s="249" t="s">
        <v>59</v>
      </c>
      <c r="FSU120" s="249"/>
      <c r="FSV120" s="249"/>
      <c r="FSW120" s="249"/>
      <c r="FSX120" s="249"/>
      <c r="FSY120" s="249"/>
      <c r="FSZ120" s="249"/>
      <c r="FTA120" s="14"/>
      <c r="FTB120" s="15">
        <v>2</v>
      </c>
      <c r="FTC120" s="14"/>
      <c r="FTD120" s="17">
        <f>IF(OR(FTJ121="Yes"),2,0)</f>
        <v>2</v>
      </c>
      <c r="FTE120" s="18"/>
      <c r="FTF120" s="138"/>
      <c r="FTG120" s="18"/>
      <c r="FTH120" s="138"/>
      <c r="FTI120" s="18"/>
      <c r="FTJ120" s="249" t="s">
        <v>59</v>
      </c>
      <c r="FTK120" s="249"/>
      <c r="FTL120" s="249"/>
      <c r="FTM120" s="249"/>
      <c r="FTN120" s="249"/>
      <c r="FTO120" s="249"/>
      <c r="FTP120" s="249"/>
      <c r="FTQ120" s="14"/>
      <c r="FTR120" s="15">
        <v>2</v>
      </c>
      <c r="FTS120" s="14"/>
      <c r="FTT120" s="17">
        <f>IF(OR(FTZ121="Yes"),2,0)</f>
        <v>2</v>
      </c>
      <c r="FTU120" s="18"/>
      <c r="FTV120" s="138"/>
      <c r="FTW120" s="18"/>
      <c r="FTX120" s="138"/>
      <c r="FTY120" s="18"/>
      <c r="FTZ120" s="249" t="s">
        <v>59</v>
      </c>
      <c r="FUA120" s="249"/>
      <c r="FUB120" s="249"/>
      <c r="FUC120" s="249"/>
      <c r="FUD120" s="249"/>
      <c r="FUE120" s="249"/>
      <c r="FUF120" s="249"/>
      <c r="FUG120" s="14"/>
      <c r="FUH120" s="15">
        <v>2</v>
      </c>
      <c r="FUI120" s="14"/>
      <c r="FUJ120" s="17">
        <f>IF(OR(FUP121="Yes"),2,0)</f>
        <v>2</v>
      </c>
      <c r="FUK120" s="18"/>
      <c r="FUL120" s="138"/>
      <c r="FUM120" s="18"/>
      <c r="FUN120" s="138"/>
      <c r="FUO120" s="18"/>
      <c r="FUP120" s="249" t="s">
        <v>59</v>
      </c>
      <c r="FUQ120" s="249"/>
      <c r="FUR120" s="249"/>
      <c r="FUS120" s="249"/>
      <c r="FUT120" s="249"/>
      <c r="FUU120" s="249"/>
      <c r="FUV120" s="249"/>
      <c r="FUW120" s="14"/>
      <c r="FUX120" s="15">
        <v>2</v>
      </c>
      <c r="FUY120" s="14"/>
      <c r="FUZ120" s="17">
        <f>IF(OR(FVF121="Yes"),2,0)</f>
        <v>2</v>
      </c>
      <c r="FVA120" s="18"/>
      <c r="FVB120" s="138"/>
      <c r="FVC120" s="18"/>
      <c r="FVD120" s="138"/>
      <c r="FVE120" s="18"/>
      <c r="FVF120" s="249" t="s">
        <v>59</v>
      </c>
      <c r="FVG120" s="249"/>
      <c r="FVH120" s="249"/>
      <c r="FVI120" s="249"/>
      <c r="FVJ120" s="249"/>
      <c r="FVK120" s="249"/>
      <c r="FVL120" s="249"/>
      <c r="FVM120" s="14"/>
      <c r="FVN120" s="15">
        <v>2</v>
      </c>
      <c r="FVO120" s="14"/>
      <c r="FVP120" s="17">
        <f>IF(OR(FVV121="Yes"),2,0)</f>
        <v>2</v>
      </c>
      <c r="FVQ120" s="18"/>
      <c r="FVR120" s="138"/>
      <c r="FVS120" s="18"/>
      <c r="FVT120" s="138"/>
      <c r="FVU120" s="18"/>
      <c r="FVV120" s="249" t="s">
        <v>59</v>
      </c>
      <c r="FVW120" s="249"/>
      <c r="FVX120" s="249"/>
      <c r="FVY120" s="249"/>
      <c r="FVZ120" s="249"/>
      <c r="FWA120" s="249"/>
      <c r="FWB120" s="249"/>
      <c r="FWC120" s="14"/>
      <c r="FWD120" s="15">
        <v>2</v>
      </c>
      <c r="FWE120" s="14"/>
      <c r="FWF120" s="17">
        <f>IF(OR(FWL121="Yes"),2,0)</f>
        <v>2</v>
      </c>
      <c r="FWG120" s="18"/>
      <c r="FWH120" s="138"/>
      <c r="FWI120" s="18"/>
      <c r="FWJ120" s="138"/>
      <c r="FWK120" s="18"/>
      <c r="FWL120" s="249" t="s">
        <v>59</v>
      </c>
      <c r="FWM120" s="249"/>
      <c r="FWN120" s="249"/>
      <c r="FWO120" s="249"/>
      <c r="FWP120" s="249"/>
      <c r="FWQ120" s="249"/>
      <c r="FWR120" s="249"/>
      <c r="FWS120" s="14"/>
      <c r="FWT120" s="15">
        <v>2</v>
      </c>
      <c r="FWU120" s="14"/>
      <c r="FWV120" s="17">
        <f>IF(OR(FXB121="Yes"),2,0)</f>
        <v>2</v>
      </c>
      <c r="FWW120" s="18"/>
      <c r="FWX120" s="138"/>
      <c r="FWY120" s="18"/>
      <c r="FWZ120" s="138"/>
      <c r="FXA120" s="18"/>
      <c r="FXB120" s="249" t="s">
        <v>59</v>
      </c>
      <c r="FXC120" s="249"/>
      <c r="FXD120" s="249"/>
      <c r="FXE120" s="249"/>
      <c r="FXF120" s="249"/>
      <c r="FXG120" s="249"/>
      <c r="FXH120" s="249"/>
      <c r="FXI120" s="14"/>
      <c r="FXJ120" s="15">
        <v>2</v>
      </c>
      <c r="FXK120" s="14"/>
      <c r="FXL120" s="17">
        <f>IF(OR(FXR121="Yes"),2,0)</f>
        <v>2</v>
      </c>
      <c r="FXM120" s="18"/>
      <c r="FXN120" s="138"/>
      <c r="FXO120" s="18"/>
      <c r="FXP120" s="138"/>
      <c r="FXQ120" s="18"/>
      <c r="FXR120" s="249" t="s">
        <v>59</v>
      </c>
      <c r="FXS120" s="249"/>
      <c r="FXT120" s="249"/>
      <c r="FXU120" s="249"/>
      <c r="FXV120" s="249"/>
      <c r="FXW120" s="249"/>
      <c r="FXX120" s="249"/>
      <c r="FXY120" s="14"/>
      <c r="FXZ120" s="15">
        <v>2</v>
      </c>
      <c r="FYA120" s="14"/>
      <c r="FYB120" s="17">
        <f>IF(OR(FYH121="Yes"),2,0)</f>
        <v>2</v>
      </c>
      <c r="FYC120" s="18"/>
      <c r="FYD120" s="138"/>
      <c r="FYE120" s="18"/>
      <c r="FYF120" s="138"/>
      <c r="FYG120" s="18"/>
      <c r="FYH120" s="249" t="s">
        <v>59</v>
      </c>
      <c r="FYI120" s="249"/>
      <c r="FYJ120" s="249"/>
      <c r="FYK120" s="249"/>
      <c r="FYL120" s="249"/>
      <c r="FYM120" s="249"/>
      <c r="FYN120" s="249"/>
      <c r="FYO120" s="14"/>
      <c r="FYP120" s="15">
        <v>2</v>
      </c>
      <c r="FYQ120" s="14"/>
      <c r="FYR120" s="17">
        <f>IF(OR(FYX121="Yes"),2,0)</f>
        <v>2</v>
      </c>
      <c r="FYS120" s="18"/>
      <c r="FYT120" s="138"/>
      <c r="FYU120" s="18"/>
      <c r="FYV120" s="138"/>
      <c r="FYW120" s="18"/>
      <c r="FYX120" s="249" t="s">
        <v>59</v>
      </c>
      <c r="FYY120" s="249"/>
      <c r="FYZ120" s="249"/>
      <c r="FZA120" s="249"/>
      <c r="FZB120" s="249"/>
      <c r="FZC120" s="249"/>
      <c r="FZD120" s="249"/>
      <c r="FZE120" s="14"/>
      <c r="FZF120" s="15">
        <v>2</v>
      </c>
      <c r="FZG120" s="14"/>
      <c r="FZH120" s="17">
        <f>IF(OR(FZN121="Yes"),2,0)</f>
        <v>2</v>
      </c>
      <c r="FZI120" s="18"/>
      <c r="FZJ120" s="138"/>
      <c r="FZK120" s="18"/>
      <c r="FZL120" s="138"/>
      <c r="FZM120" s="18"/>
      <c r="FZN120" s="249" t="s">
        <v>59</v>
      </c>
      <c r="FZO120" s="249"/>
      <c r="FZP120" s="249"/>
      <c r="FZQ120" s="249"/>
      <c r="FZR120" s="249"/>
      <c r="FZS120" s="249"/>
      <c r="FZT120" s="249"/>
      <c r="FZU120" s="14"/>
      <c r="FZV120" s="15">
        <v>2</v>
      </c>
      <c r="FZW120" s="14"/>
      <c r="FZX120" s="17">
        <f>IF(OR(GAD121="Yes"),2,0)</f>
        <v>2</v>
      </c>
      <c r="FZY120" s="18"/>
      <c r="FZZ120" s="138"/>
      <c r="GAA120" s="18"/>
      <c r="GAB120" s="138"/>
      <c r="GAC120" s="18"/>
      <c r="GAD120" s="249" t="s">
        <v>59</v>
      </c>
      <c r="GAE120" s="249"/>
      <c r="GAF120" s="249"/>
      <c r="GAG120" s="249"/>
      <c r="GAH120" s="249"/>
      <c r="GAI120" s="249"/>
      <c r="GAJ120" s="249"/>
      <c r="GAK120" s="14"/>
      <c r="GAL120" s="15">
        <v>2</v>
      </c>
      <c r="GAM120" s="14"/>
      <c r="GAN120" s="17">
        <f>IF(OR(GAT121="Yes"),2,0)</f>
        <v>2</v>
      </c>
      <c r="GAO120" s="18"/>
      <c r="GAP120" s="138"/>
      <c r="GAQ120" s="18"/>
      <c r="GAR120" s="138"/>
      <c r="GAS120" s="18"/>
      <c r="GAT120" s="249" t="s">
        <v>59</v>
      </c>
      <c r="GAU120" s="249"/>
      <c r="GAV120" s="249"/>
      <c r="GAW120" s="249"/>
      <c r="GAX120" s="249"/>
      <c r="GAY120" s="249"/>
      <c r="GAZ120" s="249"/>
      <c r="GBA120" s="14"/>
      <c r="GBB120" s="15">
        <v>2</v>
      </c>
      <c r="GBC120" s="14"/>
      <c r="GBD120" s="17">
        <f>IF(OR(GBJ121="Yes"),2,0)</f>
        <v>2</v>
      </c>
      <c r="GBE120" s="18"/>
      <c r="GBF120" s="138"/>
      <c r="GBG120" s="18"/>
      <c r="GBH120" s="138"/>
      <c r="GBI120" s="18"/>
      <c r="GBJ120" s="249" t="s">
        <v>59</v>
      </c>
      <c r="GBK120" s="249"/>
      <c r="GBL120" s="249"/>
      <c r="GBM120" s="249"/>
      <c r="GBN120" s="249"/>
      <c r="GBO120" s="249"/>
      <c r="GBP120" s="249"/>
      <c r="GBQ120" s="14"/>
      <c r="GBR120" s="15">
        <v>2</v>
      </c>
      <c r="GBS120" s="14"/>
      <c r="GBT120" s="17">
        <f>IF(OR(GBZ121="Yes"),2,0)</f>
        <v>2</v>
      </c>
      <c r="GBU120" s="18"/>
      <c r="GBV120" s="138"/>
      <c r="GBW120" s="18"/>
      <c r="GBX120" s="138"/>
      <c r="GBY120" s="18"/>
      <c r="GBZ120" s="249" t="s">
        <v>59</v>
      </c>
      <c r="GCA120" s="249"/>
      <c r="GCB120" s="249"/>
      <c r="GCC120" s="249"/>
      <c r="GCD120" s="249"/>
      <c r="GCE120" s="249"/>
      <c r="GCF120" s="249"/>
      <c r="GCG120" s="14"/>
      <c r="GCH120" s="15">
        <v>2</v>
      </c>
      <c r="GCI120" s="14"/>
      <c r="GCJ120" s="17">
        <f>IF(OR(GCP121="Yes"),2,0)</f>
        <v>2</v>
      </c>
      <c r="GCK120" s="18"/>
      <c r="GCL120" s="138"/>
      <c r="GCM120" s="18"/>
      <c r="GCN120" s="138"/>
      <c r="GCO120" s="18"/>
      <c r="GCP120" s="249" t="s">
        <v>59</v>
      </c>
      <c r="GCQ120" s="249"/>
      <c r="GCR120" s="249"/>
      <c r="GCS120" s="249"/>
      <c r="GCT120" s="249"/>
      <c r="GCU120" s="249"/>
      <c r="GCV120" s="249"/>
      <c r="GCW120" s="14"/>
      <c r="GCX120" s="15">
        <v>2</v>
      </c>
      <c r="GCY120" s="14"/>
      <c r="GCZ120" s="17">
        <f>IF(OR(GDF121="Yes"),2,0)</f>
        <v>2</v>
      </c>
      <c r="GDA120" s="18"/>
      <c r="GDB120" s="138"/>
      <c r="GDC120" s="18"/>
      <c r="GDD120" s="138"/>
      <c r="GDE120" s="18"/>
      <c r="GDF120" s="249" t="s">
        <v>59</v>
      </c>
      <c r="GDG120" s="249"/>
      <c r="GDH120" s="249"/>
      <c r="GDI120" s="249"/>
      <c r="GDJ120" s="249"/>
      <c r="GDK120" s="249"/>
      <c r="GDL120" s="249"/>
      <c r="GDM120" s="14"/>
      <c r="GDN120" s="15">
        <v>2</v>
      </c>
      <c r="GDO120" s="14"/>
      <c r="GDP120" s="17">
        <f>IF(OR(GDV121="Yes"),2,0)</f>
        <v>2</v>
      </c>
      <c r="GDQ120" s="18"/>
      <c r="GDR120" s="138"/>
      <c r="GDS120" s="18"/>
      <c r="GDT120" s="138"/>
      <c r="GDU120" s="18"/>
      <c r="GDV120" s="249" t="s">
        <v>59</v>
      </c>
      <c r="GDW120" s="249"/>
      <c r="GDX120" s="249"/>
      <c r="GDY120" s="249"/>
      <c r="GDZ120" s="249"/>
      <c r="GEA120" s="249"/>
      <c r="GEB120" s="249"/>
      <c r="GEC120" s="14"/>
      <c r="GED120" s="15">
        <v>2</v>
      </c>
      <c r="GEE120" s="14"/>
      <c r="GEF120" s="17">
        <f>IF(OR(GEL121="Yes"),2,0)</f>
        <v>2</v>
      </c>
      <c r="GEG120" s="18"/>
      <c r="GEH120" s="138"/>
      <c r="GEI120" s="18"/>
      <c r="GEJ120" s="138"/>
      <c r="GEK120" s="18"/>
      <c r="GEL120" s="249" t="s">
        <v>59</v>
      </c>
      <c r="GEM120" s="249"/>
      <c r="GEN120" s="249"/>
      <c r="GEO120" s="249"/>
      <c r="GEP120" s="249"/>
      <c r="GEQ120" s="249"/>
      <c r="GER120" s="249"/>
      <c r="GES120" s="14"/>
      <c r="GET120" s="15">
        <v>2</v>
      </c>
      <c r="GEU120" s="14"/>
      <c r="GEV120" s="17">
        <f>IF(OR(GFB121="Yes"),2,0)</f>
        <v>2</v>
      </c>
      <c r="GEW120" s="18"/>
      <c r="GEX120" s="138"/>
      <c r="GEY120" s="18"/>
      <c r="GEZ120" s="138"/>
      <c r="GFA120" s="18"/>
      <c r="GFB120" s="249" t="s">
        <v>59</v>
      </c>
      <c r="GFC120" s="249"/>
      <c r="GFD120" s="249"/>
      <c r="GFE120" s="249"/>
      <c r="GFF120" s="249"/>
      <c r="GFG120" s="249"/>
      <c r="GFH120" s="249"/>
      <c r="GFI120" s="14"/>
      <c r="GFJ120" s="15">
        <v>2</v>
      </c>
      <c r="GFK120" s="14"/>
      <c r="GFL120" s="17">
        <f>IF(OR(GFR121="Yes"),2,0)</f>
        <v>2</v>
      </c>
      <c r="GFM120" s="18"/>
      <c r="GFN120" s="138"/>
      <c r="GFO120" s="18"/>
      <c r="GFP120" s="138"/>
      <c r="GFQ120" s="18"/>
      <c r="GFR120" s="249" t="s">
        <v>59</v>
      </c>
      <c r="GFS120" s="249"/>
      <c r="GFT120" s="249"/>
      <c r="GFU120" s="249"/>
      <c r="GFV120" s="249"/>
      <c r="GFW120" s="249"/>
      <c r="GFX120" s="249"/>
      <c r="GFY120" s="14"/>
      <c r="GFZ120" s="15">
        <v>2</v>
      </c>
      <c r="GGA120" s="14"/>
      <c r="GGB120" s="17">
        <f>IF(OR(GGH121="Yes"),2,0)</f>
        <v>2</v>
      </c>
      <c r="GGC120" s="18"/>
      <c r="GGD120" s="138"/>
      <c r="GGE120" s="18"/>
      <c r="GGF120" s="138"/>
      <c r="GGG120" s="18"/>
      <c r="GGH120" s="249" t="s">
        <v>59</v>
      </c>
      <c r="GGI120" s="249"/>
      <c r="GGJ120" s="249"/>
      <c r="GGK120" s="249"/>
      <c r="GGL120" s="249"/>
      <c r="GGM120" s="249"/>
      <c r="GGN120" s="249"/>
      <c r="GGO120" s="14"/>
      <c r="GGP120" s="15">
        <v>2</v>
      </c>
      <c r="GGQ120" s="14"/>
      <c r="GGR120" s="17">
        <f>IF(OR(GGX121="Yes"),2,0)</f>
        <v>2</v>
      </c>
      <c r="GGS120" s="18"/>
      <c r="GGT120" s="138"/>
      <c r="GGU120" s="18"/>
      <c r="GGV120" s="138"/>
      <c r="GGW120" s="18"/>
      <c r="GGX120" s="249" t="s">
        <v>59</v>
      </c>
      <c r="GGY120" s="249"/>
      <c r="GGZ120" s="249"/>
      <c r="GHA120" s="249"/>
      <c r="GHB120" s="249"/>
      <c r="GHC120" s="249"/>
      <c r="GHD120" s="249"/>
      <c r="GHE120" s="14"/>
      <c r="GHF120" s="15">
        <v>2</v>
      </c>
      <c r="GHG120" s="14"/>
      <c r="GHH120" s="17">
        <f>IF(OR(GHN121="Yes"),2,0)</f>
        <v>2</v>
      </c>
      <c r="GHI120" s="18"/>
      <c r="GHJ120" s="138"/>
      <c r="GHK120" s="18"/>
      <c r="GHL120" s="138"/>
      <c r="GHM120" s="18"/>
      <c r="GHN120" s="249" t="s">
        <v>59</v>
      </c>
      <c r="GHO120" s="249"/>
      <c r="GHP120" s="249"/>
      <c r="GHQ120" s="249"/>
      <c r="GHR120" s="249"/>
      <c r="GHS120" s="249"/>
      <c r="GHT120" s="249"/>
      <c r="GHU120" s="14"/>
      <c r="GHV120" s="15">
        <v>2</v>
      </c>
      <c r="GHW120" s="14"/>
      <c r="GHX120" s="17">
        <f>IF(OR(GID121="Yes"),2,0)</f>
        <v>2</v>
      </c>
      <c r="GHY120" s="18"/>
      <c r="GHZ120" s="138"/>
      <c r="GIA120" s="18"/>
      <c r="GIB120" s="138"/>
      <c r="GIC120" s="18"/>
      <c r="GID120" s="249" t="s">
        <v>59</v>
      </c>
      <c r="GIE120" s="249"/>
      <c r="GIF120" s="249"/>
      <c r="GIG120" s="249"/>
      <c r="GIH120" s="249"/>
      <c r="GII120" s="249"/>
      <c r="GIJ120" s="249"/>
      <c r="GIK120" s="14"/>
      <c r="GIL120" s="15">
        <v>2</v>
      </c>
      <c r="GIM120" s="14"/>
      <c r="GIN120" s="17">
        <f>IF(OR(GIT121="Yes"),2,0)</f>
        <v>2</v>
      </c>
      <c r="GIO120" s="18"/>
      <c r="GIP120" s="138"/>
      <c r="GIQ120" s="18"/>
      <c r="GIR120" s="138"/>
      <c r="GIS120" s="18"/>
      <c r="GIT120" s="249" t="s">
        <v>59</v>
      </c>
      <c r="GIU120" s="249"/>
      <c r="GIV120" s="249"/>
      <c r="GIW120" s="249"/>
      <c r="GIX120" s="249"/>
      <c r="GIY120" s="249"/>
      <c r="GIZ120" s="249"/>
      <c r="GJA120" s="14"/>
      <c r="GJB120" s="15">
        <v>2</v>
      </c>
      <c r="GJC120" s="14"/>
      <c r="GJD120" s="17">
        <f>IF(OR(GJJ121="Yes"),2,0)</f>
        <v>2</v>
      </c>
      <c r="GJE120" s="18"/>
      <c r="GJF120" s="138"/>
      <c r="GJG120" s="18"/>
      <c r="GJH120" s="138"/>
      <c r="GJI120" s="18"/>
      <c r="GJJ120" s="249" t="s">
        <v>59</v>
      </c>
      <c r="GJK120" s="249"/>
      <c r="GJL120" s="249"/>
      <c r="GJM120" s="249"/>
      <c r="GJN120" s="249"/>
      <c r="GJO120" s="249"/>
      <c r="GJP120" s="249"/>
      <c r="GJQ120" s="14"/>
      <c r="GJR120" s="15">
        <v>2</v>
      </c>
      <c r="GJS120" s="14"/>
      <c r="GJT120" s="17">
        <f>IF(OR(GJZ121="Yes"),2,0)</f>
        <v>2</v>
      </c>
      <c r="GJU120" s="18"/>
      <c r="GJV120" s="138"/>
      <c r="GJW120" s="18"/>
      <c r="GJX120" s="138"/>
      <c r="GJY120" s="18"/>
      <c r="GJZ120" s="249" t="s">
        <v>59</v>
      </c>
      <c r="GKA120" s="249"/>
      <c r="GKB120" s="249"/>
      <c r="GKC120" s="249"/>
      <c r="GKD120" s="249"/>
      <c r="GKE120" s="249"/>
      <c r="GKF120" s="249"/>
      <c r="GKG120" s="14"/>
      <c r="GKH120" s="15">
        <v>2</v>
      </c>
      <c r="GKI120" s="14"/>
      <c r="GKJ120" s="17">
        <f>IF(OR(GKP121="Yes"),2,0)</f>
        <v>2</v>
      </c>
      <c r="GKK120" s="18"/>
      <c r="GKL120" s="138"/>
      <c r="GKM120" s="18"/>
      <c r="GKN120" s="138"/>
      <c r="GKO120" s="18"/>
      <c r="GKP120" s="249" t="s">
        <v>59</v>
      </c>
      <c r="GKQ120" s="249"/>
      <c r="GKR120" s="249"/>
      <c r="GKS120" s="249"/>
      <c r="GKT120" s="249"/>
      <c r="GKU120" s="249"/>
      <c r="GKV120" s="249"/>
      <c r="GKW120" s="14"/>
      <c r="GKX120" s="15">
        <v>2</v>
      </c>
      <c r="GKY120" s="14"/>
      <c r="GKZ120" s="17">
        <f>IF(OR(GLF121="Yes"),2,0)</f>
        <v>2</v>
      </c>
      <c r="GLA120" s="18"/>
      <c r="GLB120" s="138"/>
      <c r="GLC120" s="18"/>
      <c r="GLD120" s="138"/>
      <c r="GLE120" s="18"/>
      <c r="GLF120" s="249" t="s">
        <v>59</v>
      </c>
      <c r="GLG120" s="249"/>
      <c r="GLH120" s="249"/>
      <c r="GLI120" s="249"/>
      <c r="GLJ120" s="249"/>
      <c r="GLK120" s="249"/>
      <c r="GLL120" s="249"/>
      <c r="GLM120" s="14"/>
      <c r="GLN120" s="15">
        <v>2</v>
      </c>
      <c r="GLO120" s="14"/>
      <c r="GLP120" s="17">
        <f>IF(OR(GLV121="Yes"),2,0)</f>
        <v>2</v>
      </c>
      <c r="GLQ120" s="18"/>
      <c r="GLR120" s="138"/>
      <c r="GLS120" s="18"/>
      <c r="GLT120" s="138"/>
      <c r="GLU120" s="18"/>
      <c r="GLV120" s="249" t="s">
        <v>59</v>
      </c>
      <c r="GLW120" s="249"/>
      <c r="GLX120" s="249"/>
      <c r="GLY120" s="249"/>
      <c r="GLZ120" s="249"/>
      <c r="GMA120" s="249"/>
      <c r="GMB120" s="249"/>
      <c r="GMC120" s="14"/>
      <c r="GMD120" s="15">
        <v>2</v>
      </c>
      <c r="GME120" s="14"/>
      <c r="GMF120" s="17">
        <f>IF(OR(GML121="Yes"),2,0)</f>
        <v>2</v>
      </c>
      <c r="GMG120" s="18"/>
      <c r="GMH120" s="138"/>
      <c r="GMI120" s="18"/>
      <c r="GMJ120" s="138"/>
      <c r="GMK120" s="18"/>
      <c r="GML120" s="249" t="s">
        <v>59</v>
      </c>
      <c r="GMM120" s="249"/>
      <c r="GMN120" s="249"/>
      <c r="GMO120" s="249"/>
      <c r="GMP120" s="249"/>
      <c r="GMQ120" s="249"/>
      <c r="GMR120" s="249"/>
      <c r="GMS120" s="14"/>
      <c r="GMT120" s="15">
        <v>2</v>
      </c>
      <c r="GMU120" s="14"/>
      <c r="GMV120" s="17">
        <f>IF(OR(GNB121="Yes"),2,0)</f>
        <v>2</v>
      </c>
      <c r="GMW120" s="18"/>
      <c r="GMX120" s="138"/>
      <c r="GMY120" s="18"/>
      <c r="GMZ120" s="138"/>
      <c r="GNA120" s="18"/>
      <c r="GNB120" s="249" t="s">
        <v>59</v>
      </c>
      <c r="GNC120" s="249"/>
      <c r="GND120" s="249"/>
      <c r="GNE120" s="249"/>
      <c r="GNF120" s="249"/>
      <c r="GNG120" s="249"/>
      <c r="GNH120" s="249"/>
      <c r="GNI120" s="14"/>
      <c r="GNJ120" s="15">
        <v>2</v>
      </c>
      <c r="GNK120" s="14"/>
      <c r="GNL120" s="17">
        <f>IF(OR(GNR121="Yes"),2,0)</f>
        <v>2</v>
      </c>
      <c r="GNM120" s="18"/>
      <c r="GNN120" s="138"/>
      <c r="GNO120" s="18"/>
      <c r="GNP120" s="138"/>
      <c r="GNQ120" s="18"/>
      <c r="GNR120" s="249" t="s">
        <v>59</v>
      </c>
      <c r="GNS120" s="249"/>
      <c r="GNT120" s="249"/>
      <c r="GNU120" s="249"/>
      <c r="GNV120" s="249"/>
      <c r="GNW120" s="249"/>
      <c r="GNX120" s="249"/>
      <c r="GNY120" s="14"/>
      <c r="GNZ120" s="15">
        <v>2</v>
      </c>
      <c r="GOA120" s="14"/>
      <c r="GOB120" s="17">
        <f>IF(OR(GOH121="Yes"),2,0)</f>
        <v>2</v>
      </c>
      <c r="GOC120" s="18"/>
      <c r="GOD120" s="138"/>
      <c r="GOE120" s="18"/>
      <c r="GOF120" s="138"/>
      <c r="GOG120" s="18"/>
      <c r="GOH120" s="249" t="s">
        <v>59</v>
      </c>
      <c r="GOI120" s="249"/>
      <c r="GOJ120" s="249"/>
      <c r="GOK120" s="249"/>
      <c r="GOL120" s="249"/>
      <c r="GOM120" s="249"/>
      <c r="GON120" s="249"/>
      <c r="GOO120" s="14"/>
      <c r="GOP120" s="15">
        <v>2</v>
      </c>
      <c r="GOQ120" s="14"/>
      <c r="GOR120" s="17">
        <f>IF(OR(GOX121="Yes"),2,0)</f>
        <v>2</v>
      </c>
      <c r="GOS120" s="18"/>
      <c r="GOT120" s="138"/>
      <c r="GOU120" s="18"/>
      <c r="GOV120" s="138"/>
      <c r="GOW120" s="18"/>
      <c r="GOX120" s="249" t="s">
        <v>59</v>
      </c>
      <c r="GOY120" s="249"/>
      <c r="GOZ120" s="249"/>
      <c r="GPA120" s="249"/>
      <c r="GPB120" s="249"/>
      <c r="GPC120" s="249"/>
      <c r="GPD120" s="249"/>
      <c r="GPE120" s="14"/>
      <c r="GPF120" s="15">
        <v>2</v>
      </c>
      <c r="GPG120" s="14"/>
      <c r="GPH120" s="17">
        <f>IF(OR(GPN121="Yes"),2,0)</f>
        <v>2</v>
      </c>
      <c r="GPI120" s="18"/>
      <c r="GPJ120" s="138"/>
      <c r="GPK120" s="18"/>
      <c r="GPL120" s="138"/>
      <c r="GPM120" s="18"/>
      <c r="GPN120" s="249" t="s">
        <v>59</v>
      </c>
      <c r="GPO120" s="249"/>
      <c r="GPP120" s="249"/>
      <c r="GPQ120" s="249"/>
      <c r="GPR120" s="249"/>
      <c r="GPS120" s="249"/>
      <c r="GPT120" s="249"/>
      <c r="GPU120" s="14"/>
      <c r="GPV120" s="15">
        <v>2</v>
      </c>
      <c r="GPW120" s="14"/>
      <c r="GPX120" s="17">
        <f>IF(OR(GQD121="Yes"),2,0)</f>
        <v>2</v>
      </c>
      <c r="GPY120" s="18"/>
      <c r="GPZ120" s="138"/>
      <c r="GQA120" s="18"/>
      <c r="GQB120" s="138"/>
      <c r="GQC120" s="18"/>
      <c r="GQD120" s="249" t="s">
        <v>59</v>
      </c>
      <c r="GQE120" s="249"/>
      <c r="GQF120" s="249"/>
      <c r="GQG120" s="249"/>
      <c r="GQH120" s="249"/>
      <c r="GQI120" s="249"/>
      <c r="GQJ120" s="249"/>
      <c r="GQK120" s="14"/>
      <c r="GQL120" s="15">
        <v>2</v>
      </c>
      <c r="GQM120" s="14"/>
      <c r="GQN120" s="17">
        <f>IF(OR(GQT121="Yes"),2,0)</f>
        <v>2</v>
      </c>
      <c r="GQO120" s="18"/>
      <c r="GQP120" s="138"/>
      <c r="GQQ120" s="18"/>
      <c r="GQR120" s="138"/>
      <c r="GQS120" s="18"/>
      <c r="GQT120" s="249" t="s">
        <v>59</v>
      </c>
      <c r="GQU120" s="249"/>
      <c r="GQV120" s="249"/>
      <c r="GQW120" s="249"/>
      <c r="GQX120" s="249"/>
      <c r="GQY120" s="249"/>
      <c r="GQZ120" s="249"/>
      <c r="GRA120" s="14"/>
      <c r="GRB120" s="15">
        <v>2</v>
      </c>
      <c r="GRC120" s="14"/>
      <c r="GRD120" s="17">
        <f>IF(OR(GRJ121="Yes"),2,0)</f>
        <v>2</v>
      </c>
      <c r="GRE120" s="18"/>
      <c r="GRF120" s="138"/>
      <c r="GRG120" s="18"/>
      <c r="GRH120" s="138"/>
      <c r="GRI120" s="18"/>
      <c r="GRJ120" s="249" t="s">
        <v>59</v>
      </c>
      <c r="GRK120" s="249"/>
      <c r="GRL120" s="249"/>
      <c r="GRM120" s="249"/>
      <c r="GRN120" s="249"/>
      <c r="GRO120" s="249"/>
      <c r="GRP120" s="249"/>
      <c r="GRQ120" s="14"/>
      <c r="GRR120" s="15">
        <v>2</v>
      </c>
      <c r="GRS120" s="14"/>
      <c r="GRT120" s="17">
        <f>IF(OR(GRZ121="Yes"),2,0)</f>
        <v>2</v>
      </c>
      <c r="GRU120" s="18"/>
      <c r="GRV120" s="138"/>
      <c r="GRW120" s="18"/>
      <c r="GRX120" s="138"/>
      <c r="GRY120" s="18"/>
      <c r="GRZ120" s="249" t="s">
        <v>59</v>
      </c>
      <c r="GSA120" s="249"/>
      <c r="GSB120" s="249"/>
      <c r="GSC120" s="249"/>
      <c r="GSD120" s="249"/>
      <c r="GSE120" s="249"/>
      <c r="GSF120" s="249"/>
      <c r="GSG120" s="14"/>
      <c r="GSH120" s="15">
        <v>2</v>
      </c>
      <c r="GSI120" s="14"/>
      <c r="GSJ120" s="17">
        <f>IF(OR(GSP121="Yes"),2,0)</f>
        <v>2</v>
      </c>
      <c r="GSK120" s="18"/>
      <c r="GSL120" s="138"/>
      <c r="GSM120" s="18"/>
      <c r="GSN120" s="138"/>
      <c r="GSO120" s="18"/>
      <c r="GSP120" s="249" t="s">
        <v>59</v>
      </c>
      <c r="GSQ120" s="249"/>
      <c r="GSR120" s="249"/>
      <c r="GSS120" s="249"/>
      <c r="GST120" s="249"/>
      <c r="GSU120" s="249"/>
      <c r="GSV120" s="249"/>
      <c r="GSW120" s="14"/>
      <c r="GSX120" s="15">
        <v>2</v>
      </c>
      <c r="GSY120" s="14"/>
      <c r="GSZ120" s="17">
        <f>IF(OR(GTF121="Yes"),2,0)</f>
        <v>2</v>
      </c>
      <c r="GTA120" s="18"/>
      <c r="GTB120" s="138"/>
      <c r="GTC120" s="18"/>
      <c r="GTD120" s="138"/>
      <c r="GTE120" s="18"/>
      <c r="GTF120" s="249" t="s">
        <v>59</v>
      </c>
      <c r="GTG120" s="249"/>
      <c r="GTH120" s="249"/>
      <c r="GTI120" s="249"/>
      <c r="GTJ120" s="249"/>
      <c r="GTK120" s="249"/>
      <c r="GTL120" s="249"/>
      <c r="GTM120" s="14"/>
      <c r="GTN120" s="15">
        <v>2</v>
      </c>
      <c r="GTO120" s="14"/>
      <c r="GTP120" s="17">
        <f>IF(OR(GTV121="Yes"),2,0)</f>
        <v>2</v>
      </c>
      <c r="GTQ120" s="18"/>
      <c r="GTR120" s="138"/>
      <c r="GTS120" s="18"/>
      <c r="GTT120" s="138"/>
      <c r="GTU120" s="18"/>
      <c r="GTV120" s="249" t="s">
        <v>59</v>
      </c>
      <c r="GTW120" s="249"/>
      <c r="GTX120" s="249"/>
      <c r="GTY120" s="249"/>
      <c r="GTZ120" s="249"/>
      <c r="GUA120" s="249"/>
      <c r="GUB120" s="249"/>
      <c r="GUC120" s="14"/>
      <c r="GUD120" s="15">
        <v>2</v>
      </c>
      <c r="GUE120" s="14"/>
      <c r="GUF120" s="17">
        <f>IF(OR(GUL121="Yes"),2,0)</f>
        <v>2</v>
      </c>
      <c r="GUG120" s="18"/>
      <c r="GUH120" s="138"/>
      <c r="GUI120" s="18"/>
      <c r="GUJ120" s="138"/>
      <c r="GUK120" s="18"/>
      <c r="GUL120" s="249" t="s">
        <v>59</v>
      </c>
      <c r="GUM120" s="249"/>
      <c r="GUN120" s="249"/>
      <c r="GUO120" s="249"/>
      <c r="GUP120" s="249"/>
      <c r="GUQ120" s="249"/>
      <c r="GUR120" s="249"/>
      <c r="GUS120" s="14"/>
      <c r="GUT120" s="15">
        <v>2</v>
      </c>
      <c r="GUU120" s="14"/>
      <c r="GUV120" s="17">
        <f>IF(OR(GVB121="Yes"),2,0)</f>
        <v>2</v>
      </c>
      <c r="GUW120" s="18"/>
      <c r="GUX120" s="138"/>
      <c r="GUY120" s="18"/>
      <c r="GUZ120" s="138"/>
      <c r="GVA120" s="18"/>
      <c r="GVB120" s="249" t="s">
        <v>59</v>
      </c>
      <c r="GVC120" s="249"/>
      <c r="GVD120" s="249"/>
      <c r="GVE120" s="249"/>
      <c r="GVF120" s="249"/>
      <c r="GVG120" s="249"/>
      <c r="GVH120" s="249"/>
      <c r="GVI120" s="14"/>
      <c r="GVJ120" s="15">
        <v>2</v>
      </c>
      <c r="GVK120" s="14"/>
      <c r="GVL120" s="17">
        <f>IF(OR(GVR121="Yes"),2,0)</f>
        <v>2</v>
      </c>
      <c r="GVM120" s="18"/>
      <c r="GVN120" s="138"/>
      <c r="GVO120" s="18"/>
      <c r="GVP120" s="138"/>
      <c r="GVQ120" s="18"/>
      <c r="GVR120" s="249" t="s">
        <v>59</v>
      </c>
      <c r="GVS120" s="249"/>
      <c r="GVT120" s="249"/>
      <c r="GVU120" s="249"/>
      <c r="GVV120" s="249"/>
      <c r="GVW120" s="249"/>
      <c r="GVX120" s="249"/>
      <c r="GVY120" s="14"/>
      <c r="GVZ120" s="15">
        <v>2</v>
      </c>
      <c r="GWA120" s="14"/>
      <c r="GWB120" s="17">
        <f>IF(OR(GWH121="Yes"),2,0)</f>
        <v>2</v>
      </c>
      <c r="GWC120" s="18"/>
      <c r="GWD120" s="138"/>
      <c r="GWE120" s="18"/>
      <c r="GWF120" s="138"/>
      <c r="GWG120" s="18"/>
      <c r="GWH120" s="249" t="s">
        <v>59</v>
      </c>
      <c r="GWI120" s="249"/>
      <c r="GWJ120" s="249"/>
      <c r="GWK120" s="249"/>
      <c r="GWL120" s="249"/>
      <c r="GWM120" s="249"/>
      <c r="GWN120" s="249"/>
      <c r="GWO120" s="14"/>
      <c r="GWP120" s="15">
        <v>2</v>
      </c>
      <c r="GWQ120" s="14"/>
      <c r="GWR120" s="17">
        <f>IF(OR(GWX121="Yes"),2,0)</f>
        <v>2</v>
      </c>
      <c r="GWS120" s="18"/>
      <c r="GWT120" s="138"/>
      <c r="GWU120" s="18"/>
      <c r="GWV120" s="138"/>
      <c r="GWW120" s="18"/>
      <c r="GWX120" s="249" t="s">
        <v>59</v>
      </c>
      <c r="GWY120" s="249"/>
      <c r="GWZ120" s="249"/>
      <c r="GXA120" s="249"/>
      <c r="GXB120" s="249"/>
      <c r="GXC120" s="249"/>
      <c r="GXD120" s="249"/>
      <c r="GXE120" s="14"/>
      <c r="GXF120" s="15">
        <v>2</v>
      </c>
      <c r="GXG120" s="14"/>
      <c r="GXH120" s="17">
        <f>IF(OR(GXN121="Yes"),2,0)</f>
        <v>2</v>
      </c>
      <c r="GXI120" s="18"/>
      <c r="GXJ120" s="138"/>
      <c r="GXK120" s="18"/>
      <c r="GXL120" s="138"/>
      <c r="GXM120" s="18"/>
      <c r="GXN120" s="249" t="s">
        <v>59</v>
      </c>
      <c r="GXO120" s="249"/>
      <c r="GXP120" s="249"/>
      <c r="GXQ120" s="249"/>
      <c r="GXR120" s="249"/>
      <c r="GXS120" s="249"/>
      <c r="GXT120" s="249"/>
      <c r="GXU120" s="14"/>
      <c r="GXV120" s="15">
        <v>2</v>
      </c>
      <c r="GXW120" s="14"/>
      <c r="GXX120" s="17">
        <f>IF(OR(GYD121="Yes"),2,0)</f>
        <v>2</v>
      </c>
      <c r="GXY120" s="18"/>
      <c r="GXZ120" s="138"/>
      <c r="GYA120" s="18"/>
      <c r="GYB120" s="138"/>
      <c r="GYC120" s="18"/>
      <c r="GYD120" s="249" t="s">
        <v>59</v>
      </c>
      <c r="GYE120" s="249"/>
      <c r="GYF120" s="249"/>
      <c r="GYG120" s="249"/>
      <c r="GYH120" s="249"/>
      <c r="GYI120" s="249"/>
      <c r="GYJ120" s="249"/>
      <c r="GYK120" s="14"/>
      <c r="GYL120" s="15">
        <v>2</v>
      </c>
      <c r="GYM120" s="14"/>
      <c r="GYN120" s="17">
        <f>IF(OR(GYT121="Yes"),2,0)</f>
        <v>2</v>
      </c>
      <c r="GYO120" s="18"/>
      <c r="GYP120" s="138"/>
      <c r="GYQ120" s="18"/>
      <c r="GYR120" s="138"/>
      <c r="GYS120" s="18"/>
      <c r="GYT120" s="249" t="s">
        <v>59</v>
      </c>
      <c r="GYU120" s="249"/>
      <c r="GYV120" s="249"/>
      <c r="GYW120" s="249"/>
      <c r="GYX120" s="249"/>
      <c r="GYY120" s="249"/>
      <c r="GYZ120" s="249"/>
      <c r="GZA120" s="14"/>
      <c r="GZB120" s="15">
        <v>2</v>
      </c>
      <c r="GZC120" s="14"/>
      <c r="GZD120" s="17">
        <f>IF(OR(GZJ121="Yes"),2,0)</f>
        <v>2</v>
      </c>
      <c r="GZE120" s="18"/>
      <c r="GZF120" s="138"/>
      <c r="GZG120" s="18"/>
      <c r="GZH120" s="138"/>
      <c r="GZI120" s="18"/>
      <c r="GZJ120" s="249" t="s">
        <v>59</v>
      </c>
      <c r="GZK120" s="249"/>
      <c r="GZL120" s="249"/>
      <c r="GZM120" s="249"/>
      <c r="GZN120" s="249"/>
      <c r="GZO120" s="249"/>
      <c r="GZP120" s="249"/>
      <c r="GZQ120" s="14"/>
      <c r="GZR120" s="15">
        <v>2</v>
      </c>
      <c r="GZS120" s="14"/>
      <c r="GZT120" s="17">
        <f>IF(OR(GZZ121="Yes"),2,0)</f>
        <v>2</v>
      </c>
      <c r="GZU120" s="18"/>
      <c r="GZV120" s="138"/>
      <c r="GZW120" s="18"/>
      <c r="GZX120" s="138"/>
      <c r="GZY120" s="18"/>
      <c r="GZZ120" s="249" t="s">
        <v>59</v>
      </c>
      <c r="HAA120" s="249"/>
      <c r="HAB120" s="249"/>
      <c r="HAC120" s="249"/>
      <c r="HAD120" s="249"/>
      <c r="HAE120" s="249"/>
      <c r="HAF120" s="249"/>
      <c r="HAG120" s="14"/>
      <c r="HAH120" s="15">
        <v>2</v>
      </c>
      <c r="HAI120" s="14"/>
      <c r="HAJ120" s="17">
        <f>IF(OR(HAP121="Yes"),2,0)</f>
        <v>2</v>
      </c>
      <c r="HAK120" s="18"/>
      <c r="HAL120" s="138"/>
      <c r="HAM120" s="18"/>
      <c r="HAN120" s="138"/>
      <c r="HAO120" s="18"/>
      <c r="HAP120" s="249" t="s">
        <v>59</v>
      </c>
      <c r="HAQ120" s="249"/>
      <c r="HAR120" s="249"/>
      <c r="HAS120" s="249"/>
      <c r="HAT120" s="249"/>
      <c r="HAU120" s="249"/>
      <c r="HAV120" s="249"/>
      <c r="HAW120" s="14"/>
      <c r="HAX120" s="15">
        <v>2</v>
      </c>
      <c r="HAY120" s="14"/>
      <c r="HAZ120" s="17">
        <f>IF(OR(HBF121="Yes"),2,0)</f>
        <v>2</v>
      </c>
      <c r="HBA120" s="18"/>
      <c r="HBB120" s="138"/>
      <c r="HBC120" s="18"/>
      <c r="HBD120" s="138"/>
      <c r="HBE120" s="18"/>
      <c r="HBF120" s="249" t="s">
        <v>59</v>
      </c>
      <c r="HBG120" s="249"/>
      <c r="HBH120" s="249"/>
      <c r="HBI120" s="249"/>
      <c r="HBJ120" s="249"/>
      <c r="HBK120" s="249"/>
      <c r="HBL120" s="249"/>
      <c r="HBM120" s="14"/>
      <c r="HBN120" s="15">
        <v>2</v>
      </c>
      <c r="HBO120" s="14"/>
      <c r="HBP120" s="17">
        <f>IF(OR(HBV121="Yes"),2,0)</f>
        <v>2</v>
      </c>
      <c r="HBQ120" s="18"/>
      <c r="HBR120" s="138"/>
      <c r="HBS120" s="18"/>
      <c r="HBT120" s="138"/>
      <c r="HBU120" s="18"/>
      <c r="HBV120" s="249" t="s">
        <v>59</v>
      </c>
      <c r="HBW120" s="249"/>
      <c r="HBX120" s="249"/>
      <c r="HBY120" s="249"/>
      <c r="HBZ120" s="249"/>
      <c r="HCA120" s="249"/>
      <c r="HCB120" s="249"/>
      <c r="HCC120" s="14"/>
      <c r="HCD120" s="15">
        <v>2</v>
      </c>
      <c r="HCE120" s="14"/>
      <c r="HCF120" s="17">
        <f>IF(OR(HCL121="Yes"),2,0)</f>
        <v>2</v>
      </c>
      <c r="HCG120" s="18"/>
      <c r="HCH120" s="138"/>
      <c r="HCI120" s="18"/>
      <c r="HCJ120" s="138"/>
      <c r="HCK120" s="18"/>
      <c r="HCL120" s="249" t="s">
        <v>59</v>
      </c>
      <c r="HCM120" s="249"/>
      <c r="HCN120" s="249"/>
      <c r="HCO120" s="249"/>
      <c r="HCP120" s="249"/>
      <c r="HCQ120" s="249"/>
      <c r="HCR120" s="249"/>
      <c r="HCS120" s="14"/>
      <c r="HCT120" s="15">
        <v>2</v>
      </c>
      <c r="HCU120" s="14"/>
      <c r="HCV120" s="17">
        <f>IF(OR(HDB121="Yes"),2,0)</f>
        <v>2</v>
      </c>
      <c r="HCW120" s="18"/>
      <c r="HCX120" s="138"/>
      <c r="HCY120" s="18"/>
      <c r="HCZ120" s="138"/>
      <c r="HDA120" s="18"/>
      <c r="HDB120" s="249" t="s">
        <v>59</v>
      </c>
      <c r="HDC120" s="249"/>
      <c r="HDD120" s="249"/>
      <c r="HDE120" s="249"/>
      <c r="HDF120" s="249"/>
      <c r="HDG120" s="249"/>
      <c r="HDH120" s="249"/>
      <c r="HDI120" s="14"/>
      <c r="HDJ120" s="15">
        <v>2</v>
      </c>
      <c r="HDK120" s="14"/>
      <c r="HDL120" s="17">
        <f>IF(OR(HDR121="Yes"),2,0)</f>
        <v>2</v>
      </c>
      <c r="HDM120" s="18"/>
      <c r="HDN120" s="138"/>
      <c r="HDO120" s="18"/>
      <c r="HDP120" s="138"/>
      <c r="HDQ120" s="18"/>
      <c r="HDR120" s="249" t="s">
        <v>59</v>
      </c>
      <c r="HDS120" s="249"/>
      <c r="HDT120" s="249"/>
      <c r="HDU120" s="249"/>
      <c r="HDV120" s="249"/>
      <c r="HDW120" s="249"/>
      <c r="HDX120" s="249"/>
      <c r="HDY120" s="14"/>
      <c r="HDZ120" s="15">
        <v>2</v>
      </c>
      <c r="HEA120" s="14"/>
      <c r="HEB120" s="17">
        <f>IF(OR(HEH121="Yes"),2,0)</f>
        <v>2</v>
      </c>
      <c r="HEC120" s="18"/>
      <c r="HED120" s="138"/>
      <c r="HEE120" s="18"/>
      <c r="HEF120" s="138"/>
      <c r="HEG120" s="18"/>
      <c r="HEH120" s="249" t="s">
        <v>59</v>
      </c>
      <c r="HEI120" s="249"/>
      <c r="HEJ120" s="249"/>
      <c r="HEK120" s="249"/>
      <c r="HEL120" s="249"/>
      <c r="HEM120" s="249"/>
      <c r="HEN120" s="249"/>
      <c r="HEO120" s="14"/>
      <c r="HEP120" s="15">
        <v>2</v>
      </c>
      <c r="HEQ120" s="14"/>
      <c r="HER120" s="17">
        <f>IF(OR(HEX121="Yes"),2,0)</f>
        <v>2</v>
      </c>
      <c r="HES120" s="18"/>
      <c r="HET120" s="138"/>
      <c r="HEU120" s="18"/>
      <c r="HEV120" s="138"/>
      <c r="HEW120" s="18"/>
      <c r="HEX120" s="249" t="s">
        <v>59</v>
      </c>
      <c r="HEY120" s="249"/>
      <c r="HEZ120" s="249"/>
      <c r="HFA120" s="249"/>
      <c r="HFB120" s="249"/>
      <c r="HFC120" s="249"/>
      <c r="HFD120" s="249"/>
      <c r="HFE120" s="14"/>
      <c r="HFF120" s="15">
        <v>2</v>
      </c>
      <c r="HFG120" s="14"/>
      <c r="HFH120" s="17">
        <f>IF(OR(HFN121="Yes"),2,0)</f>
        <v>2</v>
      </c>
      <c r="HFI120" s="18"/>
      <c r="HFJ120" s="138"/>
      <c r="HFK120" s="18"/>
      <c r="HFL120" s="138"/>
      <c r="HFM120" s="18"/>
      <c r="HFN120" s="249" t="s">
        <v>59</v>
      </c>
      <c r="HFO120" s="249"/>
      <c r="HFP120" s="249"/>
      <c r="HFQ120" s="249"/>
      <c r="HFR120" s="249"/>
      <c r="HFS120" s="249"/>
      <c r="HFT120" s="249"/>
      <c r="HFU120" s="14"/>
      <c r="HFV120" s="15">
        <v>2</v>
      </c>
      <c r="HFW120" s="14"/>
      <c r="HFX120" s="17">
        <f>IF(OR(HGD121="Yes"),2,0)</f>
        <v>2</v>
      </c>
      <c r="HFY120" s="18"/>
      <c r="HFZ120" s="138"/>
      <c r="HGA120" s="18"/>
      <c r="HGB120" s="138"/>
      <c r="HGC120" s="18"/>
      <c r="HGD120" s="249" t="s">
        <v>59</v>
      </c>
      <c r="HGE120" s="249"/>
      <c r="HGF120" s="249"/>
      <c r="HGG120" s="249"/>
      <c r="HGH120" s="249"/>
      <c r="HGI120" s="249"/>
      <c r="HGJ120" s="249"/>
      <c r="HGK120" s="14"/>
      <c r="HGL120" s="15">
        <v>2</v>
      </c>
      <c r="HGM120" s="14"/>
      <c r="HGN120" s="17">
        <f>IF(OR(HGT121="Yes"),2,0)</f>
        <v>2</v>
      </c>
      <c r="HGO120" s="18"/>
      <c r="HGP120" s="138"/>
      <c r="HGQ120" s="18"/>
      <c r="HGR120" s="138"/>
      <c r="HGS120" s="18"/>
      <c r="HGT120" s="249" t="s">
        <v>59</v>
      </c>
      <c r="HGU120" s="249"/>
      <c r="HGV120" s="249"/>
      <c r="HGW120" s="249"/>
      <c r="HGX120" s="249"/>
      <c r="HGY120" s="249"/>
      <c r="HGZ120" s="249"/>
      <c r="HHA120" s="14"/>
      <c r="HHB120" s="15">
        <v>2</v>
      </c>
      <c r="HHC120" s="14"/>
      <c r="HHD120" s="17">
        <f>IF(OR(HHJ121="Yes"),2,0)</f>
        <v>2</v>
      </c>
      <c r="HHE120" s="18"/>
      <c r="HHF120" s="138"/>
      <c r="HHG120" s="18"/>
      <c r="HHH120" s="138"/>
      <c r="HHI120" s="18"/>
      <c r="HHJ120" s="249" t="s">
        <v>59</v>
      </c>
      <c r="HHK120" s="249"/>
      <c r="HHL120" s="249"/>
      <c r="HHM120" s="249"/>
      <c r="HHN120" s="249"/>
      <c r="HHO120" s="249"/>
      <c r="HHP120" s="249"/>
      <c r="HHQ120" s="14"/>
      <c r="HHR120" s="15">
        <v>2</v>
      </c>
      <c r="HHS120" s="14"/>
      <c r="HHT120" s="17">
        <f>IF(OR(HHZ121="Yes"),2,0)</f>
        <v>2</v>
      </c>
      <c r="HHU120" s="18"/>
      <c r="HHV120" s="138"/>
      <c r="HHW120" s="18"/>
      <c r="HHX120" s="138"/>
      <c r="HHY120" s="18"/>
      <c r="HHZ120" s="249" t="s">
        <v>59</v>
      </c>
      <c r="HIA120" s="249"/>
      <c r="HIB120" s="249"/>
      <c r="HIC120" s="249"/>
      <c r="HID120" s="249"/>
      <c r="HIE120" s="249"/>
      <c r="HIF120" s="249"/>
      <c r="HIG120" s="14"/>
      <c r="HIH120" s="15">
        <v>2</v>
      </c>
      <c r="HII120" s="14"/>
      <c r="HIJ120" s="17">
        <f>IF(OR(HIP121="Yes"),2,0)</f>
        <v>2</v>
      </c>
      <c r="HIK120" s="18"/>
      <c r="HIL120" s="138"/>
      <c r="HIM120" s="18"/>
      <c r="HIN120" s="138"/>
      <c r="HIO120" s="18"/>
      <c r="HIP120" s="249" t="s">
        <v>59</v>
      </c>
      <c r="HIQ120" s="249"/>
      <c r="HIR120" s="249"/>
      <c r="HIS120" s="249"/>
      <c r="HIT120" s="249"/>
      <c r="HIU120" s="249"/>
      <c r="HIV120" s="249"/>
      <c r="HIW120" s="14"/>
      <c r="HIX120" s="15">
        <v>2</v>
      </c>
      <c r="HIY120" s="14"/>
      <c r="HIZ120" s="17">
        <f>IF(OR(HJF121="Yes"),2,0)</f>
        <v>2</v>
      </c>
      <c r="HJA120" s="18"/>
      <c r="HJB120" s="138"/>
      <c r="HJC120" s="18"/>
      <c r="HJD120" s="138"/>
      <c r="HJE120" s="18"/>
      <c r="HJF120" s="249" t="s">
        <v>59</v>
      </c>
      <c r="HJG120" s="249"/>
      <c r="HJH120" s="249"/>
      <c r="HJI120" s="249"/>
      <c r="HJJ120" s="249"/>
      <c r="HJK120" s="249"/>
      <c r="HJL120" s="249"/>
      <c r="HJM120" s="14"/>
      <c r="HJN120" s="15">
        <v>2</v>
      </c>
      <c r="HJO120" s="14"/>
      <c r="HJP120" s="17">
        <f>IF(OR(HJV121="Yes"),2,0)</f>
        <v>2</v>
      </c>
      <c r="HJQ120" s="18"/>
      <c r="HJR120" s="138"/>
      <c r="HJS120" s="18"/>
      <c r="HJT120" s="138"/>
      <c r="HJU120" s="18"/>
      <c r="HJV120" s="249" t="s">
        <v>59</v>
      </c>
      <c r="HJW120" s="249"/>
      <c r="HJX120" s="249"/>
      <c r="HJY120" s="249"/>
      <c r="HJZ120" s="249"/>
      <c r="HKA120" s="249"/>
      <c r="HKB120" s="249"/>
      <c r="HKC120" s="14"/>
      <c r="HKD120" s="15">
        <v>2</v>
      </c>
      <c r="HKE120" s="14"/>
      <c r="HKF120" s="17">
        <f>IF(OR(HKL121="Yes"),2,0)</f>
        <v>2</v>
      </c>
      <c r="HKG120" s="18"/>
      <c r="HKH120" s="138"/>
      <c r="HKI120" s="18"/>
      <c r="HKJ120" s="138"/>
      <c r="HKK120" s="18"/>
      <c r="HKL120" s="249" t="s">
        <v>59</v>
      </c>
      <c r="HKM120" s="249"/>
      <c r="HKN120" s="249"/>
      <c r="HKO120" s="249"/>
      <c r="HKP120" s="249"/>
      <c r="HKQ120" s="249"/>
      <c r="HKR120" s="249"/>
      <c r="HKS120" s="14"/>
      <c r="HKT120" s="15">
        <v>2</v>
      </c>
      <c r="HKU120" s="14"/>
      <c r="HKV120" s="17">
        <f>IF(OR(HLB121="Yes"),2,0)</f>
        <v>2</v>
      </c>
      <c r="HKW120" s="18"/>
      <c r="HKX120" s="138"/>
      <c r="HKY120" s="18"/>
      <c r="HKZ120" s="138"/>
      <c r="HLA120" s="18"/>
      <c r="HLB120" s="249" t="s">
        <v>59</v>
      </c>
      <c r="HLC120" s="249"/>
      <c r="HLD120" s="249"/>
      <c r="HLE120" s="249"/>
      <c r="HLF120" s="249"/>
      <c r="HLG120" s="249"/>
      <c r="HLH120" s="249"/>
      <c r="HLI120" s="14"/>
      <c r="HLJ120" s="15">
        <v>2</v>
      </c>
      <c r="HLK120" s="14"/>
      <c r="HLL120" s="17">
        <f>IF(OR(HLR121="Yes"),2,0)</f>
        <v>2</v>
      </c>
      <c r="HLM120" s="18"/>
      <c r="HLN120" s="138"/>
      <c r="HLO120" s="18"/>
      <c r="HLP120" s="138"/>
      <c r="HLQ120" s="18"/>
      <c r="HLR120" s="249" t="s">
        <v>59</v>
      </c>
      <c r="HLS120" s="249"/>
      <c r="HLT120" s="249"/>
      <c r="HLU120" s="249"/>
      <c r="HLV120" s="249"/>
      <c r="HLW120" s="249"/>
      <c r="HLX120" s="249"/>
      <c r="HLY120" s="14"/>
      <c r="HLZ120" s="15">
        <v>2</v>
      </c>
      <c r="HMA120" s="14"/>
      <c r="HMB120" s="17">
        <f>IF(OR(HMH121="Yes"),2,0)</f>
        <v>2</v>
      </c>
      <c r="HMC120" s="18"/>
      <c r="HMD120" s="138"/>
      <c r="HME120" s="18"/>
      <c r="HMF120" s="138"/>
      <c r="HMG120" s="18"/>
      <c r="HMH120" s="249" t="s">
        <v>59</v>
      </c>
      <c r="HMI120" s="249"/>
      <c r="HMJ120" s="249"/>
      <c r="HMK120" s="249"/>
      <c r="HML120" s="249"/>
      <c r="HMM120" s="249"/>
      <c r="HMN120" s="249"/>
      <c r="HMO120" s="14"/>
      <c r="HMP120" s="15">
        <v>2</v>
      </c>
      <c r="HMQ120" s="14"/>
      <c r="HMR120" s="17">
        <f>IF(OR(HMX121="Yes"),2,0)</f>
        <v>2</v>
      </c>
      <c r="HMS120" s="18"/>
      <c r="HMT120" s="138"/>
      <c r="HMU120" s="18"/>
      <c r="HMV120" s="138"/>
      <c r="HMW120" s="18"/>
      <c r="HMX120" s="249" t="s">
        <v>59</v>
      </c>
      <c r="HMY120" s="249"/>
      <c r="HMZ120" s="249"/>
      <c r="HNA120" s="249"/>
      <c r="HNB120" s="249"/>
      <c r="HNC120" s="249"/>
      <c r="HND120" s="249"/>
      <c r="HNE120" s="14"/>
      <c r="HNF120" s="15">
        <v>2</v>
      </c>
      <c r="HNG120" s="14"/>
      <c r="HNH120" s="17">
        <f>IF(OR(HNN121="Yes"),2,0)</f>
        <v>2</v>
      </c>
      <c r="HNI120" s="18"/>
      <c r="HNJ120" s="138"/>
      <c r="HNK120" s="18"/>
      <c r="HNL120" s="138"/>
      <c r="HNM120" s="18"/>
      <c r="HNN120" s="249" t="s">
        <v>59</v>
      </c>
      <c r="HNO120" s="249"/>
      <c r="HNP120" s="249"/>
      <c r="HNQ120" s="249"/>
      <c r="HNR120" s="249"/>
      <c r="HNS120" s="249"/>
      <c r="HNT120" s="249"/>
      <c r="HNU120" s="14"/>
      <c r="HNV120" s="15">
        <v>2</v>
      </c>
      <c r="HNW120" s="14"/>
      <c r="HNX120" s="17">
        <f>IF(OR(HOD121="Yes"),2,0)</f>
        <v>2</v>
      </c>
      <c r="HNY120" s="18"/>
      <c r="HNZ120" s="138"/>
      <c r="HOA120" s="18"/>
      <c r="HOB120" s="138"/>
      <c r="HOC120" s="18"/>
      <c r="HOD120" s="249" t="s">
        <v>59</v>
      </c>
      <c r="HOE120" s="249"/>
      <c r="HOF120" s="249"/>
      <c r="HOG120" s="249"/>
      <c r="HOH120" s="249"/>
      <c r="HOI120" s="249"/>
      <c r="HOJ120" s="249"/>
      <c r="HOK120" s="14"/>
      <c r="HOL120" s="15">
        <v>2</v>
      </c>
      <c r="HOM120" s="14"/>
      <c r="HON120" s="17">
        <f>IF(OR(HOT121="Yes"),2,0)</f>
        <v>2</v>
      </c>
      <c r="HOO120" s="18"/>
      <c r="HOP120" s="138"/>
      <c r="HOQ120" s="18"/>
      <c r="HOR120" s="138"/>
      <c r="HOS120" s="18"/>
      <c r="HOT120" s="249" t="s">
        <v>59</v>
      </c>
      <c r="HOU120" s="249"/>
      <c r="HOV120" s="249"/>
      <c r="HOW120" s="249"/>
      <c r="HOX120" s="249"/>
      <c r="HOY120" s="249"/>
      <c r="HOZ120" s="249"/>
      <c r="HPA120" s="14"/>
      <c r="HPB120" s="15">
        <v>2</v>
      </c>
      <c r="HPC120" s="14"/>
      <c r="HPD120" s="17">
        <f>IF(OR(HPJ121="Yes"),2,0)</f>
        <v>2</v>
      </c>
      <c r="HPE120" s="18"/>
      <c r="HPF120" s="138"/>
      <c r="HPG120" s="18"/>
      <c r="HPH120" s="138"/>
      <c r="HPI120" s="18"/>
      <c r="HPJ120" s="249" t="s">
        <v>59</v>
      </c>
      <c r="HPK120" s="249"/>
      <c r="HPL120" s="249"/>
      <c r="HPM120" s="249"/>
      <c r="HPN120" s="249"/>
      <c r="HPO120" s="249"/>
      <c r="HPP120" s="249"/>
      <c r="HPQ120" s="14"/>
      <c r="HPR120" s="15">
        <v>2</v>
      </c>
      <c r="HPS120" s="14"/>
      <c r="HPT120" s="17">
        <f>IF(OR(HPZ121="Yes"),2,0)</f>
        <v>2</v>
      </c>
      <c r="HPU120" s="18"/>
      <c r="HPV120" s="138"/>
      <c r="HPW120" s="18"/>
      <c r="HPX120" s="138"/>
      <c r="HPY120" s="18"/>
      <c r="HPZ120" s="249" t="s">
        <v>59</v>
      </c>
      <c r="HQA120" s="249"/>
      <c r="HQB120" s="249"/>
      <c r="HQC120" s="249"/>
      <c r="HQD120" s="249"/>
      <c r="HQE120" s="249"/>
      <c r="HQF120" s="249"/>
      <c r="HQG120" s="14"/>
      <c r="HQH120" s="15">
        <v>2</v>
      </c>
      <c r="HQI120" s="14"/>
      <c r="HQJ120" s="17">
        <f>IF(OR(HQP121="Yes"),2,0)</f>
        <v>2</v>
      </c>
      <c r="HQK120" s="18"/>
      <c r="HQL120" s="138"/>
      <c r="HQM120" s="18"/>
      <c r="HQN120" s="138"/>
      <c r="HQO120" s="18"/>
      <c r="HQP120" s="249" t="s">
        <v>59</v>
      </c>
      <c r="HQQ120" s="249"/>
      <c r="HQR120" s="249"/>
      <c r="HQS120" s="249"/>
      <c r="HQT120" s="249"/>
      <c r="HQU120" s="249"/>
      <c r="HQV120" s="249"/>
      <c r="HQW120" s="14"/>
      <c r="HQX120" s="15">
        <v>2</v>
      </c>
      <c r="HQY120" s="14"/>
      <c r="HQZ120" s="17">
        <f>IF(OR(HRF121="Yes"),2,0)</f>
        <v>2</v>
      </c>
      <c r="HRA120" s="18"/>
      <c r="HRB120" s="138"/>
      <c r="HRC120" s="18"/>
      <c r="HRD120" s="138"/>
      <c r="HRE120" s="18"/>
      <c r="HRF120" s="249" t="s">
        <v>59</v>
      </c>
      <c r="HRG120" s="249"/>
      <c r="HRH120" s="249"/>
      <c r="HRI120" s="249"/>
      <c r="HRJ120" s="249"/>
      <c r="HRK120" s="249"/>
      <c r="HRL120" s="249"/>
      <c r="HRM120" s="14"/>
      <c r="HRN120" s="15">
        <v>2</v>
      </c>
      <c r="HRO120" s="14"/>
      <c r="HRP120" s="17">
        <f>IF(OR(HRV121="Yes"),2,0)</f>
        <v>2</v>
      </c>
      <c r="HRQ120" s="18"/>
      <c r="HRR120" s="138"/>
      <c r="HRS120" s="18"/>
      <c r="HRT120" s="138"/>
      <c r="HRU120" s="18"/>
      <c r="HRV120" s="249" t="s">
        <v>59</v>
      </c>
      <c r="HRW120" s="249"/>
      <c r="HRX120" s="249"/>
      <c r="HRY120" s="249"/>
      <c r="HRZ120" s="249"/>
      <c r="HSA120" s="249"/>
      <c r="HSB120" s="249"/>
      <c r="HSC120" s="14"/>
      <c r="HSD120" s="15">
        <v>2</v>
      </c>
      <c r="HSE120" s="14"/>
      <c r="HSF120" s="17">
        <f>IF(OR(HSL121="Yes"),2,0)</f>
        <v>2</v>
      </c>
      <c r="HSG120" s="18"/>
      <c r="HSH120" s="138"/>
      <c r="HSI120" s="18"/>
      <c r="HSJ120" s="138"/>
      <c r="HSK120" s="18"/>
      <c r="HSL120" s="249" t="s">
        <v>59</v>
      </c>
      <c r="HSM120" s="249"/>
      <c r="HSN120" s="249"/>
      <c r="HSO120" s="249"/>
      <c r="HSP120" s="249"/>
      <c r="HSQ120" s="249"/>
      <c r="HSR120" s="249"/>
      <c r="HSS120" s="14"/>
      <c r="HST120" s="15">
        <v>2</v>
      </c>
      <c r="HSU120" s="14"/>
      <c r="HSV120" s="17">
        <f>IF(OR(HTB121="Yes"),2,0)</f>
        <v>2</v>
      </c>
      <c r="HSW120" s="18"/>
      <c r="HSX120" s="138"/>
      <c r="HSY120" s="18"/>
      <c r="HSZ120" s="138"/>
      <c r="HTA120" s="18"/>
      <c r="HTB120" s="249" t="s">
        <v>59</v>
      </c>
      <c r="HTC120" s="249"/>
      <c r="HTD120" s="249"/>
      <c r="HTE120" s="249"/>
      <c r="HTF120" s="249"/>
      <c r="HTG120" s="249"/>
      <c r="HTH120" s="249"/>
      <c r="HTI120" s="14"/>
      <c r="HTJ120" s="15">
        <v>2</v>
      </c>
      <c r="HTK120" s="14"/>
      <c r="HTL120" s="17">
        <f>IF(OR(HTR121="Yes"),2,0)</f>
        <v>2</v>
      </c>
      <c r="HTM120" s="18"/>
      <c r="HTN120" s="138"/>
      <c r="HTO120" s="18"/>
      <c r="HTP120" s="138"/>
      <c r="HTQ120" s="18"/>
      <c r="HTR120" s="249" t="s">
        <v>59</v>
      </c>
      <c r="HTS120" s="249"/>
      <c r="HTT120" s="249"/>
      <c r="HTU120" s="249"/>
      <c r="HTV120" s="249"/>
      <c r="HTW120" s="249"/>
      <c r="HTX120" s="249"/>
      <c r="HTY120" s="14"/>
      <c r="HTZ120" s="15">
        <v>2</v>
      </c>
      <c r="HUA120" s="14"/>
      <c r="HUB120" s="17">
        <f>IF(OR(HUH121="Yes"),2,0)</f>
        <v>2</v>
      </c>
      <c r="HUC120" s="18"/>
      <c r="HUD120" s="138"/>
      <c r="HUE120" s="18"/>
      <c r="HUF120" s="138"/>
      <c r="HUG120" s="18"/>
      <c r="HUH120" s="249" t="s">
        <v>59</v>
      </c>
      <c r="HUI120" s="249"/>
      <c r="HUJ120" s="249"/>
      <c r="HUK120" s="249"/>
      <c r="HUL120" s="249"/>
      <c r="HUM120" s="249"/>
      <c r="HUN120" s="249"/>
      <c r="HUO120" s="14"/>
      <c r="HUP120" s="15">
        <v>2</v>
      </c>
      <c r="HUQ120" s="14"/>
      <c r="HUR120" s="17">
        <f>IF(OR(HUX121="Yes"),2,0)</f>
        <v>2</v>
      </c>
      <c r="HUS120" s="18"/>
      <c r="HUT120" s="138"/>
      <c r="HUU120" s="18"/>
      <c r="HUV120" s="138"/>
      <c r="HUW120" s="18"/>
      <c r="HUX120" s="249" t="s">
        <v>59</v>
      </c>
      <c r="HUY120" s="249"/>
      <c r="HUZ120" s="249"/>
      <c r="HVA120" s="249"/>
      <c r="HVB120" s="249"/>
      <c r="HVC120" s="249"/>
      <c r="HVD120" s="249"/>
      <c r="HVE120" s="14"/>
      <c r="HVF120" s="15">
        <v>2</v>
      </c>
      <c r="HVG120" s="14"/>
      <c r="HVH120" s="17">
        <f>IF(OR(HVN121="Yes"),2,0)</f>
        <v>2</v>
      </c>
      <c r="HVI120" s="18"/>
      <c r="HVJ120" s="138"/>
      <c r="HVK120" s="18"/>
      <c r="HVL120" s="138"/>
      <c r="HVM120" s="18"/>
      <c r="HVN120" s="249" t="s">
        <v>59</v>
      </c>
      <c r="HVO120" s="249"/>
      <c r="HVP120" s="249"/>
      <c r="HVQ120" s="249"/>
      <c r="HVR120" s="249"/>
      <c r="HVS120" s="249"/>
      <c r="HVT120" s="249"/>
      <c r="HVU120" s="14"/>
      <c r="HVV120" s="15">
        <v>2</v>
      </c>
      <c r="HVW120" s="14"/>
      <c r="HVX120" s="17">
        <f>IF(OR(HWD121="Yes"),2,0)</f>
        <v>2</v>
      </c>
      <c r="HVY120" s="18"/>
      <c r="HVZ120" s="138"/>
      <c r="HWA120" s="18"/>
      <c r="HWB120" s="138"/>
      <c r="HWC120" s="18"/>
      <c r="HWD120" s="249" t="s">
        <v>59</v>
      </c>
      <c r="HWE120" s="249"/>
      <c r="HWF120" s="249"/>
      <c r="HWG120" s="249"/>
      <c r="HWH120" s="249"/>
      <c r="HWI120" s="249"/>
      <c r="HWJ120" s="249"/>
      <c r="HWK120" s="14"/>
      <c r="HWL120" s="15">
        <v>2</v>
      </c>
      <c r="HWM120" s="14"/>
      <c r="HWN120" s="17">
        <f>IF(OR(HWT121="Yes"),2,0)</f>
        <v>2</v>
      </c>
      <c r="HWO120" s="18"/>
      <c r="HWP120" s="138"/>
      <c r="HWQ120" s="18"/>
      <c r="HWR120" s="138"/>
      <c r="HWS120" s="18"/>
      <c r="HWT120" s="249" t="s">
        <v>59</v>
      </c>
      <c r="HWU120" s="249"/>
      <c r="HWV120" s="249"/>
      <c r="HWW120" s="249"/>
      <c r="HWX120" s="249"/>
      <c r="HWY120" s="249"/>
      <c r="HWZ120" s="249"/>
      <c r="HXA120" s="14"/>
      <c r="HXB120" s="15">
        <v>2</v>
      </c>
      <c r="HXC120" s="14"/>
      <c r="HXD120" s="17">
        <f>IF(OR(HXJ121="Yes"),2,0)</f>
        <v>2</v>
      </c>
      <c r="HXE120" s="18"/>
      <c r="HXF120" s="138"/>
      <c r="HXG120" s="18"/>
      <c r="HXH120" s="138"/>
      <c r="HXI120" s="18"/>
      <c r="HXJ120" s="249" t="s">
        <v>59</v>
      </c>
      <c r="HXK120" s="249"/>
      <c r="HXL120" s="249"/>
      <c r="HXM120" s="249"/>
      <c r="HXN120" s="249"/>
      <c r="HXO120" s="249"/>
      <c r="HXP120" s="249"/>
      <c r="HXQ120" s="14"/>
      <c r="HXR120" s="15">
        <v>2</v>
      </c>
      <c r="HXS120" s="14"/>
      <c r="HXT120" s="17">
        <f>IF(OR(HXZ121="Yes"),2,0)</f>
        <v>2</v>
      </c>
      <c r="HXU120" s="18"/>
      <c r="HXV120" s="138"/>
      <c r="HXW120" s="18"/>
      <c r="HXX120" s="138"/>
      <c r="HXY120" s="18"/>
      <c r="HXZ120" s="249" t="s">
        <v>59</v>
      </c>
      <c r="HYA120" s="249"/>
      <c r="HYB120" s="249"/>
      <c r="HYC120" s="249"/>
      <c r="HYD120" s="249"/>
      <c r="HYE120" s="249"/>
      <c r="HYF120" s="249"/>
      <c r="HYG120" s="14"/>
      <c r="HYH120" s="15">
        <v>2</v>
      </c>
      <c r="HYI120" s="14"/>
      <c r="HYJ120" s="17">
        <f>IF(OR(HYP121="Yes"),2,0)</f>
        <v>2</v>
      </c>
      <c r="HYK120" s="18"/>
      <c r="HYL120" s="138"/>
      <c r="HYM120" s="18"/>
      <c r="HYN120" s="138"/>
      <c r="HYO120" s="18"/>
      <c r="HYP120" s="249" t="s">
        <v>59</v>
      </c>
      <c r="HYQ120" s="249"/>
      <c r="HYR120" s="249"/>
      <c r="HYS120" s="249"/>
      <c r="HYT120" s="249"/>
      <c r="HYU120" s="249"/>
      <c r="HYV120" s="249"/>
      <c r="HYW120" s="14"/>
      <c r="HYX120" s="15">
        <v>2</v>
      </c>
      <c r="HYY120" s="14"/>
      <c r="HYZ120" s="17">
        <f>IF(OR(HZF121="Yes"),2,0)</f>
        <v>2</v>
      </c>
      <c r="HZA120" s="18"/>
      <c r="HZB120" s="138"/>
      <c r="HZC120" s="18"/>
      <c r="HZD120" s="138"/>
      <c r="HZE120" s="18"/>
      <c r="HZF120" s="249" t="s">
        <v>59</v>
      </c>
      <c r="HZG120" s="249"/>
      <c r="HZH120" s="249"/>
      <c r="HZI120" s="249"/>
      <c r="HZJ120" s="249"/>
      <c r="HZK120" s="249"/>
      <c r="HZL120" s="249"/>
      <c r="HZM120" s="14"/>
      <c r="HZN120" s="15">
        <v>2</v>
      </c>
      <c r="HZO120" s="14"/>
      <c r="HZP120" s="17">
        <f>IF(OR(HZV121="Yes"),2,0)</f>
        <v>2</v>
      </c>
      <c r="HZQ120" s="18"/>
      <c r="HZR120" s="138"/>
      <c r="HZS120" s="18"/>
      <c r="HZT120" s="138"/>
      <c r="HZU120" s="18"/>
      <c r="HZV120" s="249" t="s">
        <v>59</v>
      </c>
      <c r="HZW120" s="249"/>
      <c r="HZX120" s="249"/>
      <c r="HZY120" s="249"/>
      <c r="HZZ120" s="249"/>
      <c r="IAA120" s="249"/>
      <c r="IAB120" s="249"/>
      <c r="IAC120" s="14"/>
      <c r="IAD120" s="15">
        <v>2</v>
      </c>
      <c r="IAE120" s="14"/>
      <c r="IAF120" s="17">
        <f>IF(OR(IAL121="Yes"),2,0)</f>
        <v>2</v>
      </c>
      <c r="IAG120" s="18"/>
      <c r="IAH120" s="138"/>
      <c r="IAI120" s="18"/>
      <c r="IAJ120" s="138"/>
      <c r="IAK120" s="18"/>
      <c r="IAL120" s="249" t="s">
        <v>59</v>
      </c>
      <c r="IAM120" s="249"/>
      <c r="IAN120" s="249"/>
      <c r="IAO120" s="249"/>
      <c r="IAP120" s="249"/>
      <c r="IAQ120" s="249"/>
      <c r="IAR120" s="249"/>
      <c r="IAS120" s="14"/>
      <c r="IAT120" s="15">
        <v>2</v>
      </c>
      <c r="IAU120" s="14"/>
      <c r="IAV120" s="17">
        <f>IF(OR(IBB121="Yes"),2,0)</f>
        <v>2</v>
      </c>
      <c r="IAW120" s="18"/>
      <c r="IAX120" s="138"/>
      <c r="IAY120" s="18"/>
      <c r="IAZ120" s="138"/>
      <c r="IBA120" s="18"/>
      <c r="IBB120" s="249" t="s">
        <v>59</v>
      </c>
      <c r="IBC120" s="249"/>
      <c r="IBD120" s="249"/>
      <c r="IBE120" s="249"/>
      <c r="IBF120" s="249"/>
      <c r="IBG120" s="249"/>
      <c r="IBH120" s="249"/>
      <c r="IBI120" s="14"/>
      <c r="IBJ120" s="15">
        <v>2</v>
      </c>
      <c r="IBK120" s="14"/>
      <c r="IBL120" s="17">
        <f>IF(OR(IBR121="Yes"),2,0)</f>
        <v>2</v>
      </c>
      <c r="IBM120" s="18"/>
      <c r="IBN120" s="138"/>
      <c r="IBO120" s="18"/>
      <c r="IBP120" s="138"/>
      <c r="IBQ120" s="18"/>
      <c r="IBR120" s="249" t="s">
        <v>59</v>
      </c>
      <c r="IBS120" s="249"/>
      <c r="IBT120" s="249"/>
      <c r="IBU120" s="249"/>
      <c r="IBV120" s="249"/>
      <c r="IBW120" s="249"/>
      <c r="IBX120" s="249"/>
      <c r="IBY120" s="14"/>
      <c r="IBZ120" s="15">
        <v>2</v>
      </c>
      <c r="ICA120" s="14"/>
      <c r="ICB120" s="17">
        <f>IF(OR(ICH121="Yes"),2,0)</f>
        <v>2</v>
      </c>
      <c r="ICC120" s="18"/>
      <c r="ICD120" s="138"/>
      <c r="ICE120" s="18"/>
      <c r="ICF120" s="138"/>
      <c r="ICG120" s="18"/>
      <c r="ICH120" s="249" t="s">
        <v>59</v>
      </c>
      <c r="ICI120" s="249"/>
      <c r="ICJ120" s="249"/>
      <c r="ICK120" s="249"/>
      <c r="ICL120" s="249"/>
      <c r="ICM120" s="249"/>
      <c r="ICN120" s="249"/>
      <c r="ICO120" s="14"/>
      <c r="ICP120" s="15">
        <v>2</v>
      </c>
      <c r="ICQ120" s="14"/>
      <c r="ICR120" s="17">
        <f>IF(OR(ICX121="Yes"),2,0)</f>
        <v>2</v>
      </c>
      <c r="ICS120" s="18"/>
      <c r="ICT120" s="138"/>
      <c r="ICU120" s="18"/>
      <c r="ICV120" s="138"/>
      <c r="ICW120" s="18"/>
      <c r="ICX120" s="249" t="s">
        <v>59</v>
      </c>
      <c r="ICY120" s="249"/>
      <c r="ICZ120" s="249"/>
      <c r="IDA120" s="249"/>
      <c r="IDB120" s="249"/>
      <c r="IDC120" s="249"/>
      <c r="IDD120" s="249"/>
      <c r="IDE120" s="14"/>
      <c r="IDF120" s="15">
        <v>2</v>
      </c>
      <c r="IDG120" s="14"/>
      <c r="IDH120" s="17">
        <f>IF(OR(IDN121="Yes"),2,0)</f>
        <v>2</v>
      </c>
      <c r="IDI120" s="18"/>
      <c r="IDJ120" s="138"/>
      <c r="IDK120" s="18"/>
      <c r="IDL120" s="138"/>
      <c r="IDM120" s="18"/>
      <c r="IDN120" s="249" t="s">
        <v>59</v>
      </c>
      <c r="IDO120" s="249"/>
      <c r="IDP120" s="249"/>
      <c r="IDQ120" s="249"/>
      <c r="IDR120" s="249"/>
      <c r="IDS120" s="249"/>
      <c r="IDT120" s="249"/>
      <c r="IDU120" s="14"/>
      <c r="IDV120" s="15">
        <v>2</v>
      </c>
      <c r="IDW120" s="14"/>
      <c r="IDX120" s="17">
        <f>IF(OR(IED121="Yes"),2,0)</f>
        <v>2</v>
      </c>
      <c r="IDY120" s="18"/>
      <c r="IDZ120" s="138"/>
      <c r="IEA120" s="18"/>
      <c r="IEB120" s="138"/>
      <c r="IEC120" s="18"/>
      <c r="IED120" s="249" t="s">
        <v>59</v>
      </c>
      <c r="IEE120" s="249"/>
      <c r="IEF120" s="249"/>
      <c r="IEG120" s="249"/>
      <c r="IEH120" s="249"/>
      <c r="IEI120" s="249"/>
      <c r="IEJ120" s="249"/>
      <c r="IEK120" s="14"/>
      <c r="IEL120" s="15">
        <v>2</v>
      </c>
      <c r="IEM120" s="14"/>
      <c r="IEN120" s="17">
        <f>IF(OR(IET121="Yes"),2,0)</f>
        <v>2</v>
      </c>
      <c r="IEO120" s="18"/>
      <c r="IEP120" s="138"/>
      <c r="IEQ120" s="18"/>
      <c r="IER120" s="138"/>
      <c r="IES120" s="18"/>
      <c r="IET120" s="249" t="s">
        <v>59</v>
      </c>
      <c r="IEU120" s="249"/>
      <c r="IEV120" s="249"/>
      <c r="IEW120" s="249"/>
      <c r="IEX120" s="249"/>
      <c r="IEY120" s="249"/>
      <c r="IEZ120" s="249"/>
      <c r="IFA120" s="14"/>
      <c r="IFB120" s="15">
        <v>2</v>
      </c>
      <c r="IFC120" s="14"/>
      <c r="IFD120" s="17">
        <f>IF(OR(IFJ121="Yes"),2,0)</f>
        <v>2</v>
      </c>
      <c r="IFE120" s="18"/>
      <c r="IFF120" s="138"/>
      <c r="IFG120" s="18"/>
      <c r="IFH120" s="138"/>
      <c r="IFI120" s="18"/>
      <c r="IFJ120" s="249" t="s">
        <v>59</v>
      </c>
      <c r="IFK120" s="249"/>
      <c r="IFL120" s="249"/>
      <c r="IFM120" s="249"/>
      <c r="IFN120" s="249"/>
      <c r="IFO120" s="249"/>
      <c r="IFP120" s="249"/>
      <c r="IFQ120" s="14"/>
      <c r="IFR120" s="15">
        <v>2</v>
      </c>
      <c r="IFS120" s="14"/>
      <c r="IFT120" s="17">
        <f>IF(OR(IFZ121="Yes"),2,0)</f>
        <v>2</v>
      </c>
      <c r="IFU120" s="18"/>
      <c r="IFV120" s="138"/>
      <c r="IFW120" s="18"/>
      <c r="IFX120" s="138"/>
      <c r="IFY120" s="18"/>
      <c r="IFZ120" s="249" t="s">
        <v>59</v>
      </c>
      <c r="IGA120" s="249"/>
      <c r="IGB120" s="249"/>
      <c r="IGC120" s="249"/>
      <c r="IGD120" s="249"/>
      <c r="IGE120" s="249"/>
      <c r="IGF120" s="249"/>
      <c r="IGG120" s="14"/>
      <c r="IGH120" s="15">
        <v>2</v>
      </c>
      <c r="IGI120" s="14"/>
      <c r="IGJ120" s="17">
        <f>IF(OR(IGP121="Yes"),2,0)</f>
        <v>2</v>
      </c>
      <c r="IGK120" s="18"/>
      <c r="IGL120" s="138"/>
      <c r="IGM120" s="18"/>
      <c r="IGN120" s="138"/>
      <c r="IGO120" s="18"/>
      <c r="IGP120" s="249" t="s">
        <v>59</v>
      </c>
      <c r="IGQ120" s="249"/>
      <c r="IGR120" s="249"/>
      <c r="IGS120" s="249"/>
      <c r="IGT120" s="249"/>
      <c r="IGU120" s="249"/>
      <c r="IGV120" s="249"/>
      <c r="IGW120" s="14"/>
      <c r="IGX120" s="15">
        <v>2</v>
      </c>
      <c r="IGY120" s="14"/>
      <c r="IGZ120" s="17">
        <f>IF(OR(IHF121="Yes"),2,0)</f>
        <v>2</v>
      </c>
      <c r="IHA120" s="18"/>
      <c r="IHB120" s="138"/>
      <c r="IHC120" s="18"/>
      <c r="IHD120" s="138"/>
      <c r="IHE120" s="18"/>
      <c r="IHF120" s="249" t="s">
        <v>59</v>
      </c>
      <c r="IHG120" s="249"/>
      <c r="IHH120" s="249"/>
      <c r="IHI120" s="249"/>
      <c r="IHJ120" s="249"/>
      <c r="IHK120" s="249"/>
      <c r="IHL120" s="249"/>
      <c r="IHM120" s="14"/>
      <c r="IHN120" s="15">
        <v>2</v>
      </c>
      <c r="IHO120" s="14"/>
      <c r="IHP120" s="17">
        <f>IF(OR(IHV121="Yes"),2,0)</f>
        <v>2</v>
      </c>
      <c r="IHQ120" s="18"/>
      <c r="IHR120" s="138"/>
      <c r="IHS120" s="18"/>
      <c r="IHT120" s="138"/>
      <c r="IHU120" s="18"/>
      <c r="IHV120" s="249" t="s">
        <v>59</v>
      </c>
      <c r="IHW120" s="249"/>
      <c r="IHX120" s="249"/>
      <c r="IHY120" s="249"/>
      <c r="IHZ120" s="249"/>
      <c r="IIA120" s="249"/>
      <c r="IIB120" s="249"/>
      <c r="IIC120" s="14"/>
      <c r="IID120" s="15">
        <v>2</v>
      </c>
      <c r="IIE120" s="14"/>
      <c r="IIF120" s="17">
        <f>IF(OR(IIL121="Yes"),2,0)</f>
        <v>2</v>
      </c>
      <c r="IIG120" s="18"/>
      <c r="IIH120" s="138"/>
      <c r="III120" s="18"/>
      <c r="IIJ120" s="138"/>
      <c r="IIK120" s="18"/>
      <c r="IIL120" s="249" t="s">
        <v>59</v>
      </c>
      <c r="IIM120" s="249"/>
      <c r="IIN120" s="249"/>
      <c r="IIO120" s="249"/>
      <c r="IIP120" s="249"/>
      <c r="IIQ120" s="249"/>
      <c r="IIR120" s="249"/>
      <c r="IIS120" s="14"/>
      <c r="IIT120" s="15">
        <v>2</v>
      </c>
      <c r="IIU120" s="14"/>
      <c r="IIV120" s="17">
        <f>IF(OR(IJB121="Yes"),2,0)</f>
        <v>2</v>
      </c>
      <c r="IIW120" s="18"/>
      <c r="IIX120" s="138"/>
      <c r="IIY120" s="18"/>
      <c r="IIZ120" s="138"/>
      <c r="IJA120" s="18"/>
      <c r="IJB120" s="249" t="s">
        <v>59</v>
      </c>
      <c r="IJC120" s="249"/>
      <c r="IJD120" s="249"/>
      <c r="IJE120" s="249"/>
      <c r="IJF120" s="249"/>
      <c r="IJG120" s="249"/>
      <c r="IJH120" s="249"/>
      <c r="IJI120" s="14"/>
      <c r="IJJ120" s="15">
        <v>2</v>
      </c>
      <c r="IJK120" s="14"/>
      <c r="IJL120" s="17">
        <f>IF(OR(IJR121="Yes"),2,0)</f>
        <v>2</v>
      </c>
      <c r="IJM120" s="18"/>
      <c r="IJN120" s="138"/>
      <c r="IJO120" s="18"/>
      <c r="IJP120" s="138"/>
      <c r="IJQ120" s="18"/>
      <c r="IJR120" s="249" t="s">
        <v>59</v>
      </c>
      <c r="IJS120" s="249"/>
      <c r="IJT120" s="249"/>
      <c r="IJU120" s="249"/>
      <c r="IJV120" s="249"/>
      <c r="IJW120" s="249"/>
      <c r="IJX120" s="249"/>
      <c r="IJY120" s="14"/>
      <c r="IJZ120" s="15">
        <v>2</v>
      </c>
      <c r="IKA120" s="14"/>
      <c r="IKB120" s="17">
        <f>IF(OR(IKH121="Yes"),2,0)</f>
        <v>2</v>
      </c>
      <c r="IKC120" s="18"/>
      <c r="IKD120" s="138"/>
      <c r="IKE120" s="18"/>
      <c r="IKF120" s="138"/>
      <c r="IKG120" s="18"/>
      <c r="IKH120" s="249" t="s">
        <v>59</v>
      </c>
      <c r="IKI120" s="249"/>
      <c r="IKJ120" s="249"/>
      <c r="IKK120" s="249"/>
      <c r="IKL120" s="249"/>
      <c r="IKM120" s="249"/>
      <c r="IKN120" s="249"/>
      <c r="IKO120" s="14"/>
      <c r="IKP120" s="15">
        <v>2</v>
      </c>
      <c r="IKQ120" s="14"/>
      <c r="IKR120" s="17">
        <f>IF(OR(IKX121="Yes"),2,0)</f>
        <v>2</v>
      </c>
      <c r="IKS120" s="18"/>
      <c r="IKT120" s="138"/>
      <c r="IKU120" s="18"/>
      <c r="IKV120" s="138"/>
      <c r="IKW120" s="18"/>
      <c r="IKX120" s="249" t="s">
        <v>59</v>
      </c>
      <c r="IKY120" s="249"/>
      <c r="IKZ120" s="249"/>
      <c r="ILA120" s="249"/>
      <c r="ILB120" s="249"/>
      <c r="ILC120" s="249"/>
      <c r="ILD120" s="249"/>
      <c r="ILE120" s="14"/>
      <c r="ILF120" s="15">
        <v>2</v>
      </c>
      <c r="ILG120" s="14"/>
      <c r="ILH120" s="17">
        <f>IF(OR(ILN121="Yes"),2,0)</f>
        <v>2</v>
      </c>
      <c r="ILI120" s="18"/>
      <c r="ILJ120" s="138"/>
      <c r="ILK120" s="18"/>
      <c r="ILL120" s="138"/>
      <c r="ILM120" s="18"/>
      <c r="ILN120" s="249" t="s">
        <v>59</v>
      </c>
      <c r="ILO120" s="249"/>
      <c r="ILP120" s="249"/>
      <c r="ILQ120" s="249"/>
      <c r="ILR120" s="249"/>
      <c r="ILS120" s="249"/>
      <c r="ILT120" s="249"/>
      <c r="ILU120" s="14"/>
      <c r="ILV120" s="15">
        <v>2</v>
      </c>
      <c r="ILW120" s="14"/>
      <c r="ILX120" s="17">
        <f>IF(OR(IMD121="Yes"),2,0)</f>
        <v>2</v>
      </c>
      <c r="ILY120" s="18"/>
      <c r="ILZ120" s="138"/>
      <c r="IMA120" s="18"/>
      <c r="IMB120" s="138"/>
      <c r="IMC120" s="18"/>
      <c r="IMD120" s="249" t="s">
        <v>59</v>
      </c>
      <c r="IME120" s="249"/>
      <c r="IMF120" s="249"/>
      <c r="IMG120" s="249"/>
      <c r="IMH120" s="249"/>
      <c r="IMI120" s="249"/>
      <c r="IMJ120" s="249"/>
      <c r="IMK120" s="14"/>
      <c r="IML120" s="15">
        <v>2</v>
      </c>
      <c r="IMM120" s="14"/>
      <c r="IMN120" s="17">
        <f>IF(OR(IMT121="Yes"),2,0)</f>
        <v>2</v>
      </c>
      <c r="IMO120" s="18"/>
      <c r="IMP120" s="138"/>
      <c r="IMQ120" s="18"/>
      <c r="IMR120" s="138"/>
      <c r="IMS120" s="18"/>
      <c r="IMT120" s="249" t="s">
        <v>59</v>
      </c>
      <c r="IMU120" s="249"/>
      <c r="IMV120" s="249"/>
      <c r="IMW120" s="249"/>
      <c r="IMX120" s="249"/>
      <c r="IMY120" s="249"/>
      <c r="IMZ120" s="249"/>
      <c r="INA120" s="14"/>
      <c r="INB120" s="15">
        <v>2</v>
      </c>
      <c r="INC120" s="14"/>
      <c r="IND120" s="17">
        <f>IF(OR(INJ121="Yes"),2,0)</f>
        <v>2</v>
      </c>
      <c r="INE120" s="18"/>
      <c r="INF120" s="138"/>
      <c r="ING120" s="18"/>
      <c r="INH120" s="138"/>
      <c r="INI120" s="18"/>
      <c r="INJ120" s="249" t="s">
        <v>59</v>
      </c>
      <c r="INK120" s="249"/>
      <c r="INL120" s="249"/>
      <c r="INM120" s="249"/>
      <c r="INN120" s="249"/>
      <c r="INO120" s="249"/>
      <c r="INP120" s="249"/>
      <c r="INQ120" s="14"/>
      <c r="INR120" s="15">
        <v>2</v>
      </c>
      <c r="INS120" s="14"/>
      <c r="INT120" s="17">
        <f>IF(OR(INZ121="Yes"),2,0)</f>
        <v>2</v>
      </c>
      <c r="INU120" s="18"/>
      <c r="INV120" s="138"/>
      <c r="INW120" s="18"/>
      <c r="INX120" s="138"/>
      <c r="INY120" s="18"/>
      <c r="INZ120" s="249" t="s">
        <v>59</v>
      </c>
      <c r="IOA120" s="249"/>
      <c r="IOB120" s="249"/>
      <c r="IOC120" s="249"/>
      <c r="IOD120" s="249"/>
      <c r="IOE120" s="249"/>
      <c r="IOF120" s="249"/>
      <c r="IOG120" s="14"/>
      <c r="IOH120" s="15">
        <v>2</v>
      </c>
      <c r="IOI120" s="14"/>
      <c r="IOJ120" s="17">
        <f>IF(OR(IOP121="Yes"),2,0)</f>
        <v>2</v>
      </c>
      <c r="IOK120" s="18"/>
      <c r="IOL120" s="138"/>
      <c r="IOM120" s="18"/>
      <c r="ION120" s="138"/>
      <c r="IOO120" s="18"/>
      <c r="IOP120" s="249" t="s">
        <v>59</v>
      </c>
      <c r="IOQ120" s="249"/>
      <c r="IOR120" s="249"/>
      <c r="IOS120" s="249"/>
      <c r="IOT120" s="249"/>
      <c r="IOU120" s="249"/>
      <c r="IOV120" s="249"/>
      <c r="IOW120" s="14"/>
      <c r="IOX120" s="15">
        <v>2</v>
      </c>
      <c r="IOY120" s="14"/>
      <c r="IOZ120" s="17">
        <f>IF(OR(IPF121="Yes"),2,0)</f>
        <v>2</v>
      </c>
      <c r="IPA120" s="18"/>
      <c r="IPB120" s="138"/>
      <c r="IPC120" s="18"/>
      <c r="IPD120" s="138"/>
      <c r="IPE120" s="18"/>
      <c r="IPF120" s="249" t="s">
        <v>59</v>
      </c>
      <c r="IPG120" s="249"/>
      <c r="IPH120" s="249"/>
      <c r="IPI120" s="249"/>
      <c r="IPJ120" s="249"/>
      <c r="IPK120" s="249"/>
      <c r="IPL120" s="249"/>
      <c r="IPM120" s="14"/>
      <c r="IPN120" s="15">
        <v>2</v>
      </c>
      <c r="IPO120" s="14"/>
      <c r="IPP120" s="17">
        <f>IF(OR(IPV121="Yes"),2,0)</f>
        <v>2</v>
      </c>
      <c r="IPQ120" s="18"/>
      <c r="IPR120" s="138"/>
      <c r="IPS120" s="18"/>
      <c r="IPT120" s="138"/>
      <c r="IPU120" s="18"/>
      <c r="IPV120" s="249" t="s">
        <v>59</v>
      </c>
      <c r="IPW120" s="249"/>
      <c r="IPX120" s="249"/>
      <c r="IPY120" s="249"/>
      <c r="IPZ120" s="249"/>
      <c r="IQA120" s="249"/>
      <c r="IQB120" s="249"/>
      <c r="IQC120" s="14"/>
      <c r="IQD120" s="15">
        <v>2</v>
      </c>
      <c r="IQE120" s="14"/>
      <c r="IQF120" s="17">
        <f>IF(OR(IQL121="Yes"),2,0)</f>
        <v>2</v>
      </c>
      <c r="IQG120" s="18"/>
      <c r="IQH120" s="138"/>
      <c r="IQI120" s="18"/>
      <c r="IQJ120" s="138"/>
      <c r="IQK120" s="18"/>
      <c r="IQL120" s="249" t="s">
        <v>59</v>
      </c>
      <c r="IQM120" s="249"/>
      <c r="IQN120" s="249"/>
      <c r="IQO120" s="249"/>
      <c r="IQP120" s="249"/>
      <c r="IQQ120" s="249"/>
      <c r="IQR120" s="249"/>
      <c r="IQS120" s="14"/>
      <c r="IQT120" s="15">
        <v>2</v>
      </c>
      <c r="IQU120" s="14"/>
      <c r="IQV120" s="17">
        <f>IF(OR(IRB121="Yes"),2,0)</f>
        <v>2</v>
      </c>
      <c r="IQW120" s="18"/>
      <c r="IQX120" s="138"/>
      <c r="IQY120" s="18"/>
      <c r="IQZ120" s="138"/>
      <c r="IRA120" s="18"/>
      <c r="IRB120" s="249" t="s">
        <v>59</v>
      </c>
      <c r="IRC120" s="249"/>
      <c r="IRD120" s="249"/>
      <c r="IRE120" s="249"/>
      <c r="IRF120" s="249"/>
      <c r="IRG120" s="249"/>
      <c r="IRH120" s="249"/>
      <c r="IRI120" s="14"/>
      <c r="IRJ120" s="15">
        <v>2</v>
      </c>
      <c r="IRK120" s="14"/>
      <c r="IRL120" s="17">
        <f>IF(OR(IRR121="Yes"),2,0)</f>
        <v>2</v>
      </c>
      <c r="IRM120" s="18"/>
      <c r="IRN120" s="138"/>
      <c r="IRO120" s="18"/>
      <c r="IRP120" s="138"/>
      <c r="IRQ120" s="18"/>
      <c r="IRR120" s="249" t="s">
        <v>59</v>
      </c>
      <c r="IRS120" s="249"/>
      <c r="IRT120" s="249"/>
      <c r="IRU120" s="249"/>
      <c r="IRV120" s="249"/>
      <c r="IRW120" s="249"/>
      <c r="IRX120" s="249"/>
      <c r="IRY120" s="14"/>
      <c r="IRZ120" s="15">
        <v>2</v>
      </c>
      <c r="ISA120" s="14"/>
      <c r="ISB120" s="17">
        <f>IF(OR(ISH121="Yes"),2,0)</f>
        <v>2</v>
      </c>
      <c r="ISC120" s="18"/>
      <c r="ISD120" s="138"/>
      <c r="ISE120" s="18"/>
      <c r="ISF120" s="138"/>
      <c r="ISG120" s="18"/>
      <c r="ISH120" s="249" t="s">
        <v>59</v>
      </c>
      <c r="ISI120" s="249"/>
      <c r="ISJ120" s="249"/>
      <c r="ISK120" s="249"/>
      <c r="ISL120" s="249"/>
      <c r="ISM120" s="249"/>
      <c r="ISN120" s="249"/>
      <c r="ISO120" s="14"/>
      <c r="ISP120" s="15">
        <v>2</v>
      </c>
      <c r="ISQ120" s="14"/>
      <c r="ISR120" s="17">
        <f>IF(OR(ISX121="Yes"),2,0)</f>
        <v>2</v>
      </c>
      <c r="ISS120" s="18"/>
      <c r="IST120" s="138"/>
      <c r="ISU120" s="18"/>
      <c r="ISV120" s="138"/>
      <c r="ISW120" s="18"/>
      <c r="ISX120" s="249" t="s">
        <v>59</v>
      </c>
      <c r="ISY120" s="249"/>
      <c r="ISZ120" s="249"/>
      <c r="ITA120" s="249"/>
      <c r="ITB120" s="249"/>
      <c r="ITC120" s="249"/>
      <c r="ITD120" s="249"/>
      <c r="ITE120" s="14"/>
      <c r="ITF120" s="15">
        <v>2</v>
      </c>
      <c r="ITG120" s="14"/>
      <c r="ITH120" s="17">
        <f>IF(OR(ITN121="Yes"),2,0)</f>
        <v>2</v>
      </c>
      <c r="ITI120" s="18"/>
      <c r="ITJ120" s="138"/>
      <c r="ITK120" s="18"/>
      <c r="ITL120" s="138"/>
      <c r="ITM120" s="18"/>
      <c r="ITN120" s="249" t="s">
        <v>59</v>
      </c>
      <c r="ITO120" s="249"/>
      <c r="ITP120" s="249"/>
      <c r="ITQ120" s="249"/>
      <c r="ITR120" s="249"/>
      <c r="ITS120" s="249"/>
      <c r="ITT120" s="249"/>
      <c r="ITU120" s="14"/>
      <c r="ITV120" s="15">
        <v>2</v>
      </c>
      <c r="ITW120" s="14"/>
      <c r="ITX120" s="17">
        <f>IF(OR(IUD121="Yes"),2,0)</f>
        <v>2</v>
      </c>
      <c r="ITY120" s="18"/>
      <c r="ITZ120" s="138"/>
      <c r="IUA120" s="18"/>
      <c r="IUB120" s="138"/>
      <c r="IUC120" s="18"/>
      <c r="IUD120" s="249" t="s">
        <v>59</v>
      </c>
      <c r="IUE120" s="249"/>
      <c r="IUF120" s="249"/>
      <c r="IUG120" s="249"/>
      <c r="IUH120" s="249"/>
      <c r="IUI120" s="249"/>
      <c r="IUJ120" s="249"/>
      <c r="IUK120" s="14"/>
      <c r="IUL120" s="15">
        <v>2</v>
      </c>
      <c r="IUM120" s="14"/>
      <c r="IUN120" s="17">
        <f>IF(OR(IUT121="Yes"),2,0)</f>
        <v>2</v>
      </c>
      <c r="IUO120" s="18"/>
      <c r="IUP120" s="138"/>
      <c r="IUQ120" s="18"/>
      <c r="IUR120" s="138"/>
      <c r="IUS120" s="18"/>
      <c r="IUT120" s="249" t="s">
        <v>59</v>
      </c>
      <c r="IUU120" s="249"/>
      <c r="IUV120" s="249"/>
      <c r="IUW120" s="249"/>
      <c r="IUX120" s="249"/>
      <c r="IUY120" s="249"/>
      <c r="IUZ120" s="249"/>
      <c r="IVA120" s="14"/>
      <c r="IVB120" s="15">
        <v>2</v>
      </c>
      <c r="IVC120" s="14"/>
      <c r="IVD120" s="17">
        <f>IF(OR(IVJ121="Yes"),2,0)</f>
        <v>2</v>
      </c>
      <c r="IVE120" s="18"/>
      <c r="IVF120" s="138"/>
      <c r="IVG120" s="18"/>
      <c r="IVH120" s="138"/>
      <c r="IVI120" s="18"/>
      <c r="IVJ120" s="249" t="s">
        <v>59</v>
      </c>
      <c r="IVK120" s="249"/>
      <c r="IVL120" s="249"/>
      <c r="IVM120" s="249"/>
      <c r="IVN120" s="249"/>
      <c r="IVO120" s="249"/>
      <c r="IVP120" s="249"/>
      <c r="IVQ120" s="14"/>
      <c r="IVR120" s="15">
        <v>2</v>
      </c>
      <c r="IVS120" s="14"/>
      <c r="IVT120" s="17">
        <f>IF(OR(IVZ121="Yes"),2,0)</f>
        <v>2</v>
      </c>
      <c r="IVU120" s="18"/>
      <c r="IVV120" s="138"/>
      <c r="IVW120" s="18"/>
      <c r="IVX120" s="138"/>
      <c r="IVY120" s="18"/>
      <c r="IVZ120" s="249" t="s">
        <v>59</v>
      </c>
      <c r="IWA120" s="249"/>
      <c r="IWB120" s="249"/>
      <c r="IWC120" s="249"/>
      <c r="IWD120" s="249"/>
      <c r="IWE120" s="249"/>
      <c r="IWF120" s="249"/>
      <c r="IWG120" s="14"/>
      <c r="IWH120" s="15">
        <v>2</v>
      </c>
      <c r="IWI120" s="14"/>
      <c r="IWJ120" s="17">
        <f>IF(OR(IWP121="Yes"),2,0)</f>
        <v>2</v>
      </c>
      <c r="IWK120" s="18"/>
      <c r="IWL120" s="138"/>
      <c r="IWM120" s="18"/>
      <c r="IWN120" s="138"/>
      <c r="IWO120" s="18"/>
      <c r="IWP120" s="249" t="s">
        <v>59</v>
      </c>
      <c r="IWQ120" s="249"/>
      <c r="IWR120" s="249"/>
      <c r="IWS120" s="249"/>
      <c r="IWT120" s="249"/>
      <c r="IWU120" s="249"/>
      <c r="IWV120" s="249"/>
      <c r="IWW120" s="14"/>
      <c r="IWX120" s="15">
        <v>2</v>
      </c>
      <c r="IWY120" s="14"/>
      <c r="IWZ120" s="17">
        <f>IF(OR(IXF121="Yes"),2,0)</f>
        <v>2</v>
      </c>
      <c r="IXA120" s="18"/>
      <c r="IXB120" s="138"/>
      <c r="IXC120" s="18"/>
      <c r="IXD120" s="138"/>
      <c r="IXE120" s="18"/>
      <c r="IXF120" s="249" t="s">
        <v>59</v>
      </c>
      <c r="IXG120" s="249"/>
      <c r="IXH120" s="249"/>
      <c r="IXI120" s="249"/>
      <c r="IXJ120" s="249"/>
      <c r="IXK120" s="249"/>
      <c r="IXL120" s="249"/>
      <c r="IXM120" s="14"/>
      <c r="IXN120" s="15">
        <v>2</v>
      </c>
      <c r="IXO120" s="14"/>
      <c r="IXP120" s="17">
        <f>IF(OR(IXV121="Yes"),2,0)</f>
        <v>2</v>
      </c>
      <c r="IXQ120" s="18"/>
      <c r="IXR120" s="138"/>
      <c r="IXS120" s="18"/>
      <c r="IXT120" s="138"/>
      <c r="IXU120" s="18"/>
      <c r="IXV120" s="249" t="s">
        <v>59</v>
      </c>
      <c r="IXW120" s="249"/>
      <c r="IXX120" s="249"/>
      <c r="IXY120" s="249"/>
      <c r="IXZ120" s="249"/>
      <c r="IYA120" s="249"/>
      <c r="IYB120" s="249"/>
      <c r="IYC120" s="14"/>
      <c r="IYD120" s="15">
        <v>2</v>
      </c>
      <c r="IYE120" s="14"/>
      <c r="IYF120" s="17">
        <f>IF(OR(IYL121="Yes"),2,0)</f>
        <v>2</v>
      </c>
      <c r="IYG120" s="18"/>
      <c r="IYH120" s="138"/>
      <c r="IYI120" s="18"/>
      <c r="IYJ120" s="138"/>
      <c r="IYK120" s="18"/>
      <c r="IYL120" s="249" t="s">
        <v>59</v>
      </c>
      <c r="IYM120" s="249"/>
      <c r="IYN120" s="249"/>
      <c r="IYO120" s="249"/>
      <c r="IYP120" s="249"/>
      <c r="IYQ120" s="249"/>
      <c r="IYR120" s="249"/>
      <c r="IYS120" s="14"/>
      <c r="IYT120" s="15">
        <v>2</v>
      </c>
      <c r="IYU120" s="14"/>
      <c r="IYV120" s="17">
        <f>IF(OR(IZB121="Yes"),2,0)</f>
        <v>2</v>
      </c>
      <c r="IYW120" s="18"/>
      <c r="IYX120" s="138"/>
      <c r="IYY120" s="18"/>
      <c r="IYZ120" s="138"/>
      <c r="IZA120" s="18"/>
      <c r="IZB120" s="249" t="s">
        <v>59</v>
      </c>
      <c r="IZC120" s="249"/>
      <c r="IZD120" s="249"/>
      <c r="IZE120" s="249"/>
      <c r="IZF120" s="249"/>
      <c r="IZG120" s="249"/>
      <c r="IZH120" s="249"/>
      <c r="IZI120" s="14"/>
      <c r="IZJ120" s="15">
        <v>2</v>
      </c>
      <c r="IZK120" s="14"/>
      <c r="IZL120" s="17">
        <f>IF(OR(IZR121="Yes"),2,0)</f>
        <v>2</v>
      </c>
      <c r="IZM120" s="18"/>
      <c r="IZN120" s="138"/>
      <c r="IZO120" s="18"/>
      <c r="IZP120" s="138"/>
      <c r="IZQ120" s="18"/>
      <c r="IZR120" s="249" t="s">
        <v>59</v>
      </c>
      <c r="IZS120" s="249"/>
      <c r="IZT120" s="249"/>
      <c r="IZU120" s="249"/>
      <c r="IZV120" s="249"/>
      <c r="IZW120" s="249"/>
      <c r="IZX120" s="249"/>
      <c r="IZY120" s="14"/>
      <c r="IZZ120" s="15">
        <v>2</v>
      </c>
      <c r="JAA120" s="14"/>
      <c r="JAB120" s="17">
        <f>IF(OR(JAH121="Yes"),2,0)</f>
        <v>2</v>
      </c>
      <c r="JAC120" s="18"/>
      <c r="JAD120" s="138"/>
      <c r="JAE120" s="18"/>
      <c r="JAF120" s="138"/>
      <c r="JAG120" s="18"/>
      <c r="JAH120" s="249" t="s">
        <v>59</v>
      </c>
      <c r="JAI120" s="249"/>
      <c r="JAJ120" s="249"/>
      <c r="JAK120" s="249"/>
      <c r="JAL120" s="249"/>
      <c r="JAM120" s="249"/>
      <c r="JAN120" s="249"/>
      <c r="JAO120" s="14"/>
      <c r="JAP120" s="15">
        <v>2</v>
      </c>
      <c r="JAQ120" s="14"/>
      <c r="JAR120" s="17">
        <f>IF(OR(JAX121="Yes"),2,0)</f>
        <v>2</v>
      </c>
      <c r="JAS120" s="18"/>
      <c r="JAT120" s="138"/>
      <c r="JAU120" s="18"/>
      <c r="JAV120" s="138"/>
      <c r="JAW120" s="18"/>
      <c r="JAX120" s="249" t="s">
        <v>59</v>
      </c>
      <c r="JAY120" s="249"/>
      <c r="JAZ120" s="249"/>
      <c r="JBA120" s="249"/>
      <c r="JBB120" s="249"/>
      <c r="JBC120" s="249"/>
      <c r="JBD120" s="249"/>
      <c r="JBE120" s="14"/>
      <c r="JBF120" s="15">
        <v>2</v>
      </c>
      <c r="JBG120" s="14"/>
      <c r="JBH120" s="17">
        <f>IF(OR(JBN121="Yes"),2,0)</f>
        <v>2</v>
      </c>
      <c r="JBI120" s="18"/>
      <c r="JBJ120" s="138"/>
      <c r="JBK120" s="18"/>
      <c r="JBL120" s="138"/>
      <c r="JBM120" s="18"/>
      <c r="JBN120" s="249" t="s">
        <v>59</v>
      </c>
      <c r="JBO120" s="249"/>
      <c r="JBP120" s="249"/>
      <c r="JBQ120" s="249"/>
      <c r="JBR120" s="249"/>
      <c r="JBS120" s="249"/>
      <c r="JBT120" s="249"/>
      <c r="JBU120" s="14"/>
      <c r="JBV120" s="15">
        <v>2</v>
      </c>
      <c r="JBW120" s="14"/>
      <c r="JBX120" s="17">
        <f>IF(OR(JCD121="Yes"),2,0)</f>
        <v>2</v>
      </c>
      <c r="JBY120" s="18"/>
      <c r="JBZ120" s="138"/>
      <c r="JCA120" s="18"/>
      <c r="JCB120" s="138"/>
      <c r="JCC120" s="18"/>
      <c r="JCD120" s="249" t="s">
        <v>59</v>
      </c>
      <c r="JCE120" s="249"/>
      <c r="JCF120" s="249"/>
      <c r="JCG120" s="249"/>
      <c r="JCH120" s="249"/>
      <c r="JCI120" s="249"/>
      <c r="JCJ120" s="249"/>
      <c r="JCK120" s="14"/>
      <c r="JCL120" s="15">
        <v>2</v>
      </c>
      <c r="JCM120" s="14"/>
      <c r="JCN120" s="17">
        <f>IF(OR(JCT121="Yes"),2,0)</f>
        <v>2</v>
      </c>
      <c r="JCO120" s="18"/>
      <c r="JCP120" s="138"/>
      <c r="JCQ120" s="18"/>
      <c r="JCR120" s="138"/>
      <c r="JCS120" s="18"/>
      <c r="JCT120" s="249" t="s">
        <v>59</v>
      </c>
      <c r="JCU120" s="249"/>
      <c r="JCV120" s="249"/>
      <c r="JCW120" s="249"/>
      <c r="JCX120" s="249"/>
      <c r="JCY120" s="249"/>
      <c r="JCZ120" s="249"/>
      <c r="JDA120" s="14"/>
      <c r="JDB120" s="15">
        <v>2</v>
      </c>
      <c r="JDC120" s="14"/>
      <c r="JDD120" s="17">
        <f>IF(OR(JDJ121="Yes"),2,0)</f>
        <v>2</v>
      </c>
      <c r="JDE120" s="18"/>
      <c r="JDF120" s="138"/>
      <c r="JDG120" s="18"/>
      <c r="JDH120" s="138"/>
      <c r="JDI120" s="18"/>
      <c r="JDJ120" s="249" t="s">
        <v>59</v>
      </c>
      <c r="JDK120" s="249"/>
      <c r="JDL120" s="249"/>
      <c r="JDM120" s="249"/>
      <c r="JDN120" s="249"/>
      <c r="JDO120" s="249"/>
      <c r="JDP120" s="249"/>
      <c r="JDQ120" s="14"/>
      <c r="JDR120" s="15">
        <v>2</v>
      </c>
      <c r="JDS120" s="14"/>
      <c r="JDT120" s="17">
        <f>IF(OR(JDZ121="Yes"),2,0)</f>
        <v>2</v>
      </c>
      <c r="JDU120" s="18"/>
      <c r="JDV120" s="138"/>
      <c r="JDW120" s="18"/>
      <c r="JDX120" s="138"/>
      <c r="JDY120" s="18"/>
      <c r="JDZ120" s="249" t="s">
        <v>59</v>
      </c>
      <c r="JEA120" s="249"/>
      <c r="JEB120" s="249"/>
      <c r="JEC120" s="249"/>
      <c r="JED120" s="249"/>
      <c r="JEE120" s="249"/>
      <c r="JEF120" s="249"/>
      <c r="JEG120" s="14"/>
      <c r="JEH120" s="15">
        <v>2</v>
      </c>
      <c r="JEI120" s="14"/>
      <c r="JEJ120" s="17">
        <f>IF(OR(JEP121="Yes"),2,0)</f>
        <v>2</v>
      </c>
      <c r="JEK120" s="18"/>
      <c r="JEL120" s="138"/>
      <c r="JEM120" s="18"/>
      <c r="JEN120" s="138"/>
      <c r="JEO120" s="18"/>
      <c r="JEP120" s="249" t="s">
        <v>59</v>
      </c>
      <c r="JEQ120" s="249"/>
      <c r="JER120" s="249"/>
      <c r="JES120" s="249"/>
      <c r="JET120" s="249"/>
      <c r="JEU120" s="249"/>
      <c r="JEV120" s="249"/>
      <c r="JEW120" s="14"/>
      <c r="JEX120" s="15">
        <v>2</v>
      </c>
      <c r="JEY120" s="14"/>
      <c r="JEZ120" s="17">
        <f>IF(OR(JFF121="Yes"),2,0)</f>
        <v>2</v>
      </c>
      <c r="JFA120" s="18"/>
      <c r="JFB120" s="138"/>
      <c r="JFC120" s="18"/>
      <c r="JFD120" s="138"/>
      <c r="JFE120" s="18"/>
      <c r="JFF120" s="249" t="s">
        <v>59</v>
      </c>
      <c r="JFG120" s="249"/>
      <c r="JFH120" s="249"/>
      <c r="JFI120" s="249"/>
      <c r="JFJ120" s="249"/>
      <c r="JFK120" s="249"/>
      <c r="JFL120" s="249"/>
      <c r="JFM120" s="14"/>
      <c r="JFN120" s="15">
        <v>2</v>
      </c>
      <c r="JFO120" s="14"/>
      <c r="JFP120" s="17">
        <f>IF(OR(JFV121="Yes"),2,0)</f>
        <v>2</v>
      </c>
      <c r="JFQ120" s="18"/>
      <c r="JFR120" s="138"/>
      <c r="JFS120" s="18"/>
      <c r="JFT120" s="138"/>
      <c r="JFU120" s="18"/>
      <c r="JFV120" s="249" t="s">
        <v>59</v>
      </c>
      <c r="JFW120" s="249"/>
      <c r="JFX120" s="249"/>
      <c r="JFY120" s="249"/>
      <c r="JFZ120" s="249"/>
      <c r="JGA120" s="249"/>
      <c r="JGB120" s="249"/>
      <c r="JGC120" s="14"/>
      <c r="JGD120" s="15">
        <v>2</v>
      </c>
      <c r="JGE120" s="14"/>
      <c r="JGF120" s="17">
        <f>IF(OR(JGL121="Yes"),2,0)</f>
        <v>2</v>
      </c>
      <c r="JGG120" s="18"/>
      <c r="JGH120" s="138"/>
      <c r="JGI120" s="18"/>
      <c r="JGJ120" s="138"/>
      <c r="JGK120" s="18"/>
      <c r="JGL120" s="249" t="s">
        <v>59</v>
      </c>
      <c r="JGM120" s="249"/>
      <c r="JGN120" s="249"/>
      <c r="JGO120" s="249"/>
      <c r="JGP120" s="249"/>
      <c r="JGQ120" s="249"/>
      <c r="JGR120" s="249"/>
      <c r="JGS120" s="14"/>
      <c r="JGT120" s="15">
        <v>2</v>
      </c>
      <c r="JGU120" s="14"/>
      <c r="JGV120" s="17">
        <f>IF(OR(JHB121="Yes"),2,0)</f>
        <v>2</v>
      </c>
      <c r="JGW120" s="18"/>
      <c r="JGX120" s="138"/>
      <c r="JGY120" s="18"/>
      <c r="JGZ120" s="138"/>
      <c r="JHA120" s="18"/>
      <c r="JHB120" s="249" t="s">
        <v>59</v>
      </c>
      <c r="JHC120" s="249"/>
      <c r="JHD120" s="249"/>
      <c r="JHE120" s="249"/>
      <c r="JHF120" s="249"/>
      <c r="JHG120" s="249"/>
      <c r="JHH120" s="249"/>
      <c r="JHI120" s="14"/>
      <c r="JHJ120" s="15">
        <v>2</v>
      </c>
      <c r="JHK120" s="14"/>
      <c r="JHL120" s="17">
        <f>IF(OR(JHR121="Yes"),2,0)</f>
        <v>2</v>
      </c>
      <c r="JHM120" s="18"/>
      <c r="JHN120" s="138"/>
      <c r="JHO120" s="18"/>
      <c r="JHP120" s="138"/>
      <c r="JHQ120" s="18"/>
      <c r="JHR120" s="249" t="s">
        <v>59</v>
      </c>
      <c r="JHS120" s="249"/>
      <c r="JHT120" s="249"/>
      <c r="JHU120" s="249"/>
      <c r="JHV120" s="249"/>
      <c r="JHW120" s="249"/>
      <c r="JHX120" s="249"/>
      <c r="JHY120" s="14"/>
      <c r="JHZ120" s="15">
        <v>2</v>
      </c>
      <c r="JIA120" s="14"/>
      <c r="JIB120" s="17">
        <f>IF(OR(JIH121="Yes"),2,0)</f>
        <v>2</v>
      </c>
      <c r="JIC120" s="18"/>
      <c r="JID120" s="138"/>
      <c r="JIE120" s="18"/>
      <c r="JIF120" s="138"/>
      <c r="JIG120" s="18"/>
      <c r="JIH120" s="249" t="s">
        <v>59</v>
      </c>
      <c r="JII120" s="249"/>
      <c r="JIJ120" s="249"/>
      <c r="JIK120" s="249"/>
      <c r="JIL120" s="249"/>
      <c r="JIM120" s="249"/>
      <c r="JIN120" s="249"/>
      <c r="JIO120" s="14"/>
      <c r="JIP120" s="15">
        <v>2</v>
      </c>
      <c r="JIQ120" s="14"/>
      <c r="JIR120" s="17">
        <f>IF(OR(JIX121="Yes"),2,0)</f>
        <v>2</v>
      </c>
      <c r="JIS120" s="18"/>
      <c r="JIT120" s="138"/>
      <c r="JIU120" s="18"/>
      <c r="JIV120" s="138"/>
      <c r="JIW120" s="18"/>
      <c r="JIX120" s="249" t="s">
        <v>59</v>
      </c>
      <c r="JIY120" s="249"/>
      <c r="JIZ120" s="249"/>
      <c r="JJA120" s="249"/>
      <c r="JJB120" s="249"/>
      <c r="JJC120" s="249"/>
      <c r="JJD120" s="249"/>
      <c r="JJE120" s="14"/>
      <c r="JJF120" s="15">
        <v>2</v>
      </c>
      <c r="JJG120" s="14"/>
      <c r="JJH120" s="17">
        <f>IF(OR(JJN121="Yes"),2,0)</f>
        <v>2</v>
      </c>
      <c r="JJI120" s="18"/>
      <c r="JJJ120" s="138"/>
      <c r="JJK120" s="18"/>
      <c r="JJL120" s="138"/>
      <c r="JJM120" s="18"/>
      <c r="JJN120" s="249" t="s">
        <v>59</v>
      </c>
      <c r="JJO120" s="249"/>
      <c r="JJP120" s="249"/>
      <c r="JJQ120" s="249"/>
      <c r="JJR120" s="249"/>
      <c r="JJS120" s="249"/>
      <c r="JJT120" s="249"/>
      <c r="JJU120" s="14"/>
      <c r="JJV120" s="15">
        <v>2</v>
      </c>
      <c r="JJW120" s="14"/>
      <c r="JJX120" s="17">
        <f>IF(OR(JKD121="Yes"),2,0)</f>
        <v>2</v>
      </c>
      <c r="JJY120" s="18"/>
      <c r="JJZ120" s="138"/>
      <c r="JKA120" s="18"/>
      <c r="JKB120" s="138"/>
      <c r="JKC120" s="18"/>
      <c r="JKD120" s="249" t="s">
        <v>59</v>
      </c>
      <c r="JKE120" s="249"/>
      <c r="JKF120" s="249"/>
      <c r="JKG120" s="249"/>
      <c r="JKH120" s="249"/>
      <c r="JKI120" s="249"/>
      <c r="JKJ120" s="249"/>
      <c r="JKK120" s="14"/>
      <c r="JKL120" s="15">
        <v>2</v>
      </c>
      <c r="JKM120" s="14"/>
      <c r="JKN120" s="17">
        <f>IF(OR(JKT121="Yes"),2,0)</f>
        <v>2</v>
      </c>
      <c r="JKO120" s="18"/>
      <c r="JKP120" s="138"/>
      <c r="JKQ120" s="18"/>
      <c r="JKR120" s="138"/>
      <c r="JKS120" s="18"/>
      <c r="JKT120" s="249" t="s">
        <v>59</v>
      </c>
      <c r="JKU120" s="249"/>
      <c r="JKV120" s="249"/>
      <c r="JKW120" s="249"/>
      <c r="JKX120" s="249"/>
      <c r="JKY120" s="249"/>
      <c r="JKZ120" s="249"/>
      <c r="JLA120" s="14"/>
      <c r="JLB120" s="15">
        <v>2</v>
      </c>
      <c r="JLC120" s="14"/>
      <c r="JLD120" s="17">
        <f>IF(OR(JLJ121="Yes"),2,0)</f>
        <v>2</v>
      </c>
      <c r="JLE120" s="18"/>
      <c r="JLF120" s="138"/>
      <c r="JLG120" s="18"/>
      <c r="JLH120" s="138"/>
      <c r="JLI120" s="18"/>
      <c r="JLJ120" s="249" t="s">
        <v>59</v>
      </c>
      <c r="JLK120" s="249"/>
      <c r="JLL120" s="249"/>
      <c r="JLM120" s="249"/>
      <c r="JLN120" s="249"/>
      <c r="JLO120" s="249"/>
      <c r="JLP120" s="249"/>
      <c r="JLQ120" s="14"/>
      <c r="JLR120" s="15">
        <v>2</v>
      </c>
      <c r="JLS120" s="14"/>
      <c r="JLT120" s="17">
        <f>IF(OR(JLZ121="Yes"),2,0)</f>
        <v>2</v>
      </c>
      <c r="JLU120" s="18"/>
      <c r="JLV120" s="138"/>
      <c r="JLW120" s="18"/>
      <c r="JLX120" s="138"/>
      <c r="JLY120" s="18"/>
      <c r="JLZ120" s="249" t="s">
        <v>59</v>
      </c>
      <c r="JMA120" s="249"/>
      <c r="JMB120" s="249"/>
      <c r="JMC120" s="249"/>
      <c r="JMD120" s="249"/>
      <c r="JME120" s="249"/>
      <c r="JMF120" s="249"/>
      <c r="JMG120" s="14"/>
      <c r="JMH120" s="15">
        <v>2</v>
      </c>
      <c r="JMI120" s="14"/>
      <c r="JMJ120" s="17">
        <f>IF(OR(JMP121="Yes"),2,0)</f>
        <v>2</v>
      </c>
      <c r="JMK120" s="18"/>
      <c r="JML120" s="138"/>
      <c r="JMM120" s="18"/>
      <c r="JMN120" s="138"/>
      <c r="JMO120" s="18"/>
      <c r="JMP120" s="249" t="s">
        <v>59</v>
      </c>
      <c r="JMQ120" s="249"/>
      <c r="JMR120" s="249"/>
      <c r="JMS120" s="249"/>
      <c r="JMT120" s="249"/>
      <c r="JMU120" s="249"/>
      <c r="JMV120" s="249"/>
      <c r="JMW120" s="14"/>
      <c r="JMX120" s="15">
        <v>2</v>
      </c>
      <c r="JMY120" s="14"/>
      <c r="JMZ120" s="17">
        <f>IF(OR(JNF121="Yes"),2,0)</f>
        <v>2</v>
      </c>
      <c r="JNA120" s="18"/>
      <c r="JNB120" s="138"/>
      <c r="JNC120" s="18"/>
      <c r="JND120" s="138"/>
      <c r="JNE120" s="18"/>
      <c r="JNF120" s="249" t="s">
        <v>59</v>
      </c>
      <c r="JNG120" s="249"/>
      <c r="JNH120" s="249"/>
      <c r="JNI120" s="249"/>
      <c r="JNJ120" s="249"/>
      <c r="JNK120" s="249"/>
      <c r="JNL120" s="249"/>
      <c r="JNM120" s="14"/>
      <c r="JNN120" s="15">
        <v>2</v>
      </c>
      <c r="JNO120" s="14"/>
      <c r="JNP120" s="17">
        <f>IF(OR(JNV121="Yes"),2,0)</f>
        <v>2</v>
      </c>
      <c r="JNQ120" s="18"/>
      <c r="JNR120" s="138"/>
      <c r="JNS120" s="18"/>
      <c r="JNT120" s="138"/>
      <c r="JNU120" s="18"/>
      <c r="JNV120" s="249" t="s">
        <v>59</v>
      </c>
      <c r="JNW120" s="249"/>
      <c r="JNX120" s="249"/>
      <c r="JNY120" s="249"/>
      <c r="JNZ120" s="249"/>
      <c r="JOA120" s="249"/>
      <c r="JOB120" s="249"/>
      <c r="JOC120" s="14"/>
      <c r="JOD120" s="15">
        <v>2</v>
      </c>
      <c r="JOE120" s="14"/>
      <c r="JOF120" s="17">
        <f>IF(OR(JOL121="Yes"),2,0)</f>
        <v>2</v>
      </c>
      <c r="JOG120" s="18"/>
      <c r="JOH120" s="138"/>
      <c r="JOI120" s="18"/>
      <c r="JOJ120" s="138"/>
      <c r="JOK120" s="18"/>
      <c r="JOL120" s="249" t="s">
        <v>59</v>
      </c>
      <c r="JOM120" s="249"/>
      <c r="JON120" s="249"/>
      <c r="JOO120" s="249"/>
      <c r="JOP120" s="249"/>
      <c r="JOQ120" s="249"/>
      <c r="JOR120" s="249"/>
      <c r="JOS120" s="14"/>
      <c r="JOT120" s="15">
        <v>2</v>
      </c>
      <c r="JOU120" s="14"/>
      <c r="JOV120" s="17">
        <f>IF(OR(JPB121="Yes"),2,0)</f>
        <v>2</v>
      </c>
      <c r="JOW120" s="18"/>
      <c r="JOX120" s="138"/>
      <c r="JOY120" s="18"/>
      <c r="JOZ120" s="138"/>
      <c r="JPA120" s="18"/>
      <c r="JPB120" s="249" t="s">
        <v>59</v>
      </c>
      <c r="JPC120" s="249"/>
      <c r="JPD120" s="249"/>
      <c r="JPE120" s="249"/>
      <c r="JPF120" s="249"/>
      <c r="JPG120" s="249"/>
      <c r="JPH120" s="249"/>
      <c r="JPI120" s="14"/>
      <c r="JPJ120" s="15">
        <v>2</v>
      </c>
      <c r="JPK120" s="14"/>
      <c r="JPL120" s="17">
        <f>IF(OR(JPR121="Yes"),2,0)</f>
        <v>2</v>
      </c>
      <c r="JPM120" s="18"/>
      <c r="JPN120" s="138"/>
      <c r="JPO120" s="18"/>
      <c r="JPP120" s="138"/>
      <c r="JPQ120" s="18"/>
      <c r="JPR120" s="249" t="s">
        <v>59</v>
      </c>
      <c r="JPS120" s="249"/>
      <c r="JPT120" s="249"/>
      <c r="JPU120" s="249"/>
      <c r="JPV120" s="249"/>
      <c r="JPW120" s="249"/>
      <c r="JPX120" s="249"/>
      <c r="JPY120" s="14"/>
      <c r="JPZ120" s="15">
        <v>2</v>
      </c>
      <c r="JQA120" s="14"/>
      <c r="JQB120" s="17">
        <f>IF(OR(JQH121="Yes"),2,0)</f>
        <v>2</v>
      </c>
      <c r="JQC120" s="18"/>
      <c r="JQD120" s="138"/>
      <c r="JQE120" s="18"/>
      <c r="JQF120" s="138"/>
      <c r="JQG120" s="18"/>
      <c r="JQH120" s="249" t="s">
        <v>59</v>
      </c>
      <c r="JQI120" s="249"/>
      <c r="JQJ120" s="249"/>
      <c r="JQK120" s="249"/>
      <c r="JQL120" s="249"/>
      <c r="JQM120" s="249"/>
      <c r="JQN120" s="249"/>
      <c r="JQO120" s="14"/>
      <c r="JQP120" s="15">
        <v>2</v>
      </c>
      <c r="JQQ120" s="14"/>
      <c r="JQR120" s="17">
        <f>IF(OR(JQX121="Yes"),2,0)</f>
        <v>2</v>
      </c>
      <c r="JQS120" s="18"/>
      <c r="JQT120" s="138"/>
      <c r="JQU120" s="18"/>
      <c r="JQV120" s="138"/>
      <c r="JQW120" s="18"/>
      <c r="JQX120" s="249" t="s">
        <v>59</v>
      </c>
      <c r="JQY120" s="249"/>
      <c r="JQZ120" s="249"/>
      <c r="JRA120" s="249"/>
      <c r="JRB120" s="249"/>
      <c r="JRC120" s="249"/>
      <c r="JRD120" s="249"/>
      <c r="JRE120" s="14"/>
      <c r="JRF120" s="15">
        <v>2</v>
      </c>
      <c r="JRG120" s="14"/>
      <c r="JRH120" s="17">
        <f>IF(OR(JRN121="Yes"),2,0)</f>
        <v>2</v>
      </c>
      <c r="JRI120" s="18"/>
      <c r="JRJ120" s="138"/>
      <c r="JRK120" s="18"/>
      <c r="JRL120" s="138"/>
      <c r="JRM120" s="18"/>
      <c r="JRN120" s="249" t="s">
        <v>59</v>
      </c>
      <c r="JRO120" s="249"/>
      <c r="JRP120" s="249"/>
      <c r="JRQ120" s="249"/>
      <c r="JRR120" s="249"/>
      <c r="JRS120" s="249"/>
      <c r="JRT120" s="249"/>
      <c r="JRU120" s="14"/>
      <c r="JRV120" s="15">
        <v>2</v>
      </c>
      <c r="JRW120" s="14"/>
      <c r="JRX120" s="17">
        <f>IF(OR(JSD121="Yes"),2,0)</f>
        <v>2</v>
      </c>
      <c r="JRY120" s="18"/>
      <c r="JRZ120" s="138"/>
      <c r="JSA120" s="18"/>
      <c r="JSB120" s="138"/>
      <c r="JSC120" s="18"/>
      <c r="JSD120" s="249" t="s">
        <v>59</v>
      </c>
      <c r="JSE120" s="249"/>
      <c r="JSF120" s="249"/>
      <c r="JSG120" s="249"/>
      <c r="JSH120" s="249"/>
      <c r="JSI120" s="249"/>
      <c r="JSJ120" s="249"/>
      <c r="JSK120" s="14"/>
      <c r="JSL120" s="15">
        <v>2</v>
      </c>
      <c r="JSM120" s="14"/>
      <c r="JSN120" s="17">
        <f>IF(OR(JST121="Yes"),2,0)</f>
        <v>2</v>
      </c>
      <c r="JSO120" s="18"/>
      <c r="JSP120" s="138"/>
      <c r="JSQ120" s="18"/>
      <c r="JSR120" s="138"/>
      <c r="JSS120" s="18"/>
      <c r="JST120" s="249" t="s">
        <v>59</v>
      </c>
      <c r="JSU120" s="249"/>
      <c r="JSV120" s="249"/>
      <c r="JSW120" s="249"/>
      <c r="JSX120" s="249"/>
      <c r="JSY120" s="249"/>
      <c r="JSZ120" s="249"/>
      <c r="JTA120" s="14"/>
      <c r="JTB120" s="15">
        <v>2</v>
      </c>
      <c r="JTC120" s="14"/>
      <c r="JTD120" s="17">
        <f>IF(OR(JTJ121="Yes"),2,0)</f>
        <v>2</v>
      </c>
      <c r="JTE120" s="18"/>
      <c r="JTF120" s="138"/>
      <c r="JTG120" s="18"/>
      <c r="JTH120" s="138"/>
      <c r="JTI120" s="18"/>
      <c r="JTJ120" s="249" t="s">
        <v>59</v>
      </c>
      <c r="JTK120" s="249"/>
      <c r="JTL120" s="249"/>
      <c r="JTM120" s="249"/>
      <c r="JTN120" s="249"/>
      <c r="JTO120" s="249"/>
      <c r="JTP120" s="249"/>
      <c r="JTQ120" s="14"/>
      <c r="JTR120" s="15">
        <v>2</v>
      </c>
      <c r="JTS120" s="14"/>
      <c r="JTT120" s="17">
        <f>IF(OR(JTZ121="Yes"),2,0)</f>
        <v>2</v>
      </c>
      <c r="JTU120" s="18"/>
      <c r="JTV120" s="138"/>
      <c r="JTW120" s="18"/>
      <c r="JTX120" s="138"/>
      <c r="JTY120" s="18"/>
      <c r="JTZ120" s="249" t="s">
        <v>59</v>
      </c>
      <c r="JUA120" s="249"/>
      <c r="JUB120" s="249"/>
      <c r="JUC120" s="249"/>
      <c r="JUD120" s="249"/>
      <c r="JUE120" s="249"/>
      <c r="JUF120" s="249"/>
      <c r="JUG120" s="14"/>
      <c r="JUH120" s="15">
        <v>2</v>
      </c>
      <c r="JUI120" s="14"/>
      <c r="JUJ120" s="17">
        <f>IF(OR(JUP121="Yes"),2,0)</f>
        <v>2</v>
      </c>
      <c r="JUK120" s="18"/>
      <c r="JUL120" s="138"/>
      <c r="JUM120" s="18"/>
      <c r="JUN120" s="138"/>
      <c r="JUO120" s="18"/>
      <c r="JUP120" s="249" t="s">
        <v>59</v>
      </c>
      <c r="JUQ120" s="249"/>
      <c r="JUR120" s="249"/>
      <c r="JUS120" s="249"/>
      <c r="JUT120" s="249"/>
      <c r="JUU120" s="249"/>
      <c r="JUV120" s="249"/>
      <c r="JUW120" s="14"/>
      <c r="JUX120" s="15">
        <v>2</v>
      </c>
      <c r="JUY120" s="14"/>
      <c r="JUZ120" s="17">
        <f>IF(OR(JVF121="Yes"),2,0)</f>
        <v>2</v>
      </c>
      <c r="JVA120" s="18"/>
      <c r="JVB120" s="138"/>
      <c r="JVC120" s="18"/>
      <c r="JVD120" s="138"/>
      <c r="JVE120" s="18"/>
      <c r="JVF120" s="249" t="s">
        <v>59</v>
      </c>
      <c r="JVG120" s="249"/>
      <c r="JVH120" s="249"/>
      <c r="JVI120" s="249"/>
      <c r="JVJ120" s="249"/>
      <c r="JVK120" s="249"/>
      <c r="JVL120" s="249"/>
      <c r="JVM120" s="14"/>
      <c r="JVN120" s="15">
        <v>2</v>
      </c>
      <c r="JVO120" s="14"/>
      <c r="JVP120" s="17">
        <f>IF(OR(JVV121="Yes"),2,0)</f>
        <v>2</v>
      </c>
      <c r="JVQ120" s="18"/>
      <c r="JVR120" s="138"/>
      <c r="JVS120" s="18"/>
      <c r="JVT120" s="138"/>
      <c r="JVU120" s="18"/>
      <c r="JVV120" s="249" t="s">
        <v>59</v>
      </c>
      <c r="JVW120" s="249"/>
      <c r="JVX120" s="249"/>
      <c r="JVY120" s="249"/>
      <c r="JVZ120" s="249"/>
      <c r="JWA120" s="249"/>
      <c r="JWB120" s="249"/>
      <c r="JWC120" s="14"/>
      <c r="JWD120" s="15">
        <v>2</v>
      </c>
      <c r="JWE120" s="14"/>
      <c r="JWF120" s="17">
        <f>IF(OR(JWL121="Yes"),2,0)</f>
        <v>2</v>
      </c>
      <c r="JWG120" s="18"/>
      <c r="JWH120" s="138"/>
      <c r="JWI120" s="18"/>
      <c r="JWJ120" s="138"/>
      <c r="JWK120" s="18"/>
      <c r="JWL120" s="249" t="s">
        <v>59</v>
      </c>
      <c r="JWM120" s="249"/>
      <c r="JWN120" s="249"/>
      <c r="JWO120" s="249"/>
      <c r="JWP120" s="249"/>
      <c r="JWQ120" s="249"/>
      <c r="JWR120" s="249"/>
      <c r="JWS120" s="14"/>
      <c r="JWT120" s="15">
        <v>2</v>
      </c>
      <c r="JWU120" s="14"/>
      <c r="JWV120" s="17">
        <f>IF(OR(JXB121="Yes"),2,0)</f>
        <v>2</v>
      </c>
      <c r="JWW120" s="18"/>
      <c r="JWX120" s="138"/>
      <c r="JWY120" s="18"/>
      <c r="JWZ120" s="138"/>
      <c r="JXA120" s="18"/>
      <c r="JXB120" s="249" t="s">
        <v>59</v>
      </c>
      <c r="JXC120" s="249"/>
      <c r="JXD120" s="249"/>
      <c r="JXE120" s="249"/>
      <c r="JXF120" s="249"/>
      <c r="JXG120" s="249"/>
      <c r="JXH120" s="249"/>
      <c r="JXI120" s="14"/>
      <c r="JXJ120" s="15">
        <v>2</v>
      </c>
      <c r="JXK120" s="14"/>
      <c r="JXL120" s="17">
        <f>IF(OR(JXR121="Yes"),2,0)</f>
        <v>2</v>
      </c>
      <c r="JXM120" s="18"/>
      <c r="JXN120" s="138"/>
      <c r="JXO120" s="18"/>
      <c r="JXP120" s="138"/>
      <c r="JXQ120" s="18"/>
      <c r="JXR120" s="249" t="s">
        <v>59</v>
      </c>
      <c r="JXS120" s="249"/>
      <c r="JXT120" s="249"/>
      <c r="JXU120" s="249"/>
      <c r="JXV120" s="249"/>
      <c r="JXW120" s="249"/>
      <c r="JXX120" s="249"/>
      <c r="JXY120" s="14"/>
      <c r="JXZ120" s="15">
        <v>2</v>
      </c>
      <c r="JYA120" s="14"/>
      <c r="JYB120" s="17">
        <f>IF(OR(JYH121="Yes"),2,0)</f>
        <v>2</v>
      </c>
      <c r="JYC120" s="18"/>
      <c r="JYD120" s="138"/>
      <c r="JYE120" s="18"/>
      <c r="JYF120" s="138"/>
      <c r="JYG120" s="18"/>
      <c r="JYH120" s="249" t="s">
        <v>59</v>
      </c>
      <c r="JYI120" s="249"/>
      <c r="JYJ120" s="249"/>
      <c r="JYK120" s="249"/>
      <c r="JYL120" s="249"/>
      <c r="JYM120" s="249"/>
      <c r="JYN120" s="249"/>
      <c r="JYO120" s="14"/>
      <c r="JYP120" s="15">
        <v>2</v>
      </c>
      <c r="JYQ120" s="14"/>
      <c r="JYR120" s="17">
        <f>IF(OR(JYX121="Yes"),2,0)</f>
        <v>2</v>
      </c>
      <c r="JYS120" s="18"/>
      <c r="JYT120" s="138"/>
      <c r="JYU120" s="18"/>
      <c r="JYV120" s="138"/>
      <c r="JYW120" s="18"/>
      <c r="JYX120" s="249" t="s">
        <v>59</v>
      </c>
      <c r="JYY120" s="249"/>
      <c r="JYZ120" s="249"/>
      <c r="JZA120" s="249"/>
      <c r="JZB120" s="249"/>
      <c r="JZC120" s="249"/>
      <c r="JZD120" s="249"/>
      <c r="JZE120" s="14"/>
      <c r="JZF120" s="15">
        <v>2</v>
      </c>
      <c r="JZG120" s="14"/>
      <c r="JZH120" s="17">
        <f>IF(OR(JZN121="Yes"),2,0)</f>
        <v>2</v>
      </c>
      <c r="JZI120" s="18"/>
      <c r="JZJ120" s="138"/>
      <c r="JZK120" s="18"/>
      <c r="JZL120" s="138"/>
      <c r="JZM120" s="18"/>
      <c r="JZN120" s="249" t="s">
        <v>59</v>
      </c>
      <c r="JZO120" s="249"/>
      <c r="JZP120" s="249"/>
      <c r="JZQ120" s="249"/>
      <c r="JZR120" s="249"/>
      <c r="JZS120" s="249"/>
      <c r="JZT120" s="249"/>
      <c r="JZU120" s="14"/>
      <c r="JZV120" s="15">
        <v>2</v>
      </c>
      <c r="JZW120" s="14"/>
      <c r="JZX120" s="17">
        <f>IF(OR(KAD121="Yes"),2,0)</f>
        <v>2</v>
      </c>
      <c r="JZY120" s="18"/>
      <c r="JZZ120" s="138"/>
      <c r="KAA120" s="18"/>
      <c r="KAB120" s="138"/>
      <c r="KAC120" s="18"/>
      <c r="KAD120" s="249" t="s">
        <v>59</v>
      </c>
      <c r="KAE120" s="249"/>
      <c r="KAF120" s="249"/>
      <c r="KAG120" s="249"/>
      <c r="KAH120" s="249"/>
      <c r="KAI120" s="249"/>
      <c r="KAJ120" s="249"/>
      <c r="KAK120" s="14"/>
      <c r="KAL120" s="15">
        <v>2</v>
      </c>
      <c r="KAM120" s="14"/>
      <c r="KAN120" s="17">
        <f>IF(OR(KAT121="Yes"),2,0)</f>
        <v>2</v>
      </c>
      <c r="KAO120" s="18"/>
      <c r="KAP120" s="138"/>
      <c r="KAQ120" s="18"/>
      <c r="KAR120" s="138"/>
      <c r="KAS120" s="18"/>
      <c r="KAT120" s="249" t="s">
        <v>59</v>
      </c>
      <c r="KAU120" s="249"/>
      <c r="KAV120" s="249"/>
      <c r="KAW120" s="249"/>
      <c r="KAX120" s="249"/>
      <c r="KAY120" s="249"/>
      <c r="KAZ120" s="249"/>
      <c r="KBA120" s="14"/>
      <c r="KBB120" s="15">
        <v>2</v>
      </c>
      <c r="KBC120" s="14"/>
      <c r="KBD120" s="17">
        <f>IF(OR(KBJ121="Yes"),2,0)</f>
        <v>2</v>
      </c>
      <c r="KBE120" s="18"/>
      <c r="KBF120" s="138"/>
      <c r="KBG120" s="18"/>
      <c r="KBH120" s="138"/>
      <c r="KBI120" s="18"/>
      <c r="KBJ120" s="249" t="s">
        <v>59</v>
      </c>
      <c r="KBK120" s="249"/>
      <c r="KBL120" s="249"/>
      <c r="KBM120" s="249"/>
      <c r="KBN120" s="249"/>
      <c r="KBO120" s="249"/>
      <c r="KBP120" s="249"/>
      <c r="KBQ120" s="14"/>
      <c r="KBR120" s="15">
        <v>2</v>
      </c>
      <c r="KBS120" s="14"/>
      <c r="KBT120" s="17">
        <f>IF(OR(KBZ121="Yes"),2,0)</f>
        <v>2</v>
      </c>
      <c r="KBU120" s="18"/>
      <c r="KBV120" s="138"/>
      <c r="KBW120" s="18"/>
      <c r="KBX120" s="138"/>
      <c r="KBY120" s="18"/>
      <c r="KBZ120" s="249" t="s">
        <v>59</v>
      </c>
      <c r="KCA120" s="249"/>
      <c r="KCB120" s="249"/>
      <c r="KCC120" s="249"/>
      <c r="KCD120" s="249"/>
      <c r="KCE120" s="249"/>
      <c r="KCF120" s="249"/>
      <c r="KCG120" s="14"/>
      <c r="KCH120" s="15">
        <v>2</v>
      </c>
      <c r="KCI120" s="14"/>
      <c r="KCJ120" s="17">
        <f>IF(OR(KCP121="Yes"),2,0)</f>
        <v>2</v>
      </c>
      <c r="KCK120" s="18"/>
      <c r="KCL120" s="138"/>
      <c r="KCM120" s="18"/>
      <c r="KCN120" s="138"/>
      <c r="KCO120" s="18"/>
      <c r="KCP120" s="249" t="s">
        <v>59</v>
      </c>
      <c r="KCQ120" s="249"/>
      <c r="KCR120" s="249"/>
      <c r="KCS120" s="249"/>
      <c r="KCT120" s="249"/>
      <c r="KCU120" s="249"/>
      <c r="KCV120" s="249"/>
      <c r="KCW120" s="14"/>
      <c r="KCX120" s="15">
        <v>2</v>
      </c>
      <c r="KCY120" s="14"/>
      <c r="KCZ120" s="17">
        <f>IF(OR(KDF121="Yes"),2,0)</f>
        <v>2</v>
      </c>
      <c r="KDA120" s="18"/>
      <c r="KDB120" s="138"/>
      <c r="KDC120" s="18"/>
      <c r="KDD120" s="138"/>
      <c r="KDE120" s="18"/>
      <c r="KDF120" s="249" t="s">
        <v>59</v>
      </c>
      <c r="KDG120" s="249"/>
      <c r="KDH120" s="249"/>
      <c r="KDI120" s="249"/>
      <c r="KDJ120" s="249"/>
      <c r="KDK120" s="249"/>
      <c r="KDL120" s="249"/>
      <c r="KDM120" s="14"/>
      <c r="KDN120" s="15">
        <v>2</v>
      </c>
      <c r="KDO120" s="14"/>
      <c r="KDP120" s="17">
        <f>IF(OR(KDV121="Yes"),2,0)</f>
        <v>2</v>
      </c>
      <c r="KDQ120" s="18"/>
      <c r="KDR120" s="138"/>
      <c r="KDS120" s="18"/>
      <c r="KDT120" s="138"/>
      <c r="KDU120" s="18"/>
      <c r="KDV120" s="249" t="s">
        <v>59</v>
      </c>
      <c r="KDW120" s="249"/>
      <c r="KDX120" s="249"/>
      <c r="KDY120" s="249"/>
      <c r="KDZ120" s="249"/>
      <c r="KEA120" s="249"/>
      <c r="KEB120" s="249"/>
      <c r="KEC120" s="14"/>
      <c r="KED120" s="15">
        <v>2</v>
      </c>
      <c r="KEE120" s="14"/>
      <c r="KEF120" s="17">
        <f>IF(OR(KEL121="Yes"),2,0)</f>
        <v>2</v>
      </c>
      <c r="KEG120" s="18"/>
      <c r="KEH120" s="138"/>
      <c r="KEI120" s="18"/>
      <c r="KEJ120" s="138"/>
      <c r="KEK120" s="18"/>
      <c r="KEL120" s="249" t="s">
        <v>59</v>
      </c>
      <c r="KEM120" s="249"/>
      <c r="KEN120" s="249"/>
      <c r="KEO120" s="249"/>
      <c r="KEP120" s="249"/>
      <c r="KEQ120" s="249"/>
      <c r="KER120" s="249"/>
      <c r="KES120" s="14"/>
      <c r="KET120" s="15">
        <v>2</v>
      </c>
      <c r="KEU120" s="14"/>
      <c r="KEV120" s="17">
        <f>IF(OR(KFB121="Yes"),2,0)</f>
        <v>2</v>
      </c>
      <c r="KEW120" s="18"/>
      <c r="KEX120" s="138"/>
      <c r="KEY120" s="18"/>
      <c r="KEZ120" s="138"/>
      <c r="KFA120" s="18"/>
      <c r="KFB120" s="249" t="s">
        <v>59</v>
      </c>
      <c r="KFC120" s="249"/>
      <c r="KFD120" s="249"/>
      <c r="KFE120" s="249"/>
      <c r="KFF120" s="249"/>
      <c r="KFG120" s="249"/>
      <c r="KFH120" s="249"/>
      <c r="KFI120" s="14"/>
      <c r="KFJ120" s="15">
        <v>2</v>
      </c>
      <c r="KFK120" s="14"/>
      <c r="KFL120" s="17">
        <f>IF(OR(KFR121="Yes"),2,0)</f>
        <v>2</v>
      </c>
      <c r="KFM120" s="18"/>
      <c r="KFN120" s="138"/>
      <c r="KFO120" s="18"/>
      <c r="KFP120" s="138"/>
      <c r="KFQ120" s="18"/>
      <c r="KFR120" s="249" t="s">
        <v>59</v>
      </c>
      <c r="KFS120" s="249"/>
      <c r="KFT120" s="249"/>
      <c r="KFU120" s="249"/>
      <c r="KFV120" s="249"/>
      <c r="KFW120" s="249"/>
      <c r="KFX120" s="249"/>
      <c r="KFY120" s="14"/>
      <c r="KFZ120" s="15">
        <v>2</v>
      </c>
      <c r="KGA120" s="14"/>
      <c r="KGB120" s="17">
        <f>IF(OR(KGH121="Yes"),2,0)</f>
        <v>2</v>
      </c>
      <c r="KGC120" s="18"/>
      <c r="KGD120" s="138"/>
      <c r="KGE120" s="18"/>
      <c r="KGF120" s="138"/>
      <c r="KGG120" s="18"/>
      <c r="KGH120" s="249" t="s">
        <v>59</v>
      </c>
      <c r="KGI120" s="249"/>
      <c r="KGJ120" s="249"/>
      <c r="KGK120" s="249"/>
      <c r="KGL120" s="249"/>
      <c r="KGM120" s="249"/>
      <c r="KGN120" s="249"/>
      <c r="KGO120" s="14"/>
      <c r="KGP120" s="15">
        <v>2</v>
      </c>
      <c r="KGQ120" s="14"/>
      <c r="KGR120" s="17">
        <f>IF(OR(KGX121="Yes"),2,0)</f>
        <v>2</v>
      </c>
      <c r="KGS120" s="18"/>
      <c r="KGT120" s="138"/>
      <c r="KGU120" s="18"/>
      <c r="KGV120" s="138"/>
      <c r="KGW120" s="18"/>
      <c r="KGX120" s="249" t="s">
        <v>59</v>
      </c>
      <c r="KGY120" s="249"/>
      <c r="KGZ120" s="249"/>
      <c r="KHA120" s="249"/>
      <c r="KHB120" s="249"/>
      <c r="KHC120" s="249"/>
      <c r="KHD120" s="249"/>
      <c r="KHE120" s="14"/>
      <c r="KHF120" s="15">
        <v>2</v>
      </c>
      <c r="KHG120" s="14"/>
      <c r="KHH120" s="17">
        <f>IF(OR(KHN121="Yes"),2,0)</f>
        <v>2</v>
      </c>
      <c r="KHI120" s="18"/>
      <c r="KHJ120" s="138"/>
      <c r="KHK120" s="18"/>
      <c r="KHL120" s="138"/>
      <c r="KHM120" s="18"/>
      <c r="KHN120" s="249" t="s">
        <v>59</v>
      </c>
      <c r="KHO120" s="249"/>
      <c r="KHP120" s="249"/>
      <c r="KHQ120" s="249"/>
      <c r="KHR120" s="249"/>
      <c r="KHS120" s="249"/>
      <c r="KHT120" s="249"/>
      <c r="KHU120" s="14"/>
      <c r="KHV120" s="15">
        <v>2</v>
      </c>
      <c r="KHW120" s="14"/>
      <c r="KHX120" s="17">
        <f>IF(OR(KID121="Yes"),2,0)</f>
        <v>2</v>
      </c>
      <c r="KHY120" s="18"/>
      <c r="KHZ120" s="138"/>
      <c r="KIA120" s="18"/>
      <c r="KIB120" s="138"/>
      <c r="KIC120" s="18"/>
      <c r="KID120" s="249" t="s">
        <v>59</v>
      </c>
      <c r="KIE120" s="249"/>
      <c r="KIF120" s="249"/>
      <c r="KIG120" s="249"/>
      <c r="KIH120" s="249"/>
      <c r="KII120" s="249"/>
      <c r="KIJ120" s="249"/>
      <c r="KIK120" s="14"/>
      <c r="KIL120" s="15">
        <v>2</v>
      </c>
      <c r="KIM120" s="14"/>
      <c r="KIN120" s="17">
        <f>IF(OR(KIT121="Yes"),2,0)</f>
        <v>2</v>
      </c>
      <c r="KIO120" s="18"/>
      <c r="KIP120" s="138"/>
      <c r="KIQ120" s="18"/>
      <c r="KIR120" s="138"/>
      <c r="KIS120" s="18"/>
      <c r="KIT120" s="249" t="s">
        <v>59</v>
      </c>
      <c r="KIU120" s="249"/>
      <c r="KIV120" s="249"/>
      <c r="KIW120" s="249"/>
      <c r="KIX120" s="249"/>
      <c r="KIY120" s="249"/>
      <c r="KIZ120" s="249"/>
      <c r="KJA120" s="14"/>
      <c r="KJB120" s="15">
        <v>2</v>
      </c>
      <c r="KJC120" s="14"/>
      <c r="KJD120" s="17">
        <f>IF(OR(KJJ121="Yes"),2,0)</f>
        <v>2</v>
      </c>
      <c r="KJE120" s="18"/>
      <c r="KJF120" s="138"/>
      <c r="KJG120" s="18"/>
      <c r="KJH120" s="138"/>
      <c r="KJI120" s="18"/>
      <c r="KJJ120" s="249" t="s">
        <v>59</v>
      </c>
      <c r="KJK120" s="249"/>
      <c r="KJL120" s="249"/>
      <c r="KJM120" s="249"/>
      <c r="KJN120" s="249"/>
      <c r="KJO120" s="249"/>
      <c r="KJP120" s="249"/>
      <c r="KJQ120" s="14"/>
      <c r="KJR120" s="15">
        <v>2</v>
      </c>
      <c r="KJS120" s="14"/>
      <c r="KJT120" s="17">
        <f>IF(OR(KJZ121="Yes"),2,0)</f>
        <v>2</v>
      </c>
      <c r="KJU120" s="18"/>
      <c r="KJV120" s="138"/>
      <c r="KJW120" s="18"/>
      <c r="KJX120" s="138"/>
      <c r="KJY120" s="18"/>
      <c r="KJZ120" s="249" t="s">
        <v>59</v>
      </c>
      <c r="KKA120" s="249"/>
      <c r="KKB120" s="249"/>
      <c r="KKC120" s="249"/>
      <c r="KKD120" s="249"/>
      <c r="KKE120" s="249"/>
      <c r="KKF120" s="249"/>
      <c r="KKG120" s="14"/>
      <c r="KKH120" s="15">
        <v>2</v>
      </c>
      <c r="KKI120" s="14"/>
      <c r="KKJ120" s="17">
        <f>IF(OR(KKP121="Yes"),2,0)</f>
        <v>2</v>
      </c>
      <c r="KKK120" s="18"/>
      <c r="KKL120" s="138"/>
      <c r="KKM120" s="18"/>
      <c r="KKN120" s="138"/>
      <c r="KKO120" s="18"/>
      <c r="KKP120" s="249" t="s">
        <v>59</v>
      </c>
      <c r="KKQ120" s="249"/>
      <c r="KKR120" s="249"/>
      <c r="KKS120" s="249"/>
      <c r="KKT120" s="249"/>
      <c r="KKU120" s="249"/>
      <c r="KKV120" s="249"/>
      <c r="KKW120" s="14"/>
      <c r="KKX120" s="15">
        <v>2</v>
      </c>
      <c r="KKY120" s="14"/>
      <c r="KKZ120" s="17">
        <f>IF(OR(KLF121="Yes"),2,0)</f>
        <v>2</v>
      </c>
      <c r="KLA120" s="18"/>
      <c r="KLB120" s="138"/>
      <c r="KLC120" s="18"/>
      <c r="KLD120" s="138"/>
      <c r="KLE120" s="18"/>
      <c r="KLF120" s="249" t="s">
        <v>59</v>
      </c>
      <c r="KLG120" s="249"/>
      <c r="KLH120" s="249"/>
      <c r="KLI120" s="249"/>
      <c r="KLJ120" s="249"/>
      <c r="KLK120" s="249"/>
      <c r="KLL120" s="249"/>
      <c r="KLM120" s="14"/>
      <c r="KLN120" s="15">
        <v>2</v>
      </c>
      <c r="KLO120" s="14"/>
      <c r="KLP120" s="17">
        <f>IF(OR(KLV121="Yes"),2,0)</f>
        <v>2</v>
      </c>
      <c r="KLQ120" s="18"/>
      <c r="KLR120" s="138"/>
      <c r="KLS120" s="18"/>
      <c r="KLT120" s="138"/>
      <c r="KLU120" s="18"/>
      <c r="KLV120" s="249" t="s">
        <v>59</v>
      </c>
      <c r="KLW120" s="249"/>
      <c r="KLX120" s="249"/>
      <c r="KLY120" s="249"/>
      <c r="KLZ120" s="249"/>
      <c r="KMA120" s="249"/>
      <c r="KMB120" s="249"/>
      <c r="KMC120" s="14"/>
      <c r="KMD120" s="15">
        <v>2</v>
      </c>
      <c r="KME120" s="14"/>
      <c r="KMF120" s="17">
        <f>IF(OR(KML121="Yes"),2,0)</f>
        <v>2</v>
      </c>
      <c r="KMG120" s="18"/>
      <c r="KMH120" s="138"/>
      <c r="KMI120" s="18"/>
      <c r="KMJ120" s="138"/>
      <c r="KMK120" s="18"/>
      <c r="KML120" s="249" t="s">
        <v>59</v>
      </c>
      <c r="KMM120" s="249"/>
      <c r="KMN120" s="249"/>
      <c r="KMO120" s="249"/>
      <c r="KMP120" s="249"/>
      <c r="KMQ120" s="249"/>
      <c r="KMR120" s="249"/>
      <c r="KMS120" s="14"/>
      <c r="KMT120" s="15">
        <v>2</v>
      </c>
      <c r="KMU120" s="14"/>
      <c r="KMV120" s="17">
        <f>IF(OR(KNB121="Yes"),2,0)</f>
        <v>2</v>
      </c>
      <c r="KMW120" s="18"/>
      <c r="KMX120" s="138"/>
      <c r="KMY120" s="18"/>
      <c r="KMZ120" s="138"/>
      <c r="KNA120" s="18"/>
      <c r="KNB120" s="249" t="s">
        <v>59</v>
      </c>
      <c r="KNC120" s="249"/>
      <c r="KND120" s="249"/>
      <c r="KNE120" s="249"/>
      <c r="KNF120" s="249"/>
      <c r="KNG120" s="249"/>
      <c r="KNH120" s="249"/>
      <c r="KNI120" s="14"/>
      <c r="KNJ120" s="15">
        <v>2</v>
      </c>
      <c r="KNK120" s="14"/>
      <c r="KNL120" s="17">
        <f>IF(OR(KNR121="Yes"),2,0)</f>
        <v>2</v>
      </c>
      <c r="KNM120" s="18"/>
      <c r="KNN120" s="138"/>
      <c r="KNO120" s="18"/>
      <c r="KNP120" s="138"/>
      <c r="KNQ120" s="18"/>
      <c r="KNR120" s="249" t="s">
        <v>59</v>
      </c>
      <c r="KNS120" s="249"/>
      <c r="KNT120" s="249"/>
      <c r="KNU120" s="249"/>
      <c r="KNV120" s="249"/>
      <c r="KNW120" s="249"/>
      <c r="KNX120" s="249"/>
      <c r="KNY120" s="14"/>
      <c r="KNZ120" s="15">
        <v>2</v>
      </c>
      <c r="KOA120" s="14"/>
      <c r="KOB120" s="17">
        <f>IF(OR(KOH121="Yes"),2,0)</f>
        <v>2</v>
      </c>
      <c r="KOC120" s="18"/>
      <c r="KOD120" s="138"/>
      <c r="KOE120" s="18"/>
      <c r="KOF120" s="138"/>
      <c r="KOG120" s="18"/>
      <c r="KOH120" s="249" t="s">
        <v>59</v>
      </c>
      <c r="KOI120" s="249"/>
      <c r="KOJ120" s="249"/>
      <c r="KOK120" s="249"/>
      <c r="KOL120" s="249"/>
      <c r="KOM120" s="249"/>
      <c r="KON120" s="249"/>
      <c r="KOO120" s="14"/>
      <c r="KOP120" s="15">
        <v>2</v>
      </c>
      <c r="KOQ120" s="14"/>
      <c r="KOR120" s="17">
        <f>IF(OR(KOX121="Yes"),2,0)</f>
        <v>2</v>
      </c>
      <c r="KOS120" s="18"/>
      <c r="KOT120" s="138"/>
      <c r="KOU120" s="18"/>
      <c r="KOV120" s="138"/>
      <c r="KOW120" s="18"/>
      <c r="KOX120" s="249" t="s">
        <v>59</v>
      </c>
      <c r="KOY120" s="249"/>
      <c r="KOZ120" s="249"/>
      <c r="KPA120" s="249"/>
      <c r="KPB120" s="249"/>
      <c r="KPC120" s="249"/>
      <c r="KPD120" s="249"/>
      <c r="KPE120" s="14"/>
      <c r="KPF120" s="15">
        <v>2</v>
      </c>
      <c r="KPG120" s="14"/>
      <c r="KPH120" s="17">
        <f>IF(OR(KPN121="Yes"),2,0)</f>
        <v>2</v>
      </c>
      <c r="KPI120" s="18"/>
      <c r="KPJ120" s="138"/>
      <c r="KPK120" s="18"/>
      <c r="KPL120" s="138"/>
      <c r="KPM120" s="18"/>
      <c r="KPN120" s="249" t="s">
        <v>59</v>
      </c>
      <c r="KPO120" s="249"/>
      <c r="KPP120" s="249"/>
      <c r="KPQ120" s="249"/>
      <c r="KPR120" s="249"/>
      <c r="KPS120" s="249"/>
      <c r="KPT120" s="249"/>
      <c r="KPU120" s="14"/>
      <c r="KPV120" s="15">
        <v>2</v>
      </c>
      <c r="KPW120" s="14"/>
      <c r="KPX120" s="17">
        <f>IF(OR(KQD121="Yes"),2,0)</f>
        <v>2</v>
      </c>
      <c r="KPY120" s="18"/>
      <c r="KPZ120" s="138"/>
      <c r="KQA120" s="18"/>
      <c r="KQB120" s="138"/>
      <c r="KQC120" s="18"/>
      <c r="KQD120" s="249" t="s">
        <v>59</v>
      </c>
      <c r="KQE120" s="249"/>
      <c r="KQF120" s="249"/>
      <c r="KQG120" s="249"/>
      <c r="KQH120" s="249"/>
      <c r="KQI120" s="249"/>
      <c r="KQJ120" s="249"/>
      <c r="KQK120" s="14"/>
      <c r="KQL120" s="15">
        <v>2</v>
      </c>
      <c r="KQM120" s="14"/>
      <c r="KQN120" s="17">
        <f>IF(OR(KQT121="Yes"),2,0)</f>
        <v>2</v>
      </c>
      <c r="KQO120" s="18"/>
      <c r="KQP120" s="138"/>
      <c r="KQQ120" s="18"/>
      <c r="KQR120" s="138"/>
      <c r="KQS120" s="18"/>
      <c r="KQT120" s="249" t="s">
        <v>59</v>
      </c>
      <c r="KQU120" s="249"/>
      <c r="KQV120" s="249"/>
      <c r="KQW120" s="249"/>
      <c r="KQX120" s="249"/>
      <c r="KQY120" s="249"/>
      <c r="KQZ120" s="249"/>
      <c r="KRA120" s="14"/>
      <c r="KRB120" s="15">
        <v>2</v>
      </c>
      <c r="KRC120" s="14"/>
      <c r="KRD120" s="17">
        <f>IF(OR(KRJ121="Yes"),2,0)</f>
        <v>2</v>
      </c>
      <c r="KRE120" s="18"/>
      <c r="KRF120" s="138"/>
      <c r="KRG120" s="18"/>
      <c r="KRH120" s="138"/>
      <c r="KRI120" s="18"/>
      <c r="KRJ120" s="249" t="s">
        <v>59</v>
      </c>
      <c r="KRK120" s="249"/>
      <c r="KRL120" s="249"/>
      <c r="KRM120" s="249"/>
      <c r="KRN120" s="249"/>
      <c r="KRO120" s="249"/>
      <c r="KRP120" s="249"/>
      <c r="KRQ120" s="14"/>
      <c r="KRR120" s="15">
        <v>2</v>
      </c>
      <c r="KRS120" s="14"/>
      <c r="KRT120" s="17">
        <f>IF(OR(KRZ121="Yes"),2,0)</f>
        <v>2</v>
      </c>
      <c r="KRU120" s="18"/>
      <c r="KRV120" s="138"/>
      <c r="KRW120" s="18"/>
      <c r="KRX120" s="138"/>
      <c r="KRY120" s="18"/>
      <c r="KRZ120" s="249" t="s">
        <v>59</v>
      </c>
      <c r="KSA120" s="249"/>
      <c r="KSB120" s="249"/>
      <c r="KSC120" s="249"/>
      <c r="KSD120" s="249"/>
      <c r="KSE120" s="249"/>
      <c r="KSF120" s="249"/>
      <c r="KSG120" s="14"/>
      <c r="KSH120" s="15">
        <v>2</v>
      </c>
      <c r="KSI120" s="14"/>
      <c r="KSJ120" s="17">
        <f>IF(OR(KSP121="Yes"),2,0)</f>
        <v>2</v>
      </c>
      <c r="KSK120" s="18"/>
      <c r="KSL120" s="138"/>
      <c r="KSM120" s="18"/>
      <c r="KSN120" s="138"/>
      <c r="KSO120" s="18"/>
      <c r="KSP120" s="249" t="s">
        <v>59</v>
      </c>
      <c r="KSQ120" s="249"/>
      <c r="KSR120" s="249"/>
      <c r="KSS120" s="249"/>
      <c r="KST120" s="249"/>
      <c r="KSU120" s="249"/>
      <c r="KSV120" s="249"/>
      <c r="KSW120" s="14"/>
      <c r="KSX120" s="15">
        <v>2</v>
      </c>
      <c r="KSY120" s="14"/>
      <c r="KSZ120" s="17">
        <f>IF(OR(KTF121="Yes"),2,0)</f>
        <v>2</v>
      </c>
      <c r="KTA120" s="18"/>
      <c r="KTB120" s="138"/>
      <c r="KTC120" s="18"/>
      <c r="KTD120" s="138"/>
      <c r="KTE120" s="18"/>
      <c r="KTF120" s="249" t="s">
        <v>59</v>
      </c>
      <c r="KTG120" s="249"/>
      <c r="KTH120" s="249"/>
      <c r="KTI120" s="249"/>
      <c r="KTJ120" s="249"/>
      <c r="KTK120" s="249"/>
      <c r="KTL120" s="249"/>
      <c r="KTM120" s="14"/>
      <c r="KTN120" s="15">
        <v>2</v>
      </c>
      <c r="KTO120" s="14"/>
      <c r="KTP120" s="17">
        <f>IF(OR(KTV121="Yes"),2,0)</f>
        <v>2</v>
      </c>
      <c r="KTQ120" s="18"/>
      <c r="KTR120" s="138"/>
      <c r="KTS120" s="18"/>
      <c r="KTT120" s="138"/>
      <c r="KTU120" s="18"/>
      <c r="KTV120" s="249" t="s">
        <v>59</v>
      </c>
      <c r="KTW120" s="249"/>
      <c r="KTX120" s="249"/>
      <c r="KTY120" s="249"/>
      <c r="KTZ120" s="249"/>
      <c r="KUA120" s="249"/>
      <c r="KUB120" s="249"/>
      <c r="KUC120" s="14"/>
      <c r="KUD120" s="15">
        <v>2</v>
      </c>
      <c r="KUE120" s="14"/>
      <c r="KUF120" s="17">
        <f>IF(OR(KUL121="Yes"),2,0)</f>
        <v>2</v>
      </c>
      <c r="KUG120" s="18"/>
      <c r="KUH120" s="138"/>
      <c r="KUI120" s="18"/>
      <c r="KUJ120" s="138"/>
      <c r="KUK120" s="18"/>
      <c r="KUL120" s="249" t="s">
        <v>59</v>
      </c>
      <c r="KUM120" s="249"/>
      <c r="KUN120" s="249"/>
      <c r="KUO120" s="249"/>
      <c r="KUP120" s="249"/>
      <c r="KUQ120" s="249"/>
      <c r="KUR120" s="249"/>
      <c r="KUS120" s="14"/>
      <c r="KUT120" s="15">
        <v>2</v>
      </c>
      <c r="KUU120" s="14"/>
      <c r="KUV120" s="17">
        <f>IF(OR(KVB121="Yes"),2,0)</f>
        <v>2</v>
      </c>
      <c r="KUW120" s="18"/>
      <c r="KUX120" s="138"/>
      <c r="KUY120" s="18"/>
      <c r="KUZ120" s="138"/>
      <c r="KVA120" s="18"/>
      <c r="KVB120" s="249" t="s">
        <v>59</v>
      </c>
      <c r="KVC120" s="249"/>
      <c r="KVD120" s="249"/>
      <c r="KVE120" s="249"/>
      <c r="KVF120" s="249"/>
      <c r="KVG120" s="249"/>
      <c r="KVH120" s="249"/>
      <c r="KVI120" s="14"/>
      <c r="KVJ120" s="15">
        <v>2</v>
      </c>
      <c r="KVK120" s="14"/>
      <c r="KVL120" s="17">
        <f>IF(OR(KVR121="Yes"),2,0)</f>
        <v>2</v>
      </c>
      <c r="KVM120" s="18"/>
      <c r="KVN120" s="138"/>
      <c r="KVO120" s="18"/>
      <c r="KVP120" s="138"/>
      <c r="KVQ120" s="18"/>
      <c r="KVR120" s="249" t="s">
        <v>59</v>
      </c>
      <c r="KVS120" s="249"/>
      <c r="KVT120" s="249"/>
      <c r="KVU120" s="249"/>
      <c r="KVV120" s="249"/>
      <c r="KVW120" s="249"/>
      <c r="KVX120" s="249"/>
      <c r="KVY120" s="14"/>
      <c r="KVZ120" s="15">
        <v>2</v>
      </c>
      <c r="KWA120" s="14"/>
      <c r="KWB120" s="17">
        <f>IF(OR(KWH121="Yes"),2,0)</f>
        <v>2</v>
      </c>
      <c r="KWC120" s="18"/>
      <c r="KWD120" s="138"/>
      <c r="KWE120" s="18"/>
      <c r="KWF120" s="138"/>
      <c r="KWG120" s="18"/>
      <c r="KWH120" s="249" t="s">
        <v>59</v>
      </c>
      <c r="KWI120" s="249"/>
      <c r="KWJ120" s="249"/>
      <c r="KWK120" s="249"/>
      <c r="KWL120" s="249"/>
      <c r="KWM120" s="249"/>
      <c r="KWN120" s="249"/>
      <c r="KWO120" s="14"/>
      <c r="KWP120" s="15">
        <v>2</v>
      </c>
      <c r="KWQ120" s="14"/>
      <c r="KWR120" s="17">
        <f>IF(OR(KWX121="Yes"),2,0)</f>
        <v>2</v>
      </c>
      <c r="KWS120" s="18"/>
      <c r="KWT120" s="138"/>
      <c r="KWU120" s="18"/>
      <c r="KWV120" s="138"/>
      <c r="KWW120" s="18"/>
      <c r="KWX120" s="249" t="s">
        <v>59</v>
      </c>
      <c r="KWY120" s="249"/>
      <c r="KWZ120" s="249"/>
      <c r="KXA120" s="249"/>
      <c r="KXB120" s="249"/>
      <c r="KXC120" s="249"/>
      <c r="KXD120" s="249"/>
      <c r="KXE120" s="14"/>
      <c r="KXF120" s="15">
        <v>2</v>
      </c>
      <c r="KXG120" s="14"/>
      <c r="KXH120" s="17">
        <f>IF(OR(KXN121="Yes"),2,0)</f>
        <v>2</v>
      </c>
      <c r="KXI120" s="18"/>
      <c r="KXJ120" s="138"/>
      <c r="KXK120" s="18"/>
      <c r="KXL120" s="138"/>
      <c r="KXM120" s="18"/>
      <c r="KXN120" s="249" t="s">
        <v>59</v>
      </c>
      <c r="KXO120" s="249"/>
      <c r="KXP120" s="249"/>
      <c r="KXQ120" s="249"/>
      <c r="KXR120" s="249"/>
      <c r="KXS120" s="249"/>
      <c r="KXT120" s="249"/>
      <c r="KXU120" s="14"/>
      <c r="KXV120" s="15">
        <v>2</v>
      </c>
      <c r="KXW120" s="14"/>
      <c r="KXX120" s="17">
        <f>IF(OR(KYD121="Yes"),2,0)</f>
        <v>2</v>
      </c>
      <c r="KXY120" s="18"/>
      <c r="KXZ120" s="138"/>
      <c r="KYA120" s="18"/>
      <c r="KYB120" s="138"/>
      <c r="KYC120" s="18"/>
      <c r="KYD120" s="249" t="s">
        <v>59</v>
      </c>
      <c r="KYE120" s="249"/>
      <c r="KYF120" s="249"/>
      <c r="KYG120" s="249"/>
      <c r="KYH120" s="249"/>
      <c r="KYI120" s="249"/>
      <c r="KYJ120" s="249"/>
      <c r="KYK120" s="14"/>
      <c r="KYL120" s="15">
        <v>2</v>
      </c>
      <c r="KYM120" s="14"/>
      <c r="KYN120" s="17">
        <f>IF(OR(KYT121="Yes"),2,0)</f>
        <v>2</v>
      </c>
      <c r="KYO120" s="18"/>
      <c r="KYP120" s="138"/>
      <c r="KYQ120" s="18"/>
      <c r="KYR120" s="138"/>
      <c r="KYS120" s="18"/>
      <c r="KYT120" s="249" t="s">
        <v>59</v>
      </c>
      <c r="KYU120" s="249"/>
      <c r="KYV120" s="249"/>
      <c r="KYW120" s="249"/>
      <c r="KYX120" s="249"/>
      <c r="KYY120" s="249"/>
      <c r="KYZ120" s="249"/>
      <c r="KZA120" s="14"/>
      <c r="KZB120" s="15">
        <v>2</v>
      </c>
      <c r="KZC120" s="14"/>
      <c r="KZD120" s="17">
        <f>IF(OR(KZJ121="Yes"),2,0)</f>
        <v>2</v>
      </c>
      <c r="KZE120" s="18"/>
      <c r="KZF120" s="138"/>
      <c r="KZG120" s="18"/>
      <c r="KZH120" s="138"/>
      <c r="KZI120" s="18"/>
      <c r="KZJ120" s="249" t="s">
        <v>59</v>
      </c>
      <c r="KZK120" s="249"/>
      <c r="KZL120" s="249"/>
      <c r="KZM120" s="249"/>
      <c r="KZN120" s="249"/>
      <c r="KZO120" s="249"/>
      <c r="KZP120" s="249"/>
      <c r="KZQ120" s="14"/>
      <c r="KZR120" s="15">
        <v>2</v>
      </c>
      <c r="KZS120" s="14"/>
      <c r="KZT120" s="17">
        <f>IF(OR(KZZ121="Yes"),2,0)</f>
        <v>2</v>
      </c>
      <c r="KZU120" s="18"/>
      <c r="KZV120" s="138"/>
      <c r="KZW120" s="18"/>
      <c r="KZX120" s="138"/>
      <c r="KZY120" s="18"/>
      <c r="KZZ120" s="249" t="s">
        <v>59</v>
      </c>
      <c r="LAA120" s="249"/>
      <c r="LAB120" s="249"/>
      <c r="LAC120" s="249"/>
      <c r="LAD120" s="249"/>
      <c r="LAE120" s="249"/>
      <c r="LAF120" s="249"/>
      <c r="LAG120" s="14"/>
      <c r="LAH120" s="15">
        <v>2</v>
      </c>
      <c r="LAI120" s="14"/>
      <c r="LAJ120" s="17">
        <f>IF(OR(LAP121="Yes"),2,0)</f>
        <v>2</v>
      </c>
      <c r="LAK120" s="18"/>
      <c r="LAL120" s="138"/>
      <c r="LAM120" s="18"/>
      <c r="LAN120" s="138"/>
      <c r="LAO120" s="18"/>
      <c r="LAP120" s="249" t="s">
        <v>59</v>
      </c>
      <c r="LAQ120" s="249"/>
      <c r="LAR120" s="249"/>
      <c r="LAS120" s="249"/>
      <c r="LAT120" s="249"/>
      <c r="LAU120" s="249"/>
      <c r="LAV120" s="249"/>
      <c r="LAW120" s="14"/>
      <c r="LAX120" s="15">
        <v>2</v>
      </c>
      <c r="LAY120" s="14"/>
      <c r="LAZ120" s="17">
        <f>IF(OR(LBF121="Yes"),2,0)</f>
        <v>2</v>
      </c>
      <c r="LBA120" s="18"/>
      <c r="LBB120" s="138"/>
      <c r="LBC120" s="18"/>
      <c r="LBD120" s="138"/>
      <c r="LBE120" s="18"/>
      <c r="LBF120" s="249" t="s">
        <v>59</v>
      </c>
      <c r="LBG120" s="249"/>
      <c r="LBH120" s="249"/>
      <c r="LBI120" s="249"/>
      <c r="LBJ120" s="249"/>
      <c r="LBK120" s="249"/>
      <c r="LBL120" s="249"/>
      <c r="LBM120" s="14"/>
      <c r="LBN120" s="15">
        <v>2</v>
      </c>
      <c r="LBO120" s="14"/>
      <c r="LBP120" s="17">
        <f>IF(OR(LBV121="Yes"),2,0)</f>
        <v>2</v>
      </c>
      <c r="LBQ120" s="18"/>
      <c r="LBR120" s="138"/>
      <c r="LBS120" s="18"/>
      <c r="LBT120" s="138"/>
      <c r="LBU120" s="18"/>
      <c r="LBV120" s="249" t="s">
        <v>59</v>
      </c>
      <c r="LBW120" s="249"/>
      <c r="LBX120" s="249"/>
      <c r="LBY120" s="249"/>
      <c r="LBZ120" s="249"/>
      <c r="LCA120" s="249"/>
      <c r="LCB120" s="249"/>
      <c r="LCC120" s="14"/>
      <c r="LCD120" s="15">
        <v>2</v>
      </c>
      <c r="LCE120" s="14"/>
      <c r="LCF120" s="17">
        <f>IF(OR(LCL121="Yes"),2,0)</f>
        <v>2</v>
      </c>
      <c r="LCG120" s="18"/>
      <c r="LCH120" s="138"/>
      <c r="LCI120" s="18"/>
      <c r="LCJ120" s="138"/>
      <c r="LCK120" s="18"/>
      <c r="LCL120" s="249" t="s">
        <v>59</v>
      </c>
      <c r="LCM120" s="249"/>
      <c r="LCN120" s="249"/>
      <c r="LCO120" s="249"/>
      <c r="LCP120" s="249"/>
      <c r="LCQ120" s="249"/>
      <c r="LCR120" s="249"/>
      <c r="LCS120" s="14"/>
      <c r="LCT120" s="15">
        <v>2</v>
      </c>
      <c r="LCU120" s="14"/>
      <c r="LCV120" s="17">
        <f>IF(OR(LDB121="Yes"),2,0)</f>
        <v>2</v>
      </c>
      <c r="LCW120" s="18"/>
      <c r="LCX120" s="138"/>
      <c r="LCY120" s="18"/>
      <c r="LCZ120" s="138"/>
      <c r="LDA120" s="18"/>
      <c r="LDB120" s="249" t="s">
        <v>59</v>
      </c>
      <c r="LDC120" s="249"/>
      <c r="LDD120" s="249"/>
      <c r="LDE120" s="249"/>
      <c r="LDF120" s="249"/>
      <c r="LDG120" s="249"/>
      <c r="LDH120" s="249"/>
      <c r="LDI120" s="14"/>
      <c r="LDJ120" s="15">
        <v>2</v>
      </c>
      <c r="LDK120" s="14"/>
      <c r="LDL120" s="17">
        <f>IF(OR(LDR121="Yes"),2,0)</f>
        <v>2</v>
      </c>
      <c r="LDM120" s="18"/>
      <c r="LDN120" s="138"/>
      <c r="LDO120" s="18"/>
      <c r="LDP120" s="138"/>
      <c r="LDQ120" s="18"/>
      <c r="LDR120" s="249" t="s">
        <v>59</v>
      </c>
      <c r="LDS120" s="249"/>
      <c r="LDT120" s="249"/>
      <c r="LDU120" s="249"/>
      <c r="LDV120" s="249"/>
      <c r="LDW120" s="249"/>
      <c r="LDX120" s="249"/>
      <c r="LDY120" s="14"/>
      <c r="LDZ120" s="15">
        <v>2</v>
      </c>
      <c r="LEA120" s="14"/>
      <c r="LEB120" s="17">
        <f>IF(OR(LEH121="Yes"),2,0)</f>
        <v>2</v>
      </c>
      <c r="LEC120" s="18"/>
      <c r="LED120" s="138"/>
      <c r="LEE120" s="18"/>
      <c r="LEF120" s="138"/>
      <c r="LEG120" s="18"/>
      <c r="LEH120" s="249" t="s">
        <v>59</v>
      </c>
      <c r="LEI120" s="249"/>
      <c r="LEJ120" s="249"/>
      <c r="LEK120" s="249"/>
      <c r="LEL120" s="249"/>
      <c r="LEM120" s="249"/>
      <c r="LEN120" s="249"/>
      <c r="LEO120" s="14"/>
      <c r="LEP120" s="15">
        <v>2</v>
      </c>
      <c r="LEQ120" s="14"/>
      <c r="LER120" s="17">
        <f>IF(OR(LEX121="Yes"),2,0)</f>
        <v>2</v>
      </c>
      <c r="LES120" s="18"/>
      <c r="LET120" s="138"/>
      <c r="LEU120" s="18"/>
      <c r="LEV120" s="138"/>
      <c r="LEW120" s="18"/>
      <c r="LEX120" s="249" t="s">
        <v>59</v>
      </c>
      <c r="LEY120" s="249"/>
      <c r="LEZ120" s="249"/>
      <c r="LFA120" s="249"/>
      <c r="LFB120" s="249"/>
      <c r="LFC120" s="249"/>
      <c r="LFD120" s="249"/>
      <c r="LFE120" s="14"/>
      <c r="LFF120" s="15">
        <v>2</v>
      </c>
      <c r="LFG120" s="14"/>
      <c r="LFH120" s="17">
        <f>IF(OR(LFN121="Yes"),2,0)</f>
        <v>2</v>
      </c>
      <c r="LFI120" s="18"/>
      <c r="LFJ120" s="138"/>
      <c r="LFK120" s="18"/>
      <c r="LFL120" s="138"/>
      <c r="LFM120" s="18"/>
      <c r="LFN120" s="249" t="s">
        <v>59</v>
      </c>
      <c r="LFO120" s="249"/>
      <c r="LFP120" s="249"/>
      <c r="LFQ120" s="249"/>
      <c r="LFR120" s="249"/>
      <c r="LFS120" s="249"/>
      <c r="LFT120" s="249"/>
      <c r="LFU120" s="14"/>
      <c r="LFV120" s="15">
        <v>2</v>
      </c>
      <c r="LFW120" s="14"/>
      <c r="LFX120" s="17">
        <f>IF(OR(LGD121="Yes"),2,0)</f>
        <v>2</v>
      </c>
      <c r="LFY120" s="18"/>
      <c r="LFZ120" s="138"/>
      <c r="LGA120" s="18"/>
      <c r="LGB120" s="138"/>
      <c r="LGC120" s="18"/>
      <c r="LGD120" s="249" t="s">
        <v>59</v>
      </c>
      <c r="LGE120" s="249"/>
      <c r="LGF120" s="249"/>
      <c r="LGG120" s="249"/>
      <c r="LGH120" s="249"/>
      <c r="LGI120" s="249"/>
      <c r="LGJ120" s="249"/>
      <c r="LGK120" s="14"/>
      <c r="LGL120" s="15">
        <v>2</v>
      </c>
      <c r="LGM120" s="14"/>
      <c r="LGN120" s="17">
        <f>IF(OR(LGT121="Yes"),2,0)</f>
        <v>2</v>
      </c>
      <c r="LGO120" s="18"/>
      <c r="LGP120" s="138"/>
      <c r="LGQ120" s="18"/>
      <c r="LGR120" s="138"/>
      <c r="LGS120" s="18"/>
      <c r="LGT120" s="249" t="s">
        <v>59</v>
      </c>
      <c r="LGU120" s="249"/>
      <c r="LGV120" s="249"/>
      <c r="LGW120" s="249"/>
      <c r="LGX120" s="249"/>
      <c r="LGY120" s="249"/>
      <c r="LGZ120" s="249"/>
      <c r="LHA120" s="14"/>
      <c r="LHB120" s="15">
        <v>2</v>
      </c>
      <c r="LHC120" s="14"/>
      <c r="LHD120" s="17">
        <f>IF(OR(LHJ121="Yes"),2,0)</f>
        <v>2</v>
      </c>
      <c r="LHE120" s="18"/>
      <c r="LHF120" s="138"/>
      <c r="LHG120" s="18"/>
      <c r="LHH120" s="138"/>
      <c r="LHI120" s="18"/>
      <c r="LHJ120" s="249" t="s">
        <v>59</v>
      </c>
      <c r="LHK120" s="249"/>
      <c r="LHL120" s="249"/>
      <c r="LHM120" s="249"/>
      <c r="LHN120" s="249"/>
      <c r="LHO120" s="249"/>
      <c r="LHP120" s="249"/>
      <c r="LHQ120" s="14"/>
      <c r="LHR120" s="15">
        <v>2</v>
      </c>
      <c r="LHS120" s="14"/>
      <c r="LHT120" s="17">
        <f>IF(OR(LHZ121="Yes"),2,0)</f>
        <v>2</v>
      </c>
      <c r="LHU120" s="18"/>
      <c r="LHV120" s="138"/>
      <c r="LHW120" s="18"/>
      <c r="LHX120" s="138"/>
      <c r="LHY120" s="18"/>
      <c r="LHZ120" s="249" t="s">
        <v>59</v>
      </c>
      <c r="LIA120" s="249"/>
      <c r="LIB120" s="249"/>
      <c r="LIC120" s="249"/>
      <c r="LID120" s="249"/>
      <c r="LIE120" s="249"/>
      <c r="LIF120" s="249"/>
      <c r="LIG120" s="14"/>
      <c r="LIH120" s="15">
        <v>2</v>
      </c>
      <c r="LII120" s="14"/>
      <c r="LIJ120" s="17">
        <f>IF(OR(LIP121="Yes"),2,0)</f>
        <v>2</v>
      </c>
      <c r="LIK120" s="18"/>
      <c r="LIL120" s="138"/>
      <c r="LIM120" s="18"/>
      <c r="LIN120" s="138"/>
      <c r="LIO120" s="18"/>
      <c r="LIP120" s="249" t="s">
        <v>59</v>
      </c>
      <c r="LIQ120" s="249"/>
      <c r="LIR120" s="249"/>
      <c r="LIS120" s="249"/>
      <c r="LIT120" s="249"/>
      <c r="LIU120" s="249"/>
      <c r="LIV120" s="249"/>
      <c r="LIW120" s="14"/>
      <c r="LIX120" s="15">
        <v>2</v>
      </c>
      <c r="LIY120" s="14"/>
      <c r="LIZ120" s="17">
        <f>IF(OR(LJF121="Yes"),2,0)</f>
        <v>2</v>
      </c>
      <c r="LJA120" s="18"/>
      <c r="LJB120" s="138"/>
      <c r="LJC120" s="18"/>
      <c r="LJD120" s="138"/>
      <c r="LJE120" s="18"/>
      <c r="LJF120" s="249" t="s">
        <v>59</v>
      </c>
      <c r="LJG120" s="249"/>
      <c r="LJH120" s="249"/>
      <c r="LJI120" s="249"/>
      <c r="LJJ120" s="249"/>
      <c r="LJK120" s="249"/>
      <c r="LJL120" s="249"/>
      <c r="LJM120" s="14"/>
      <c r="LJN120" s="15">
        <v>2</v>
      </c>
      <c r="LJO120" s="14"/>
      <c r="LJP120" s="17">
        <f>IF(OR(LJV121="Yes"),2,0)</f>
        <v>2</v>
      </c>
      <c r="LJQ120" s="18"/>
      <c r="LJR120" s="138"/>
      <c r="LJS120" s="18"/>
      <c r="LJT120" s="138"/>
      <c r="LJU120" s="18"/>
      <c r="LJV120" s="249" t="s">
        <v>59</v>
      </c>
      <c r="LJW120" s="249"/>
      <c r="LJX120" s="249"/>
      <c r="LJY120" s="249"/>
      <c r="LJZ120" s="249"/>
      <c r="LKA120" s="249"/>
      <c r="LKB120" s="249"/>
      <c r="LKC120" s="14"/>
      <c r="LKD120" s="15">
        <v>2</v>
      </c>
      <c r="LKE120" s="14"/>
      <c r="LKF120" s="17">
        <f>IF(OR(LKL121="Yes"),2,0)</f>
        <v>2</v>
      </c>
      <c r="LKG120" s="18"/>
      <c r="LKH120" s="138"/>
      <c r="LKI120" s="18"/>
      <c r="LKJ120" s="138"/>
      <c r="LKK120" s="18"/>
      <c r="LKL120" s="249" t="s">
        <v>59</v>
      </c>
      <c r="LKM120" s="249"/>
      <c r="LKN120" s="249"/>
      <c r="LKO120" s="249"/>
      <c r="LKP120" s="249"/>
      <c r="LKQ120" s="249"/>
      <c r="LKR120" s="249"/>
      <c r="LKS120" s="14"/>
      <c r="LKT120" s="15">
        <v>2</v>
      </c>
      <c r="LKU120" s="14"/>
      <c r="LKV120" s="17">
        <f>IF(OR(LLB121="Yes"),2,0)</f>
        <v>2</v>
      </c>
      <c r="LKW120" s="18"/>
      <c r="LKX120" s="138"/>
      <c r="LKY120" s="18"/>
      <c r="LKZ120" s="138"/>
      <c r="LLA120" s="18"/>
      <c r="LLB120" s="249" t="s">
        <v>59</v>
      </c>
      <c r="LLC120" s="249"/>
      <c r="LLD120" s="249"/>
      <c r="LLE120" s="249"/>
      <c r="LLF120" s="249"/>
      <c r="LLG120" s="249"/>
      <c r="LLH120" s="249"/>
      <c r="LLI120" s="14"/>
      <c r="LLJ120" s="15">
        <v>2</v>
      </c>
      <c r="LLK120" s="14"/>
      <c r="LLL120" s="17">
        <f>IF(OR(LLR121="Yes"),2,0)</f>
        <v>2</v>
      </c>
      <c r="LLM120" s="18"/>
      <c r="LLN120" s="138"/>
      <c r="LLO120" s="18"/>
      <c r="LLP120" s="138"/>
      <c r="LLQ120" s="18"/>
      <c r="LLR120" s="249" t="s">
        <v>59</v>
      </c>
      <c r="LLS120" s="249"/>
      <c r="LLT120" s="249"/>
      <c r="LLU120" s="249"/>
      <c r="LLV120" s="249"/>
      <c r="LLW120" s="249"/>
      <c r="LLX120" s="249"/>
      <c r="LLY120" s="14"/>
      <c r="LLZ120" s="15">
        <v>2</v>
      </c>
      <c r="LMA120" s="14"/>
      <c r="LMB120" s="17">
        <f>IF(OR(LMH121="Yes"),2,0)</f>
        <v>2</v>
      </c>
      <c r="LMC120" s="18"/>
      <c r="LMD120" s="138"/>
      <c r="LME120" s="18"/>
      <c r="LMF120" s="138"/>
      <c r="LMG120" s="18"/>
      <c r="LMH120" s="249" t="s">
        <v>59</v>
      </c>
      <c r="LMI120" s="249"/>
      <c r="LMJ120" s="249"/>
      <c r="LMK120" s="249"/>
      <c r="LML120" s="249"/>
      <c r="LMM120" s="249"/>
      <c r="LMN120" s="249"/>
      <c r="LMO120" s="14"/>
      <c r="LMP120" s="15">
        <v>2</v>
      </c>
      <c r="LMQ120" s="14"/>
      <c r="LMR120" s="17">
        <f>IF(OR(LMX121="Yes"),2,0)</f>
        <v>2</v>
      </c>
      <c r="LMS120" s="18"/>
      <c r="LMT120" s="138"/>
      <c r="LMU120" s="18"/>
      <c r="LMV120" s="138"/>
      <c r="LMW120" s="18"/>
      <c r="LMX120" s="249" t="s">
        <v>59</v>
      </c>
      <c r="LMY120" s="249"/>
      <c r="LMZ120" s="249"/>
      <c r="LNA120" s="249"/>
      <c r="LNB120" s="249"/>
      <c r="LNC120" s="249"/>
      <c r="LND120" s="249"/>
      <c r="LNE120" s="14"/>
      <c r="LNF120" s="15">
        <v>2</v>
      </c>
      <c r="LNG120" s="14"/>
      <c r="LNH120" s="17">
        <f>IF(OR(LNN121="Yes"),2,0)</f>
        <v>2</v>
      </c>
      <c r="LNI120" s="18"/>
      <c r="LNJ120" s="138"/>
      <c r="LNK120" s="18"/>
      <c r="LNL120" s="138"/>
      <c r="LNM120" s="18"/>
      <c r="LNN120" s="249" t="s">
        <v>59</v>
      </c>
      <c r="LNO120" s="249"/>
      <c r="LNP120" s="249"/>
      <c r="LNQ120" s="249"/>
      <c r="LNR120" s="249"/>
      <c r="LNS120" s="249"/>
      <c r="LNT120" s="249"/>
      <c r="LNU120" s="14"/>
      <c r="LNV120" s="15">
        <v>2</v>
      </c>
      <c r="LNW120" s="14"/>
      <c r="LNX120" s="17">
        <f>IF(OR(LOD121="Yes"),2,0)</f>
        <v>2</v>
      </c>
      <c r="LNY120" s="18"/>
      <c r="LNZ120" s="138"/>
      <c r="LOA120" s="18"/>
      <c r="LOB120" s="138"/>
      <c r="LOC120" s="18"/>
      <c r="LOD120" s="249" t="s">
        <v>59</v>
      </c>
      <c r="LOE120" s="249"/>
      <c r="LOF120" s="249"/>
      <c r="LOG120" s="249"/>
      <c r="LOH120" s="249"/>
      <c r="LOI120" s="249"/>
      <c r="LOJ120" s="249"/>
      <c r="LOK120" s="14"/>
      <c r="LOL120" s="15">
        <v>2</v>
      </c>
      <c r="LOM120" s="14"/>
      <c r="LON120" s="17">
        <f>IF(OR(LOT121="Yes"),2,0)</f>
        <v>2</v>
      </c>
      <c r="LOO120" s="18"/>
      <c r="LOP120" s="138"/>
      <c r="LOQ120" s="18"/>
      <c r="LOR120" s="138"/>
      <c r="LOS120" s="18"/>
      <c r="LOT120" s="249" t="s">
        <v>59</v>
      </c>
      <c r="LOU120" s="249"/>
      <c r="LOV120" s="249"/>
      <c r="LOW120" s="249"/>
      <c r="LOX120" s="249"/>
      <c r="LOY120" s="249"/>
      <c r="LOZ120" s="249"/>
      <c r="LPA120" s="14"/>
      <c r="LPB120" s="15">
        <v>2</v>
      </c>
      <c r="LPC120" s="14"/>
      <c r="LPD120" s="17">
        <f>IF(OR(LPJ121="Yes"),2,0)</f>
        <v>2</v>
      </c>
      <c r="LPE120" s="18"/>
      <c r="LPF120" s="138"/>
      <c r="LPG120" s="18"/>
      <c r="LPH120" s="138"/>
      <c r="LPI120" s="18"/>
      <c r="LPJ120" s="249" t="s">
        <v>59</v>
      </c>
      <c r="LPK120" s="249"/>
      <c r="LPL120" s="249"/>
      <c r="LPM120" s="249"/>
      <c r="LPN120" s="249"/>
      <c r="LPO120" s="249"/>
      <c r="LPP120" s="249"/>
      <c r="LPQ120" s="14"/>
      <c r="LPR120" s="15">
        <v>2</v>
      </c>
      <c r="LPS120" s="14"/>
      <c r="LPT120" s="17">
        <f>IF(OR(LPZ121="Yes"),2,0)</f>
        <v>2</v>
      </c>
      <c r="LPU120" s="18"/>
      <c r="LPV120" s="138"/>
      <c r="LPW120" s="18"/>
      <c r="LPX120" s="138"/>
      <c r="LPY120" s="18"/>
      <c r="LPZ120" s="249" t="s">
        <v>59</v>
      </c>
      <c r="LQA120" s="249"/>
      <c r="LQB120" s="249"/>
      <c r="LQC120" s="249"/>
      <c r="LQD120" s="249"/>
      <c r="LQE120" s="249"/>
      <c r="LQF120" s="249"/>
      <c r="LQG120" s="14"/>
      <c r="LQH120" s="15">
        <v>2</v>
      </c>
      <c r="LQI120" s="14"/>
      <c r="LQJ120" s="17">
        <f>IF(OR(LQP121="Yes"),2,0)</f>
        <v>2</v>
      </c>
      <c r="LQK120" s="18"/>
      <c r="LQL120" s="138"/>
      <c r="LQM120" s="18"/>
      <c r="LQN120" s="138"/>
      <c r="LQO120" s="18"/>
      <c r="LQP120" s="249" t="s">
        <v>59</v>
      </c>
      <c r="LQQ120" s="249"/>
      <c r="LQR120" s="249"/>
      <c r="LQS120" s="249"/>
      <c r="LQT120" s="249"/>
      <c r="LQU120" s="249"/>
      <c r="LQV120" s="249"/>
      <c r="LQW120" s="14"/>
      <c r="LQX120" s="15">
        <v>2</v>
      </c>
      <c r="LQY120" s="14"/>
      <c r="LQZ120" s="17">
        <f>IF(OR(LRF121="Yes"),2,0)</f>
        <v>2</v>
      </c>
      <c r="LRA120" s="18"/>
      <c r="LRB120" s="138"/>
      <c r="LRC120" s="18"/>
      <c r="LRD120" s="138"/>
      <c r="LRE120" s="18"/>
      <c r="LRF120" s="249" t="s">
        <v>59</v>
      </c>
      <c r="LRG120" s="249"/>
      <c r="LRH120" s="249"/>
      <c r="LRI120" s="249"/>
      <c r="LRJ120" s="249"/>
      <c r="LRK120" s="249"/>
      <c r="LRL120" s="249"/>
      <c r="LRM120" s="14"/>
      <c r="LRN120" s="15">
        <v>2</v>
      </c>
      <c r="LRO120" s="14"/>
      <c r="LRP120" s="17">
        <f>IF(OR(LRV121="Yes"),2,0)</f>
        <v>2</v>
      </c>
      <c r="LRQ120" s="18"/>
      <c r="LRR120" s="138"/>
      <c r="LRS120" s="18"/>
      <c r="LRT120" s="138"/>
      <c r="LRU120" s="18"/>
      <c r="LRV120" s="249" t="s">
        <v>59</v>
      </c>
      <c r="LRW120" s="249"/>
      <c r="LRX120" s="249"/>
      <c r="LRY120" s="249"/>
      <c r="LRZ120" s="249"/>
      <c r="LSA120" s="249"/>
      <c r="LSB120" s="249"/>
      <c r="LSC120" s="14"/>
      <c r="LSD120" s="15">
        <v>2</v>
      </c>
      <c r="LSE120" s="14"/>
      <c r="LSF120" s="17">
        <f>IF(OR(LSL121="Yes"),2,0)</f>
        <v>2</v>
      </c>
      <c r="LSG120" s="18"/>
      <c r="LSH120" s="138"/>
      <c r="LSI120" s="18"/>
      <c r="LSJ120" s="138"/>
      <c r="LSK120" s="18"/>
      <c r="LSL120" s="249" t="s">
        <v>59</v>
      </c>
      <c r="LSM120" s="249"/>
      <c r="LSN120" s="249"/>
      <c r="LSO120" s="249"/>
      <c r="LSP120" s="249"/>
      <c r="LSQ120" s="249"/>
      <c r="LSR120" s="249"/>
      <c r="LSS120" s="14"/>
      <c r="LST120" s="15">
        <v>2</v>
      </c>
      <c r="LSU120" s="14"/>
      <c r="LSV120" s="17">
        <f>IF(OR(LTB121="Yes"),2,0)</f>
        <v>2</v>
      </c>
      <c r="LSW120" s="18"/>
      <c r="LSX120" s="138"/>
      <c r="LSY120" s="18"/>
      <c r="LSZ120" s="138"/>
      <c r="LTA120" s="18"/>
      <c r="LTB120" s="249" t="s">
        <v>59</v>
      </c>
      <c r="LTC120" s="249"/>
      <c r="LTD120" s="249"/>
      <c r="LTE120" s="249"/>
      <c r="LTF120" s="249"/>
      <c r="LTG120" s="249"/>
      <c r="LTH120" s="249"/>
      <c r="LTI120" s="14"/>
      <c r="LTJ120" s="15">
        <v>2</v>
      </c>
      <c r="LTK120" s="14"/>
      <c r="LTL120" s="17">
        <f>IF(OR(LTR121="Yes"),2,0)</f>
        <v>2</v>
      </c>
      <c r="LTM120" s="18"/>
      <c r="LTN120" s="138"/>
      <c r="LTO120" s="18"/>
      <c r="LTP120" s="138"/>
      <c r="LTQ120" s="18"/>
      <c r="LTR120" s="249" t="s">
        <v>59</v>
      </c>
      <c r="LTS120" s="249"/>
      <c r="LTT120" s="249"/>
      <c r="LTU120" s="249"/>
      <c r="LTV120" s="249"/>
      <c r="LTW120" s="249"/>
      <c r="LTX120" s="249"/>
      <c r="LTY120" s="14"/>
      <c r="LTZ120" s="15">
        <v>2</v>
      </c>
      <c r="LUA120" s="14"/>
      <c r="LUB120" s="17">
        <f>IF(OR(LUH121="Yes"),2,0)</f>
        <v>2</v>
      </c>
      <c r="LUC120" s="18"/>
      <c r="LUD120" s="138"/>
      <c r="LUE120" s="18"/>
      <c r="LUF120" s="138"/>
      <c r="LUG120" s="18"/>
      <c r="LUH120" s="249" t="s">
        <v>59</v>
      </c>
      <c r="LUI120" s="249"/>
      <c r="LUJ120" s="249"/>
      <c r="LUK120" s="249"/>
      <c r="LUL120" s="249"/>
      <c r="LUM120" s="249"/>
      <c r="LUN120" s="249"/>
      <c r="LUO120" s="14"/>
      <c r="LUP120" s="15">
        <v>2</v>
      </c>
      <c r="LUQ120" s="14"/>
      <c r="LUR120" s="17">
        <f>IF(OR(LUX121="Yes"),2,0)</f>
        <v>2</v>
      </c>
      <c r="LUS120" s="18"/>
      <c r="LUT120" s="138"/>
      <c r="LUU120" s="18"/>
      <c r="LUV120" s="138"/>
      <c r="LUW120" s="18"/>
      <c r="LUX120" s="249" t="s">
        <v>59</v>
      </c>
      <c r="LUY120" s="249"/>
      <c r="LUZ120" s="249"/>
      <c r="LVA120" s="249"/>
      <c r="LVB120" s="249"/>
      <c r="LVC120" s="249"/>
      <c r="LVD120" s="249"/>
      <c r="LVE120" s="14"/>
      <c r="LVF120" s="15">
        <v>2</v>
      </c>
      <c r="LVG120" s="14"/>
      <c r="LVH120" s="17">
        <f>IF(OR(LVN121="Yes"),2,0)</f>
        <v>2</v>
      </c>
      <c r="LVI120" s="18"/>
      <c r="LVJ120" s="138"/>
      <c r="LVK120" s="18"/>
      <c r="LVL120" s="138"/>
      <c r="LVM120" s="18"/>
      <c r="LVN120" s="249" t="s">
        <v>59</v>
      </c>
      <c r="LVO120" s="249"/>
      <c r="LVP120" s="249"/>
      <c r="LVQ120" s="249"/>
      <c r="LVR120" s="249"/>
      <c r="LVS120" s="249"/>
      <c r="LVT120" s="249"/>
      <c r="LVU120" s="14"/>
      <c r="LVV120" s="15">
        <v>2</v>
      </c>
      <c r="LVW120" s="14"/>
      <c r="LVX120" s="17">
        <f>IF(OR(LWD121="Yes"),2,0)</f>
        <v>2</v>
      </c>
      <c r="LVY120" s="18"/>
      <c r="LVZ120" s="138"/>
      <c r="LWA120" s="18"/>
      <c r="LWB120" s="138"/>
      <c r="LWC120" s="18"/>
      <c r="LWD120" s="249" t="s">
        <v>59</v>
      </c>
      <c r="LWE120" s="249"/>
      <c r="LWF120" s="249"/>
      <c r="LWG120" s="249"/>
      <c r="LWH120" s="249"/>
      <c r="LWI120" s="249"/>
      <c r="LWJ120" s="249"/>
      <c r="LWK120" s="14"/>
      <c r="LWL120" s="15">
        <v>2</v>
      </c>
      <c r="LWM120" s="14"/>
      <c r="LWN120" s="17">
        <f>IF(OR(LWT121="Yes"),2,0)</f>
        <v>2</v>
      </c>
      <c r="LWO120" s="18"/>
      <c r="LWP120" s="138"/>
      <c r="LWQ120" s="18"/>
      <c r="LWR120" s="138"/>
      <c r="LWS120" s="18"/>
      <c r="LWT120" s="249" t="s">
        <v>59</v>
      </c>
      <c r="LWU120" s="249"/>
      <c r="LWV120" s="249"/>
      <c r="LWW120" s="249"/>
      <c r="LWX120" s="249"/>
      <c r="LWY120" s="249"/>
      <c r="LWZ120" s="249"/>
      <c r="LXA120" s="14"/>
      <c r="LXB120" s="15">
        <v>2</v>
      </c>
      <c r="LXC120" s="14"/>
      <c r="LXD120" s="17">
        <f>IF(OR(LXJ121="Yes"),2,0)</f>
        <v>2</v>
      </c>
      <c r="LXE120" s="18"/>
      <c r="LXF120" s="138"/>
      <c r="LXG120" s="18"/>
      <c r="LXH120" s="138"/>
      <c r="LXI120" s="18"/>
      <c r="LXJ120" s="249" t="s">
        <v>59</v>
      </c>
      <c r="LXK120" s="249"/>
      <c r="LXL120" s="249"/>
      <c r="LXM120" s="249"/>
      <c r="LXN120" s="249"/>
      <c r="LXO120" s="249"/>
      <c r="LXP120" s="249"/>
      <c r="LXQ120" s="14"/>
      <c r="LXR120" s="15">
        <v>2</v>
      </c>
      <c r="LXS120" s="14"/>
      <c r="LXT120" s="17">
        <f>IF(OR(LXZ121="Yes"),2,0)</f>
        <v>2</v>
      </c>
      <c r="LXU120" s="18"/>
      <c r="LXV120" s="138"/>
      <c r="LXW120" s="18"/>
      <c r="LXX120" s="138"/>
      <c r="LXY120" s="18"/>
      <c r="LXZ120" s="249" t="s">
        <v>59</v>
      </c>
      <c r="LYA120" s="249"/>
      <c r="LYB120" s="249"/>
      <c r="LYC120" s="249"/>
      <c r="LYD120" s="249"/>
      <c r="LYE120" s="249"/>
      <c r="LYF120" s="249"/>
      <c r="LYG120" s="14"/>
      <c r="LYH120" s="15">
        <v>2</v>
      </c>
      <c r="LYI120" s="14"/>
      <c r="LYJ120" s="17">
        <f>IF(OR(LYP121="Yes"),2,0)</f>
        <v>2</v>
      </c>
      <c r="LYK120" s="18"/>
      <c r="LYL120" s="138"/>
      <c r="LYM120" s="18"/>
      <c r="LYN120" s="138"/>
      <c r="LYO120" s="18"/>
      <c r="LYP120" s="249" t="s">
        <v>59</v>
      </c>
      <c r="LYQ120" s="249"/>
      <c r="LYR120" s="249"/>
      <c r="LYS120" s="249"/>
      <c r="LYT120" s="249"/>
      <c r="LYU120" s="249"/>
      <c r="LYV120" s="249"/>
      <c r="LYW120" s="14"/>
      <c r="LYX120" s="15">
        <v>2</v>
      </c>
      <c r="LYY120" s="14"/>
      <c r="LYZ120" s="17">
        <f>IF(OR(LZF121="Yes"),2,0)</f>
        <v>2</v>
      </c>
      <c r="LZA120" s="18"/>
      <c r="LZB120" s="138"/>
      <c r="LZC120" s="18"/>
      <c r="LZD120" s="138"/>
      <c r="LZE120" s="18"/>
      <c r="LZF120" s="249" t="s">
        <v>59</v>
      </c>
      <c r="LZG120" s="249"/>
      <c r="LZH120" s="249"/>
      <c r="LZI120" s="249"/>
      <c r="LZJ120" s="249"/>
      <c r="LZK120" s="249"/>
      <c r="LZL120" s="249"/>
      <c r="LZM120" s="14"/>
      <c r="LZN120" s="15">
        <v>2</v>
      </c>
      <c r="LZO120" s="14"/>
      <c r="LZP120" s="17">
        <f>IF(OR(LZV121="Yes"),2,0)</f>
        <v>2</v>
      </c>
      <c r="LZQ120" s="18"/>
      <c r="LZR120" s="138"/>
      <c r="LZS120" s="18"/>
      <c r="LZT120" s="138"/>
      <c r="LZU120" s="18"/>
      <c r="LZV120" s="249" t="s">
        <v>59</v>
      </c>
      <c r="LZW120" s="249"/>
      <c r="LZX120" s="249"/>
      <c r="LZY120" s="249"/>
      <c r="LZZ120" s="249"/>
      <c r="MAA120" s="249"/>
      <c r="MAB120" s="249"/>
      <c r="MAC120" s="14"/>
      <c r="MAD120" s="15">
        <v>2</v>
      </c>
      <c r="MAE120" s="14"/>
      <c r="MAF120" s="17">
        <f>IF(OR(MAL121="Yes"),2,0)</f>
        <v>2</v>
      </c>
      <c r="MAG120" s="18"/>
      <c r="MAH120" s="138"/>
      <c r="MAI120" s="18"/>
      <c r="MAJ120" s="138"/>
      <c r="MAK120" s="18"/>
      <c r="MAL120" s="249" t="s">
        <v>59</v>
      </c>
      <c r="MAM120" s="249"/>
      <c r="MAN120" s="249"/>
      <c r="MAO120" s="249"/>
      <c r="MAP120" s="249"/>
      <c r="MAQ120" s="249"/>
      <c r="MAR120" s="249"/>
      <c r="MAS120" s="14"/>
      <c r="MAT120" s="15">
        <v>2</v>
      </c>
      <c r="MAU120" s="14"/>
      <c r="MAV120" s="17">
        <f>IF(OR(MBB121="Yes"),2,0)</f>
        <v>2</v>
      </c>
      <c r="MAW120" s="18"/>
      <c r="MAX120" s="138"/>
      <c r="MAY120" s="18"/>
      <c r="MAZ120" s="138"/>
      <c r="MBA120" s="18"/>
      <c r="MBB120" s="249" t="s">
        <v>59</v>
      </c>
      <c r="MBC120" s="249"/>
      <c r="MBD120" s="249"/>
      <c r="MBE120" s="249"/>
      <c r="MBF120" s="249"/>
      <c r="MBG120" s="249"/>
      <c r="MBH120" s="249"/>
      <c r="MBI120" s="14"/>
      <c r="MBJ120" s="15">
        <v>2</v>
      </c>
      <c r="MBK120" s="14"/>
      <c r="MBL120" s="17">
        <f>IF(OR(MBR121="Yes"),2,0)</f>
        <v>2</v>
      </c>
      <c r="MBM120" s="18"/>
      <c r="MBN120" s="138"/>
      <c r="MBO120" s="18"/>
      <c r="MBP120" s="138"/>
      <c r="MBQ120" s="18"/>
      <c r="MBR120" s="249" t="s">
        <v>59</v>
      </c>
      <c r="MBS120" s="249"/>
      <c r="MBT120" s="249"/>
      <c r="MBU120" s="249"/>
      <c r="MBV120" s="249"/>
      <c r="MBW120" s="249"/>
      <c r="MBX120" s="249"/>
      <c r="MBY120" s="14"/>
      <c r="MBZ120" s="15">
        <v>2</v>
      </c>
      <c r="MCA120" s="14"/>
      <c r="MCB120" s="17">
        <f>IF(OR(MCH121="Yes"),2,0)</f>
        <v>2</v>
      </c>
      <c r="MCC120" s="18"/>
      <c r="MCD120" s="138"/>
      <c r="MCE120" s="18"/>
      <c r="MCF120" s="138"/>
      <c r="MCG120" s="18"/>
      <c r="MCH120" s="249" t="s">
        <v>59</v>
      </c>
      <c r="MCI120" s="249"/>
      <c r="MCJ120" s="249"/>
      <c r="MCK120" s="249"/>
      <c r="MCL120" s="249"/>
      <c r="MCM120" s="249"/>
      <c r="MCN120" s="249"/>
      <c r="MCO120" s="14"/>
      <c r="MCP120" s="15">
        <v>2</v>
      </c>
      <c r="MCQ120" s="14"/>
      <c r="MCR120" s="17">
        <f>IF(OR(MCX121="Yes"),2,0)</f>
        <v>2</v>
      </c>
      <c r="MCS120" s="18"/>
      <c r="MCT120" s="138"/>
      <c r="MCU120" s="18"/>
      <c r="MCV120" s="138"/>
      <c r="MCW120" s="18"/>
      <c r="MCX120" s="249" t="s">
        <v>59</v>
      </c>
      <c r="MCY120" s="249"/>
      <c r="MCZ120" s="249"/>
      <c r="MDA120" s="249"/>
      <c r="MDB120" s="249"/>
      <c r="MDC120" s="249"/>
      <c r="MDD120" s="249"/>
      <c r="MDE120" s="14"/>
      <c r="MDF120" s="15">
        <v>2</v>
      </c>
      <c r="MDG120" s="14"/>
      <c r="MDH120" s="17">
        <f>IF(OR(MDN121="Yes"),2,0)</f>
        <v>2</v>
      </c>
      <c r="MDI120" s="18"/>
      <c r="MDJ120" s="138"/>
      <c r="MDK120" s="18"/>
      <c r="MDL120" s="138"/>
      <c r="MDM120" s="18"/>
      <c r="MDN120" s="249" t="s">
        <v>59</v>
      </c>
      <c r="MDO120" s="249"/>
      <c r="MDP120" s="249"/>
      <c r="MDQ120" s="249"/>
      <c r="MDR120" s="249"/>
      <c r="MDS120" s="249"/>
      <c r="MDT120" s="249"/>
      <c r="MDU120" s="14"/>
      <c r="MDV120" s="15">
        <v>2</v>
      </c>
      <c r="MDW120" s="14"/>
      <c r="MDX120" s="17">
        <f>IF(OR(MED121="Yes"),2,0)</f>
        <v>2</v>
      </c>
      <c r="MDY120" s="18"/>
      <c r="MDZ120" s="138"/>
      <c r="MEA120" s="18"/>
      <c r="MEB120" s="138"/>
      <c r="MEC120" s="18"/>
      <c r="MED120" s="249" t="s">
        <v>59</v>
      </c>
      <c r="MEE120" s="249"/>
      <c r="MEF120" s="249"/>
      <c r="MEG120" s="249"/>
      <c r="MEH120" s="249"/>
      <c r="MEI120" s="249"/>
      <c r="MEJ120" s="249"/>
      <c r="MEK120" s="14"/>
      <c r="MEL120" s="15">
        <v>2</v>
      </c>
      <c r="MEM120" s="14"/>
      <c r="MEN120" s="17">
        <f>IF(OR(MET121="Yes"),2,0)</f>
        <v>2</v>
      </c>
      <c r="MEO120" s="18"/>
      <c r="MEP120" s="138"/>
      <c r="MEQ120" s="18"/>
      <c r="MER120" s="138"/>
      <c r="MES120" s="18"/>
      <c r="MET120" s="249" t="s">
        <v>59</v>
      </c>
      <c r="MEU120" s="249"/>
      <c r="MEV120" s="249"/>
      <c r="MEW120" s="249"/>
      <c r="MEX120" s="249"/>
      <c r="MEY120" s="249"/>
      <c r="MEZ120" s="249"/>
      <c r="MFA120" s="14"/>
      <c r="MFB120" s="15">
        <v>2</v>
      </c>
      <c r="MFC120" s="14"/>
      <c r="MFD120" s="17">
        <f>IF(OR(MFJ121="Yes"),2,0)</f>
        <v>2</v>
      </c>
      <c r="MFE120" s="18"/>
      <c r="MFF120" s="138"/>
      <c r="MFG120" s="18"/>
      <c r="MFH120" s="138"/>
      <c r="MFI120" s="18"/>
      <c r="MFJ120" s="249" t="s">
        <v>59</v>
      </c>
      <c r="MFK120" s="249"/>
      <c r="MFL120" s="249"/>
      <c r="MFM120" s="249"/>
      <c r="MFN120" s="249"/>
      <c r="MFO120" s="249"/>
      <c r="MFP120" s="249"/>
      <c r="MFQ120" s="14"/>
      <c r="MFR120" s="15">
        <v>2</v>
      </c>
      <c r="MFS120" s="14"/>
      <c r="MFT120" s="17">
        <f>IF(OR(MFZ121="Yes"),2,0)</f>
        <v>2</v>
      </c>
      <c r="MFU120" s="18"/>
      <c r="MFV120" s="138"/>
      <c r="MFW120" s="18"/>
      <c r="MFX120" s="138"/>
      <c r="MFY120" s="18"/>
      <c r="MFZ120" s="249" t="s">
        <v>59</v>
      </c>
      <c r="MGA120" s="249"/>
      <c r="MGB120" s="249"/>
      <c r="MGC120" s="249"/>
      <c r="MGD120" s="249"/>
      <c r="MGE120" s="249"/>
      <c r="MGF120" s="249"/>
      <c r="MGG120" s="14"/>
      <c r="MGH120" s="15">
        <v>2</v>
      </c>
      <c r="MGI120" s="14"/>
      <c r="MGJ120" s="17">
        <f>IF(OR(MGP121="Yes"),2,0)</f>
        <v>2</v>
      </c>
      <c r="MGK120" s="18"/>
      <c r="MGL120" s="138"/>
      <c r="MGM120" s="18"/>
      <c r="MGN120" s="138"/>
      <c r="MGO120" s="18"/>
      <c r="MGP120" s="249" t="s">
        <v>59</v>
      </c>
      <c r="MGQ120" s="249"/>
      <c r="MGR120" s="249"/>
      <c r="MGS120" s="249"/>
      <c r="MGT120" s="249"/>
      <c r="MGU120" s="249"/>
      <c r="MGV120" s="249"/>
      <c r="MGW120" s="14"/>
      <c r="MGX120" s="15">
        <v>2</v>
      </c>
      <c r="MGY120" s="14"/>
      <c r="MGZ120" s="17">
        <f>IF(OR(MHF121="Yes"),2,0)</f>
        <v>2</v>
      </c>
      <c r="MHA120" s="18"/>
      <c r="MHB120" s="138"/>
      <c r="MHC120" s="18"/>
      <c r="MHD120" s="138"/>
      <c r="MHE120" s="18"/>
      <c r="MHF120" s="249" t="s">
        <v>59</v>
      </c>
      <c r="MHG120" s="249"/>
      <c r="MHH120" s="249"/>
      <c r="MHI120" s="249"/>
      <c r="MHJ120" s="249"/>
      <c r="MHK120" s="249"/>
      <c r="MHL120" s="249"/>
      <c r="MHM120" s="14"/>
      <c r="MHN120" s="15">
        <v>2</v>
      </c>
      <c r="MHO120" s="14"/>
      <c r="MHP120" s="17">
        <f>IF(OR(MHV121="Yes"),2,0)</f>
        <v>2</v>
      </c>
      <c r="MHQ120" s="18"/>
      <c r="MHR120" s="138"/>
      <c r="MHS120" s="18"/>
      <c r="MHT120" s="138"/>
      <c r="MHU120" s="18"/>
      <c r="MHV120" s="249" t="s">
        <v>59</v>
      </c>
      <c r="MHW120" s="249"/>
      <c r="MHX120" s="249"/>
      <c r="MHY120" s="249"/>
      <c r="MHZ120" s="249"/>
      <c r="MIA120" s="249"/>
      <c r="MIB120" s="249"/>
      <c r="MIC120" s="14"/>
      <c r="MID120" s="15">
        <v>2</v>
      </c>
      <c r="MIE120" s="14"/>
      <c r="MIF120" s="17">
        <f>IF(OR(MIL121="Yes"),2,0)</f>
        <v>2</v>
      </c>
      <c r="MIG120" s="18"/>
      <c r="MIH120" s="138"/>
      <c r="MII120" s="18"/>
      <c r="MIJ120" s="138"/>
      <c r="MIK120" s="18"/>
      <c r="MIL120" s="249" t="s">
        <v>59</v>
      </c>
      <c r="MIM120" s="249"/>
      <c r="MIN120" s="249"/>
      <c r="MIO120" s="249"/>
      <c r="MIP120" s="249"/>
      <c r="MIQ120" s="249"/>
      <c r="MIR120" s="249"/>
      <c r="MIS120" s="14"/>
      <c r="MIT120" s="15">
        <v>2</v>
      </c>
      <c r="MIU120" s="14"/>
      <c r="MIV120" s="17">
        <f>IF(OR(MJB121="Yes"),2,0)</f>
        <v>2</v>
      </c>
      <c r="MIW120" s="18"/>
      <c r="MIX120" s="138"/>
      <c r="MIY120" s="18"/>
      <c r="MIZ120" s="138"/>
      <c r="MJA120" s="18"/>
      <c r="MJB120" s="249" t="s">
        <v>59</v>
      </c>
      <c r="MJC120" s="249"/>
      <c r="MJD120" s="249"/>
      <c r="MJE120" s="249"/>
      <c r="MJF120" s="249"/>
      <c r="MJG120" s="249"/>
      <c r="MJH120" s="249"/>
      <c r="MJI120" s="14"/>
      <c r="MJJ120" s="15">
        <v>2</v>
      </c>
      <c r="MJK120" s="14"/>
      <c r="MJL120" s="17">
        <f>IF(OR(MJR121="Yes"),2,0)</f>
        <v>2</v>
      </c>
      <c r="MJM120" s="18"/>
      <c r="MJN120" s="138"/>
      <c r="MJO120" s="18"/>
      <c r="MJP120" s="138"/>
      <c r="MJQ120" s="18"/>
      <c r="MJR120" s="249" t="s">
        <v>59</v>
      </c>
      <c r="MJS120" s="249"/>
      <c r="MJT120" s="249"/>
      <c r="MJU120" s="249"/>
      <c r="MJV120" s="249"/>
      <c r="MJW120" s="249"/>
      <c r="MJX120" s="249"/>
      <c r="MJY120" s="14"/>
      <c r="MJZ120" s="15">
        <v>2</v>
      </c>
      <c r="MKA120" s="14"/>
      <c r="MKB120" s="17">
        <f>IF(OR(MKH121="Yes"),2,0)</f>
        <v>2</v>
      </c>
      <c r="MKC120" s="18"/>
      <c r="MKD120" s="138"/>
      <c r="MKE120" s="18"/>
      <c r="MKF120" s="138"/>
      <c r="MKG120" s="18"/>
      <c r="MKH120" s="249" t="s">
        <v>59</v>
      </c>
      <c r="MKI120" s="249"/>
      <c r="MKJ120" s="249"/>
      <c r="MKK120" s="249"/>
      <c r="MKL120" s="249"/>
      <c r="MKM120" s="249"/>
      <c r="MKN120" s="249"/>
      <c r="MKO120" s="14"/>
      <c r="MKP120" s="15">
        <v>2</v>
      </c>
      <c r="MKQ120" s="14"/>
      <c r="MKR120" s="17">
        <f>IF(OR(MKX121="Yes"),2,0)</f>
        <v>2</v>
      </c>
      <c r="MKS120" s="18"/>
      <c r="MKT120" s="138"/>
      <c r="MKU120" s="18"/>
      <c r="MKV120" s="138"/>
      <c r="MKW120" s="18"/>
      <c r="MKX120" s="249" t="s">
        <v>59</v>
      </c>
      <c r="MKY120" s="249"/>
      <c r="MKZ120" s="249"/>
      <c r="MLA120" s="249"/>
      <c r="MLB120" s="249"/>
      <c r="MLC120" s="249"/>
      <c r="MLD120" s="249"/>
      <c r="MLE120" s="14"/>
      <c r="MLF120" s="15">
        <v>2</v>
      </c>
      <c r="MLG120" s="14"/>
      <c r="MLH120" s="17">
        <f>IF(OR(MLN121="Yes"),2,0)</f>
        <v>2</v>
      </c>
      <c r="MLI120" s="18"/>
      <c r="MLJ120" s="138"/>
      <c r="MLK120" s="18"/>
      <c r="MLL120" s="138"/>
      <c r="MLM120" s="18"/>
      <c r="MLN120" s="249" t="s">
        <v>59</v>
      </c>
      <c r="MLO120" s="249"/>
      <c r="MLP120" s="249"/>
      <c r="MLQ120" s="249"/>
      <c r="MLR120" s="249"/>
      <c r="MLS120" s="249"/>
      <c r="MLT120" s="249"/>
      <c r="MLU120" s="14"/>
      <c r="MLV120" s="15">
        <v>2</v>
      </c>
      <c r="MLW120" s="14"/>
      <c r="MLX120" s="17">
        <f>IF(OR(MMD121="Yes"),2,0)</f>
        <v>2</v>
      </c>
      <c r="MLY120" s="18"/>
      <c r="MLZ120" s="138"/>
      <c r="MMA120" s="18"/>
      <c r="MMB120" s="138"/>
      <c r="MMC120" s="18"/>
      <c r="MMD120" s="249" t="s">
        <v>59</v>
      </c>
      <c r="MME120" s="249"/>
      <c r="MMF120" s="249"/>
      <c r="MMG120" s="249"/>
      <c r="MMH120" s="249"/>
      <c r="MMI120" s="249"/>
      <c r="MMJ120" s="249"/>
      <c r="MMK120" s="14"/>
      <c r="MML120" s="15">
        <v>2</v>
      </c>
      <c r="MMM120" s="14"/>
      <c r="MMN120" s="17">
        <f>IF(OR(MMT121="Yes"),2,0)</f>
        <v>2</v>
      </c>
      <c r="MMO120" s="18"/>
      <c r="MMP120" s="138"/>
      <c r="MMQ120" s="18"/>
      <c r="MMR120" s="138"/>
      <c r="MMS120" s="18"/>
      <c r="MMT120" s="249" t="s">
        <v>59</v>
      </c>
      <c r="MMU120" s="249"/>
      <c r="MMV120" s="249"/>
      <c r="MMW120" s="249"/>
      <c r="MMX120" s="249"/>
      <c r="MMY120" s="249"/>
      <c r="MMZ120" s="249"/>
      <c r="MNA120" s="14"/>
      <c r="MNB120" s="15">
        <v>2</v>
      </c>
      <c r="MNC120" s="14"/>
      <c r="MND120" s="17">
        <f>IF(OR(MNJ121="Yes"),2,0)</f>
        <v>2</v>
      </c>
      <c r="MNE120" s="18"/>
      <c r="MNF120" s="138"/>
      <c r="MNG120" s="18"/>
      <c r="MNH120" s="138"/>
      <c r="MNI120" s="18"/>
      <c r="MNJ120" s="249" t="s">
        <v>59</v>
      </c>
      <c r="MNK120" s="249"/>
      <c r="MNL120" s="249"/>
      <c r="MNM120" s="249"/>
      <c r="MNN120" s="249"/>
      <c r="MNO120" s="249"/>
      <c r="MNP120" s="249"/>
      <c r="MNQ120" s="14"/>
      <c r="MNR120" s="15">
        <v>2</v>
      </c>
      <c r="MNS120" s="14"/>
      <c r="MNT120" s="17">
        <f>IF(OR(MNZ121="Yes"),2,0)</f>
        <v>2</v>
      </c>
      <c r="MNU120" s="18"/>
      <c r="MNV120" s="138"/>
      <c r="MNW120" s="18"/>
      <c r="MNX120" s="138"/>
      <c r="MNY120" s="18"/>
      <c r="MNZ120" s="249" t="s">
        <v>59</v>
      </c>
      <c r="MOA120" s="249"/>
      <c r="MOB120" s="249"/>
      <c r="MOC120" s="249"/>
      <c r="MOD120" s="249"/>
      <c r="MOE120" s="249"/>
      <c r="MOF120" s="249"/>
      <c r="MOG120" s="14"/>
      <c r="MOH120" s="15">
        <v>2</v>
      </c>
      <c r="MOI120" s="14"/>
      <c r="MOJ120" s="17">
        <f>IF(OR(MOP121="Yes"),2,0)</f>
        <v>2</v>
      </c>
      <c r="MOK120" s="18"/>
      <c r="MOL120" s="138"/>
      <c r="MOM120" s="18"/>
      <c r="MON120" s="138"/>
      <c r="MOO120" s="18"/>
      <c r="MOP120" s="249" t="s">
        <v>59</v>
      </c>
      <c r="MOQ120" s="249"/>
      <c r="MOR120" s="249"/>
      <c r="MOS120" s="249"/>
      <c r="MOT120" s="249"/>
      <c r="MOU120" s="249"/>
      <c r="MOV120" s="249"/>
      <c r="MOW120" s="14"/>
      <c r="MOX120" s="15">
        <v>2</v>
      </c>
      <c r="MOY120" s="14"/>
      <c r="MOZ120" s="17">
        <f>IF(OR(MPF121="Yes"),2,0)</f>
        <v>2</v>
      </c>
      <c r="MPA120" s="18"/>
      <c r="MPB120" s="138"/>
      <c r="MPC120" s="18"/>
      <c r="MPD120" s="138"/>
      <c r="MPE120" s="18"/>
      <c r="MPF120" s="249" t="s">
        <v>59</v>
      </c>
      <c r="MPG120" s="249"/>
      <c r="MPH120" s="249"/>
      <c r="MPI120" s="249"/>
      <c r="MPJ120" s="249"/>
      <c r="MPK120" s="249"/>
      <c r="MPL120" s="249"/>
      <c r="MPM120" s="14"/>
      <c r="MPN120" s="15">
        <v>2</v>
      </c>
      <c r="MPO120" s="14"/>
      <c r="MPP120" s="17">
        <f>IF(OR(MPV121="Yes"),2,0)</f>
        <v>2</v>
      </c>
      <c r="MPQ120" s="18"/>
      <c r="MPR120" s="138"/>
      <c r="MPS120" s="18"/>
      <c r="MPT120" s="138"/>
      <c r="MPU120" s="18"/>
      <c r="MPV120" s="249" t="s">
        <v>59</v>
      </c>
      <c r="MPW120" s="249"/>
      <c r="MPX120" s="249"/>
      <c r="MPY120" s="249"/>
      <c r="MPZ120" s="249"/>
      <c r="MQA120" s="249"/>
      <c r="MQB120" s="249"/>
      <c r="MQC120" s="14"/>
      <c r="MQD120" s="15">
        <v>2</v>
      </c>
      <c r="MQE120" s="14"/>
      <c r="MQF120" s="17">
        <f>IF(OR(MQL121="Yes"),2,0)</f>
        <v>2</v>
      </c>
      <c r="MQG120" s="18"/>
      <c r="MQH120" s="138"/>
      <c r="MQI120" s="18"/>
      <c r="MQJ120" s="138"/>
      <c r="MQK120" s="18"/>
      <c r="MQL120" s="249" t="s">
        <v>59</v>
      </c>
      <c r="MQM120" s="249"/>
      <c r="MQN120" s="249"/>
      <c r="MQO120" s="249"/>
      <c r="MQP120" s="249"/>
      <c r="MQQ120" s="249"/>
      <c r="MQR120" s="249"/>
      <c r="MQS120" s="14"/>
      <c r="MQT120" s="15">
        <v>2</v>
      </c>
      <c r="MQU120" s="14"/>
      <c r="MQV120" s="17">
        <f>IF(OR(MRB121="Yes"),2,0)</f>
        <v>2</v>
      </c>
      <c r="MQW120" s="18"/>
      <c r="MQX120" s="138"/>
      <c r="MQY120" s="18"/>
      <c r="MQZ120" s="138"/>
      <c r="MRA120" s="18"/>
      <c r="MRB120" s="249" t="s">
        <v>59</v>
      </c>
      <c r="MRC120" s="249"/>
      <c r="MRD120" s="249"/>
      <c r="MRE120" s="249"/>
      <c r="MRF120" s="249"/>
      <c r="MRG120" s="249"/>
      <c r="MRH120" s="249"/>
      <c r="MRI120" s="14"/>
      <c r="MRJ120" s="15">
        <v>2</v>
      </c>
      <c r="MRK120" s="14"/>
      <c r="MRL120" s="17">
        <f>IF(OR(MRR121="Yes"),2,0)</f>
        <v>2</v>
      </c>
      <c r="MRM120" s="18"/>
      <c r="MRN120" s="138"/>
      <c r="MRO120" s="18"/>
      <c r="MRP120" s="138"/>
      <c r="MRQ120" s="18"/>
      <c r="MRR120" s="249" t="s">
        <v>59</v>
      </c>
      <c r="MRS120" s="249"/>
      <c r="MRT120" s="249"/>
      <c r="MRU120" s="249"/>
      <c r="MRV120" s="249"/>
      <c r="MRW120" s="249"/>
      <c r="MRX120" s="249"/>
      <c r="MRY120" s="14"/>
      <c r="MRZ120" s="15">
        <v>2</v>
      </c>
      <c r="MSA120" s="14"/>
      <c r="MSB120" s="17">
        <f>IF(OR(MSH121="Yes"),2,0)</f>
        <v>2</v>
      </c>
      <c r="MSC120" s="18"/>
      <c r="MSD120" s="138"/>
      <c r="MSE120" s="18"/>
      <c r="MSF120" s="138"/>
      <c r="MSG120" s="18"/>
      <c r="MSH120" s="249" t="s">
        <v>59</v>
      </c>
      <c r="MSI120" s="249"/>
      <c r="MSJ120" s="249"/>
      <c r="MSK120" s="249"/>
      <c r="MSL120" s="249"/>
      <c r="MSM120" s="249"/>
      <c r="MSN120" s="249"/>
      <c r="MSO120" s="14"/>
      <c r="MSP120" s="15">
        <v>2</v>
      </c>
      <c r="MSQ120" s="14"/>
      <c r="MSR120" s="17">
        <f>IF(OR(MSX121="Yes"),2,0)</f>
        <v>2</v>
      </c>
      <c r="MSS120" s="18"/>
      <c r="MST120" s="138"/>
      <c r="MSU120" s="18"/>
      <c r="MSV120" s="138"/>
      <c r="MSW120" s="18"/>
      <c r="MSX120" s="249" t="s">
        <v>59</v>
      </c>
      <c r="MSY120" s="249"/>
      <c r="MSZ120" s="249"/>
      <c r="MTA120" s="249"/>
      <c r="MTB120" s="249"/>
      <c r="MTC120" s="249"/>
      <c r="MTD120" s="249"/>
      <c r="MTE120" s="14"/>
      <c r="MTF120" s="15">
        <v>2</v>
      </c>
      <c r="MTG120" s="14"/>
      <c r="MTH120" s="17">
        <f>IF(OR(MTN121="Yes"),2,0)</f>
        <v>2</v>
      </c>
      <c r="MTI120" s="18"/>
      <c r="MTJ120" s="138"/>
      <c r="MTK120" s="18"/>
      <c r="MTL120" s="138"/>
      <c r="MTM120" s="18"/>
      <c r="MTN120" s="249" t="s">
        <v>59</v>
      </c>
      <c r="MTO120" s="249"/>
      <c r="MTP120" s="249"/>
      <c r="MTQ120" s="249"/>
      <c r="MTR120" s="249"/>
      <c r="MTS120" s="249"/>
      <c r="MTT120" s="249"/>
      <c r="MTU120" s="14"/>
      <c r="MTV120" s="15">
        <v>2</v>
      </c>
      <c r="MTW120" s="14"/>
      <c r="MTX120" s="17">
        <f>IF(OR(MUD121="Yes"),2,0)</f>
        <v>2</v>
      </c>
      <c r="MTY120" s="18"/>
      <c r="MTZ120" s="138"/>
      <c r="MUA120" s="18"/>
      <c r="MUB120" s="138"/>
      <c r="MUC120" s="18"/>
      <c r="MUD120" s="249" t="s">
        <v>59</v>
      </c>
      <c r="MUE120" s="249"/>
      <c r="MUF120" s="249"/>
      <c r="MUG120" s="249"/>
      <c r="MUH120" s="249"/>
      <c r="MUI120" s="249"/>
      <c r="MUJ120" s="249"/>
      <c r="MUK120" s="14"/>
      <c r="MUL120" s="15">
        <v>2</v>
      </c>
      <c r="MUM120" s="14"/>
      <c r="MUN120" s="17">
        <f>IF(OR(MUT121="Yes"),2,0)</f>
        <v>2</v>
      </c>
      <c r="MUO120" s="18"/>
      <c r="MUP120" s="138"/>
      <c r="MUQ120" s="18"/>
      <c r="MUR120" s="138"/>
      <c r="MUS120" s="18"/>
      <c r="MUT120" s="249" t="s">
        <v>59</v>
      </c>
      <c r="MUU120" s="249"/>
      <c r="MUV120" s="249"/>
      <c r="MUW120" s="249"/>
      <c r="MUX120" s="249"/>
      <c r="MUY120" s="249"/>
      <c r="MUZ120" s="249"/>
      <c r="MVA120" s="14"/>
      <c r="MVB120" s="15">
        <v>2</v>
      </c>
      <c r="MVC120" s="14"/>
      <c r="MVD120" s="17">
        <f>IF(OR(MVJ121="Yes"),2,0)</f>
        <v>2</v>
      </c>
      <c r="MVE120" s="18"/>
      <c r="MVF120" s="138"/>
      <c r="MVG120" s="18"/>
      <c r="MVH120" s="138"/>
      <c r="MVI120" s="18"/>
      <c r="MVJ120" s="249" t="s">
        <v>59</v>
      </c>
      <c r="MVK120" s="249"/>
      <c r="MVL120" s="249"/>
      <c r="MVM120" s="249"/>
      <c r="MVN120" s="249"/>
      <c r="MVO120" s="249"/>
      <c r="MVP120" s="249"/>
      <c r="MVQ120" s="14"/>
      <c r="MVR120" s="15">
        <v>2</v>
      </c>
      <c r="MVS120" s="14"/>
      <c r="MVT120" s="17">
        <f>IF(OR(MVZ121="Yes"),2,0)</f>
        <v>2</v>
      </c>
      <c r="MVU120" s="18"/>
      <c r="MVV120" s="138"/>
      <c r="MVW120" s="18"/>
      <c r="MVX120" s="138"/>
      <c r="MVY120" s="18"/>
      <c r="MVZ120" s="249" t="s">
        <v>59</v>
      </c>
      <c r="MWA120" s="249"/>
      <c r="MWB120" s="249"/>
      <c r="MWC120" s="249"/>
      <c r="MWD120" s="249"/>
      <c r="MWE120" s="249"/>
      <c r="MWF120" s="249"/>
      <c r="MWG120" s="14"/>
      <c r="MWH120" s="15">
        <v>2</v>
      </c>
      <c r="MWI120" s="14"/>
      <c r="MWJ120" s="17">
        <f>IF(OR(MWP121="Yes"),2,0)</f>
        <v>2</v>
      </c>
      <c r="MWK120" s="18"/>
      <c r="MWL120" s="138"/>
      <c r="MWM120" s="18"/>
      <c r="MWN120" s="138"/>
      <c r="MWO120" s="18"/>
      <c r="MWP120" s="249" t="s">
        <v>59</v>
      </c>
      <c r="MWQ120" s="249"/>
      <c r="MWR120" s="249"/>
      <c r="MWS120" s="249"/>
      <c r="MWT120" s="249"/>
      <c r="MWU120" s="249"/>
      <c r="MWV120" s="249"/>
      <c r="MWW120" s="14"/>
      <c r="MWX120" s="15">
        <v>2</v>
      </c>
      <c r="MWY120" s="14"/>
      <c r="MWZ120" s="17">
        <f>IF(OR(MXF121="Yes"),2,0)</f>
        <v>2</v>
      </c>
      <c r="MXA120" s="18"/>
      <c r="MXB120" s="138"/>
      <c r="MXC120" s="18"/>
      <c r="MXD120" s="138"/>
      <c r="MXE120" s="18"/>
      <c r="MXF120" s="249" t="s">
        <v>59</v>
      </c>
      <c r="MXG120" s="249"/>
      <c r="MXH120" s="249"/>
      <c r="MXI120" s="249"/>
      <c r="MXJ120" s="249"/>
      <c r="MXK120" s="249"/>
      <c r="MXL120" s="249"/>
      <c r="MXM120" s="14"/>
      <c r="MXN120" s="15">
        <v>2</v>
      </c>
      <c r="MXO120" s="14"/>
      <c r="MXP120" s="17">
        <f>IF(OR(MXV121="Yes"),2,0)</f>
        <v>2</v>
      </c>
      <c r="MXQ120" s="18"/>
      <c r="MXR120" s="138"/>
      <c r="MXS120" s="18"/>
      <c r="MXT120" s="138"/>
      <c r="MXU120" s="18"/>
      <c r="MXV120" s="249" t="s">
        <v>59</v>
      </c>
      <c r="MXW120" s="249"/>
      <c r="MXX120" s="249"/>
      <c r="MXY120" s="249"/>
      <c r="MXZ120" s="249"/>
      <c r="MYA120" s="249"/>
      <c r="MYB120" s="249"/>
      <c r="MYC120" s="14"/>
      <c r="MYD120" s="15">
        <v>2</v>
      </c>
      <c r="MYE120" s="14"/>
      <c r="MYF120" s="17">
        <f>IF(OR(MYL121="Yes"),2,0)</f>
        <v>2</v>
      </c>
      <c r="MYG120" s="18"/>
      <c r="MYH120" s="138"/>
      <c r="MYI120" s="18"/>
      <c r="MYJ120" s="138"/>
      <c r="MYK120" s="18"/>
      <c r="MYL120" s="249" t="s">
        <v>59</v>
      </c>
      <c r="MYM120" s="249"/>
      <c r="MYN120" s="249"/>
      <c r="MYO120" s="249"/>
      <c r="MYP120" s="249"/>
      <c r="MYQ120" s="249"/>
      <c r="MYR120" s="249"/>
      <c r="MYS120" s="14"/>
      <c r="MYT120" s="15">
        <v>2</v>
      </c>
      <c r="MYU120" s="14"/>
      <c r="MYV120" s="17">
        <f>IF(OR(MZB121="Yes"),2,0)</f>
        <v>2</v>
      </c>
      <c r="MYW120" s="18"/>
      <c r="MYX120" s="138"/>
      <c r="MYY120" s="18"/>
      <c r="MYZ120" s="138"/>
      <c r="MZA120" s="18"/>
      <c r="MZB120" s="249" t="s">
        <v>59</v>
      </c>
      <c r="MZC120" s="249"/>
      <c r="MZD120" s="249"/>
      <c r="MZE120" s="249"/>
      <c r="MZF120" s="249"/>
      <c r="MZG120" s="249"/>
      <c r="MZH120" s="249"/>
      <c r="MZI120" s="14"/>
      <c r="MZJ120" s="15">
        <v>2</v>
      </c>
      <c r="MZK120" s="14"/>
      <c r="MZL120" s="17">
        <f>IF(OR(MZR121="Yes"),2,0)</f>
        <v>2</v>
      </c>
      <c r="MZM120" s="18"/>
      <c r="MZN120" s="138"/>
      <c r="MZO120" s="18"/>
      <c r="MZP120" s="138"/>
      <c r="MZQ120" s="18"/>
      <c r="MZR120" s="249" t="s">
        <v>59</v>
      </c>
      <c r="MZS120" s="249"/>
      <c r="MZT120" s="249"/>
      <c r="MZU120" s="249"/>
      <c r="MZV120" s="249"/>
      <c r="MZW120" s="249"/>
      <c r="MZX120" s="249"/>
      <c r="MZY120" s="14"/>
      <c r="MZZ120" s="15">
        <v>2</v>
      </c>
      <c r="NAA120" s="14"/>
      <c r="NAB120" s="17">
        <f>IF(OR(NAH121="Yes"),2,0)</f>
        <v>2</v>
      </c>
      <c r="NAC120" s="18"/>
      <c r="NAD120" s="138"/>
      <c r="NAE120" s="18"/>
      <c r="NAF120" s="138"/>
      <c r="NAG120" s="18"/>
      <c r="NAH120" s="249" t="s">
        <v>59</v>
      </c>
      <c r="NAI120" s="249"/>
      <c r="NAJ120" s="249"/>
      <c r="NAK120" s="249"/>
      <c r="NAL120" s="249"/>
      <c r="NAM120" s="249"/>
      <c r="NAN120" s="249"/>
      <c r="NAO120" s="14"/>
      <c r="NAP120" s="15">
        <v>2</v>
      </c>
      <c r="NAQ120" s="14"/>
      <c r="NAR120" s="17">
        <f>IF(OR(NAX121="Yes"),2,0)</f>
        <v>2</v>
      </c>
      <c r="NAS120" s="18"/>
      <c r="NAT120" s="138"/>
      <c r="NAU120" s="18"/>
      <c r="NAV120" s="138"/>
      <c r="NAW120" s="18"/>
      <c r="NAX120" s="249" t="s">
        <v>59</v>
      </c>
      <c r="NAY120" s="249"/>
      <c r="NAZ120" s="249"/>
      <c r="NBA120" s="249"/>
      <c r="NBB120" s="249"/>
      <c r="NBC120" s="249"/>
      <c r="NBD120" s="249"/>
      <c r="NBE120" s="14"/>
      <c r="NBF120" s="15">
        <v>2</v>
      </c>
      <c r="NBG120" s="14"/>
      <c r="NBH120" s="17">
        <f>IF(OR(NBN121="Yes"),2,0)</f>
        <v>2</v>
      </c>
      <c r="NBI120" s="18"/>
      <c r="NBJ120" s="138"/>
      <c r="NBK120" s="18"/>
      <c r="NBL120" s="138"/>
      <c r="NBM120" s="18"/>
      <c r="NBN120" s="249" t="s">
        <v>59</v>
      </c>
      <c r="NBO120" s="249"/>
      <c r="NBP120" s="249"/>
      <c r="NBQ120" s="249"/>
      <c r="NBR120" s="249"/>
      <c r="NBS120" s="249"/>
      <c r="NBT120" s="249"/>
      <c r="NBU120" s="14"/>
      <c r="NBV120" s="15">
        <v>2</v>
      </c>
      <c r="NBW120" s="14"/>
      <c r="NBX120" s="17">
        <f>IF(OR(NCD121="Yes"),2,0)</f>
        <v>2</v>
      </c>
      <c r="NBY120" s="18"/>
      <c r="NBZ120" s="138"/>
      <c r="NCA120" s="18"/>
      <c r="NCB120" s="138"/>
      <c r="NCC120" s="18"/>
      <c r="NCD120" s="249" t="s">
        <v>59</v>
      </c>
      <c r="NCE120" s="249"/>
      <c r="NCF120" s="249"/>
      <c r="NCG120" s="249"/>
      <c r="NCH120" s="249"/>
      <c r="NCI120" s="249"/>
      <c r="NCJ120" s="249"/>
      <c r="NCK120" s="14"/>
      <c r="NCL120" s="15">
        <v>2</v>
      </c>
      <c r="NCM120" s="14"/>
      <c r="NCN120" s="17">
        <f>IF(OR(NCT121="Yes"),2,0)</f>
        <v>2</v>
      </c>
      <c r="NCO120" s="18"/>
      <c r="NCP120" s="138"/>
      <c r="NCQ120" s="18"/>
      <c r="NCR120" s="138"/>
      <c r="NCS120" s="18"/>
      <c r="NCT120" s="249" t="s">
        <v>59</v>
      </c>
      <c r="NCU120" s="249"/>
      <c r="NCV120" s="249"/>
      <c r="NCW120" s="249"/>
      <c r="NCX120" s="249"/>
      <c r="NCY120" s="249"/>
      <c r="NCZ120" s="249"/>
      <c r="NDA120" s="14"/>
      <c r="NDB120" s="15">
        <v>2</v>
      </c>
      <c r="NDC120" s="14"/>
      <c r="NDD120" s="17">
        <f>IF(OR(NDJ121="Yes"),2,0)</f>
        <v>2</v>
      </c>
      <c r="NDE120" s="18"/>
      <c r="NDF120" s="138"/>
      <c r="NDG120" s="18"/>
      <c r="NDH120" s="138"/>
      <c r="NDI120" s="18"/>
      <c r="NDJ120" s="249" t="s">
        <v>59</v>
      </c>
      <c r="NDK120" s="249"/>
      <c r="NDL120" s="249"/>
      <c r="NDM120" s="249"/>
      <c r="NDN120" s="249"/>
      <c r="NDO120" s="249"/>
      <c r="NDP120" s="249"/>
      <c r="NDQ120" s="14"/>
      <c r="NDR120" s="15">
        <v>2</v>
      </c>
      <c r="NDS120" s="14"/>
      <c r="NDT120" s="17">
        <f>IF(OR(NDZ121="Yes"),2,0)</f>
        <v>2</v>
      </c>
      <c r="NDU120" s="18"/>
      <c r="NDV120" s="138"/>
      <c r="NDW120" s="18"/>
      <c r="NDX120" s="138"/>
      <c r="NDY120" s="18"/>
      <c r="NDZ120" s="249" t="s">
        <v>59</v>
      </c>
      <c r="NEA120" s="249"/>
      <c r="NEB120" s="249"/>
      <c r="NEC120" s="249"/>
      <c r="NED120" s="249"/>
      <c r="NEE120" s="249"/>
      <c r="NEF120" s="249"/>
      <c r="NEG120" s="14"/>
      <c r="NEH120" s="15">
        <v>2</v>
      </c>
      <c r="NEI120" s="14"/>
      <c r="NEJ120" s="17">
        <f>IF(OR(NEP121="Yes"),2,0)</f>
        <v>2</v>
      </c>
      <c r="NEK120" s="18"/>
      <c r="NEL120" s="138"/>
      <c r="NEM120" s="18"/>
      <c r="NEN120" s="138"/>
      <c r="NEO120" s="18"/>
      <c r="NEP120" s="249" t="s">
        <v>59</v>
      </c>
      <c r="NEQ120" s="249"/>
      <c r="NER120" s="249"/>
      <c r="NES120" s="249"/>
      <c r="NET120" s="249"/>
      <c r="NEU120" s="249"/>
      <c r="NEV120" s="249"/>
      <c r="NEW120" s="14"/>
      <c r="NEX120" s="15">
        <v>2</v>
      </c>
      <c r="NEY120" s="14"/>
      <c r="NEZ120" s="17">
        <f>IF(OR(NFF121="Yes"),2,0)</f>
        <v>2</v>
      </c>
      <c r="NFA120" s="18"/>
      <c r="NFB120" s="138"/>
      <c r="NFC120" s="18"/>
      <c r="NFD120" s="138"/>
      <c r="NFE120" s="18"/>
      <c r="NFF120" s="249" t="s">
        <v>59</v>
      </c>
      <c r="NFG120" s="249"/>
      <c r="NFH120" s="249"/>
      <c r="NFI120" s="249"/>
      <c r="NFJ120" s="249"/>
      <c r="NFK120" s="249"/>
      <c r="NFL120" s="249"/>
      <c r="NFM120" s="14"/>
      <c r="NFN120" s="15">
        <v>2</v>
      </c>
      <c r="NFO120" s="14"/>
      <c r="NFP120" s="17">
        <f>IF(OR(NFV121="Yes"),2,0)</f>
        <v>2</v>
      </c>
      <c r="NFQ120" s="18"/>
      <c r="NFR120" s="138"/>
      <c r="NFS120" s="18"/>
      <c r="NFT120" s="138"/>
      <c r="NFU120" s="18"/>
      <c r="NFV120" s="249" t="s">
        <v>59</v>
      </c>
      <c r="NFW120" s="249"/>
      <c r="NFX120" s="249"/>
      <c r="NFY120" s="249"/>
      <c r="NFZ120" s="249"/>
      <c r="NGA120" s="249"/>
      <c r="NGB120" s="249"/>
      <c r="NGC120" s="14"/>
      <c r="NGD120" s="15">
        <v>2</v>
      </c>
      <c r="NGE120" s="14"/>
      <c r="NGF120" s="17">
        <f>IF(OR(NGL121="Yes"),2,0)</f>
        <v>2</v>
      </c>
      <c r="NGG120" s="18"/>
      <c r="NGH120" s="138"/>
      <c r="NGI120" s="18"/>
      <c r="NGJ120" s="138"/>
      <c r="NGK120" s="18"/>
      <c r="NGL120" s="249" t="s">
        <v>59</v>
      </c>
      <c r="NGM120" s="249"/>
      <c r="NGN120" s="249"/>
      <c r="NGO120" s="249"/>
      <c r="NGP120" s="249"/>
      <c r="NGQ120" s="249"/>
      <c r="NGR120" s="249"/>
      <c r="NGS120" s="14"/>
      <c r="NGT120" s="15">
        <v>2</v>
      </c>
      <c r="NGU120" s="14"/>
      <c r="NGV120" s="17">
        <f>IF(OR(NHB121="Yes"),2,0)</f>
        <v>2</v>
      </c>
      <c r="NGW120" s="18"/>
      <c r="NGX120" s="138"/>
      <c r="NGY120" s="18"/>
      <c r="NGZ120" s="138"/>
      <c r="NHA120" s="18"/>
      <c r="NHB120" s="249" t="s">
        <v>59</v>
      </c>
      <c r="NHC120" s="249"/>
      <c r="NHD120" s="249"/>
      <c r="NHE120" s="249"/>
      <c r="NHF120" s="249"/>
      <c r="NHG120" s="249"/>
      <c r="NHH120" s="249"/>
      <c r="NHI120" s="14"/>
      <c r="NHJ120" s="15">
        <v>2</v>
      </c>
      <c r="NHK120" s="14"/>
      <c r="NHL120" s="17">
        <f>IF(OR(NHR121="Yes"),2,0)</f>
        <v>2</v>
      </c>
      <c r="NHM120" s="18"/>
      <c r="NHN120" s="138"/>
      <c r="NHO120" s="18"/>
      <c r="NHP120" s="138"/>
      <c r="NHQ120" s="18"/>
      <c r="NHR120" s="249" t="s">
        <v>59</v>
      </c>
      <c r="NHS120" s="249"/>
      <c r="NHT120" s="249"/>
      <c r="NHU120" s="249"/>
      <c r="NHV120" s="249"/>
      <c r="NHW120" s="249"/>
      <c r="NHX120" s="249"/>
      <c r="NHY120" s="14"/>
      <c r="NHZ120" s="15">
        <v>2</v>
      </c>
      <c r="NIA120" s="14"/>
      <c r="NIB120" s="17">
        <f>IF(OR(NIH121="Yes"),2,0)</f>
        <v>2</v>
      </c>
      <c r="NIC120" s="18"/>
      <c r="NID120" s="138"/>
      <c r="NIE120" s="18"/>
      <c r="NIF120" s="138"/>
      <c r="NIG120" s="18"/>
      <c r="NIH120" s="249" t="s">
        <v>59</v>
      </c>
      <c r="NII120" s="249"/>
      <c r="NIJ120" s="249"/>
      <c r="NIK120" s="249"/>
      <c r="NIL120" s="249"/>
      <c r="NIM120" s="249"/>
      <c r="NIN120" s="249"/>
      <c r="NIO120" s="14"/>
      <c r="NIP120" s="15">
        <v>2</v>
      </c>
      <c r="NIQ120" s="14"/>
      <c r="NIR120" s="17">
        <f>IF(OR(NIX121="Yes"),2,0)</f>
        <v>2</v>
      </c>
      <c r="NIS120" s="18"/>
      <c r="NIT120" s="138"/>
      <c r="NIU120" s="18"/>
      <c r="NIV120" s="138"/>
      <c r="NIW120" s="18"/>
      <c r="NIX120" s="249" t="s">
        <v>59</v>
      </c>
      <c r="NIY120" s="249"/>
      <c r="NIZ120" s="249"/>
      <c r="NJA120" s="249"/>
      <c r="NJB120" s="249"/>
      <c r="NJC120" s="249"/>
      <c r="NJD120" s="249"/>
      <c r="NJE120" s="14"/>
      <c r="NJF120" s="15">
        <v>2</v>
      </c>
      <c r="NJG120" s="14"/>
      <c r="NJH120" s="17">
        <f>IF(OR(NJN121="Yes"),2,0)</f>
        <v>2</v>
      </c>
      <c r="NJI120" s="18"/>
      <c r="NJJ120" s="138"/>
      <c r="NJK120" s="18"/>
      <c r="NJL120" s="138"/>
      <c r="NJM120" s="18"/>
      <c r="NJN120" s="249" t="s">
        <v>59</v>
      </c>
      <c r="NJO120" s="249"/>
      <c r="NJP120" s="249"/>
      <c r="NJQ120" s="249"/>
      <c r="NJR120" s="249"/>
      <c r="NJS120" s="249"/>
      <c r="NJT120" s="249"/>
      <c r="NJU120" s="14"/>
      <c r="NJV120" s="15">
        <v>2</v>
      </c>
      <c r="NJW120" s="14"/>
      <c r="NJX120" s="17">
        <f>IF(OR(NKD121="Yes"),2,0)</f>
        <v>2</v>
      </c>
      <c r="NJY120" s="18"/>
      <c r="NJZ120" s="138"/>
      <c r="NKA120" s="18"/>
      <c r="NKB120" s="138"/>
      <c r="NKC120" s="18"/>
      <c r="NKD120" s="249" t="s">
        <v>59</v>
      </c>
      <c r="NKE120" s="249"/>
      <c r="NKF120" s="249"/>
      <c r="NKG120" s="249"/>
      <c r="NKH120" s="249"/>
      <c r="NKI120" s="249"/>
      <c r="NKJ120" s="249"/>
      <c r="NKK120" s="14"/>
      <c r="NKL120" s="15">
        <v>2</v>
      </c>
      <c r="NKM120" s="14"/>
      <c r="NKN120" s="17">
        <f>IF(OR(NKT121="Yes"),2,0)</f>
        <v>2</v>
      </c>
      <c r="NKO120" s="18"/>
      <c r="NKP120" s="138"/>
      <c r="NKQ120" s="18"/>
      <c r="NKR120" s="138"/>
      <c r="NKS120" s="18"/>
      <c r="NKT120" s="249" t="s">
        <v>59</v>
      </c>
      <c r="NKU120" s="249"/>
      <c r="NKV120" s="249"/>
      <c r="NKW120" s="249"/>
      <c r="NKX120" s="249"/>
      <c r="NKY120" s="249"/>
      <c r="NKZ120" s="249"/>
      <c r="NLA120" s="14"/>
      <c r="NLB120" s="15">
        <v>2</v>
      </c>
      <c r="NLC120" s="14"/>
      <c r="NLD120" s="17">
        <f>IF(OR(NLJ121="Yes"),2,0)</f>
        <v>2</v>
      </c>
      <c r="NLE120" s="18"/>
      <c r="NLF120" s="138"/>
      <c r="NLG120" s="18"/>
      <c r="NLH120" s="138"/>
      <c r="NLI120" s="18"/>
      <c r="NLJ120" s="249" t="s">
        <v>59</v>
      </c>
      <c r="NLK120" s="249"/>
      <c r="NLL120" s="249"/>
      <c r="NLM120" s="249"/>
      <c r="NLN120" s="249"/>
      <c r="NLO120" s="249"/>
      <c r="NLP120" s="249"/>
      <c r="NLQ120" s="14"/>
      <c r="NLR120" s="15">
        <v>2</v>
      </c>
      <c r="NLS120" s="14"/>
      <c r="NLT120" s="17">
        <f>IF(OR(NLZ121="Yes"),2,0)</f>
        <v>2</v>
      </c>
      <c r="NLU120" s="18"/>
      <c r="NLV120" s="138"/>
      <c r="NLW120" s="18"/>
      <c r="NLX120" s="138"/>
      <c r="NLY120" s="18"/>
      <c r="NLZ120" s="249" t="s">
        <v>59</v>
      </c>
      <c r="NMA120" s="249"/>
      <c r="NMB120" s="249"/>
      <c r="NMC120" s="249"/>
      <c r="NMD120" s="249"/>
      <c r="NME120" s="249"/>
      <c r="NMF120" s="249"/>
      <c r="NMG120" s="14"/>
      <c r="NMH120" s="15">
        <v>2</v>
      </c>
      <c r="NMI120" s="14"/>
      <c r="NMJ120" s="17">
        <f>IF(OR(NMP121="Yes"),2,0)</f>
        <v>2</v>
      </c>
      <c r="NMK120" s="18"/>
      <c r="NML120" s="138"/>
      <c r="NMM120" s="18"/>
      <c r="NMN120" s="138"/>
      <c r="NMO120" s="18"/>
      <c r="NMP120" s="249" t="s">
        <v>59</v>
      </c>
      <c r="NMQ120" s="249"/>
      <c r="NMR120" s="249"/>
      <c r="NMS120" s="249"/>
      <c r="NMT120" s="249"/>
      <c r="NMU120" s="249"/>
      <c r="NMV120" s="249"/>
      <c r="NMW120" s="14"/>
      <c r="NMX120" s="15">
        <v>2</v>
      </c>
      <c r="NMY120" s="14"/>
      <c r="NMZ120" s="17">
        <f>IF(OR(NNF121="Yes"),2,0)</f>
        <v>2</v>
      </c>
      <c r="NNA120" s="18"/>
      <c r="NNB120" s="138"/>
      <c r="NNC120" s="18"/>
      <c r="NND120" s="138"/>
      <c r="NNE120" s="18"/>
      <c r="NNF120" s="249" t="s">
        <v>59</v>
      </c>
      <c r="NNG120" s="249"/>
      <c r="NNH120" s="249"/>
      <c r="NNI120" s="249"/>
      <c r="NNJ120" s="249"/>
      <c r="NNK120" s="249"/>
      <c r="NNL120" s="249"/>
      <c r="NNM120" s="14"/>
      <c r="NNN120" s="15">
        <v>2</v>
      </c>
      <c r="NNO120" s="14"/>
      <c r="NNP120" s="17">
        <f>IF(OR(NNV121="Yes"),2,0)</f>
        <v>2</v>
      </c>
      <c r="NNQ120" s="18"/>
      <c r="NNR120" s="138"/>
      <c r="NNS120" s="18"/>
      <c r="NNT120" s="138"/>
      <c r="NNU120" s="18"/>
      <c r="NNV120" s="249" t="s">
        <v>59</v>
      </c>
      <c r="NNW120" s="249"/>
      <c r="NNX120" s="249"/>
      <c r="NNY120" s="249"/>
      <c r="NNZ120" s="249"/>
      <c r="NOA120" s="249"/>
      <c r="NOB120" s="249"/>
      <c r="NOC120" s="14"/>
      <c r="NOD120" s="15">
        <v>2</v>
      </c>
      <c r="NOE120" s="14"/>
      <c r="NOF120" s="17">
        <f>IF(OR(NOL121="Yes"),2,0)</f>
        <v>2</v>
      </c>
      <c r="NOG120" s="18"/>
      <c r="NOH120" s="138"/>
      <c r="NOI120" s="18"/>
      <c r="NOJ120" s="138"/>
      <c r="NOK120" s="18"/>
      <c r="NOL120" s="249" t="s">
        <v>59</v>
      </c>
      <c r="NOM120" s="249"/>
      <c r="NON120" s="249"/>
      <c r="NOO120" s="249"/>
      <c r="NOP120" s="249"/>
      <c r="NOQ120" s="249"/>
      <c r="NOR120" s="249"/>
      <c r="NOS120" s="14"/>
      <c r="NOT120" s="15">
        <v>2</v>
      </c>
      <c r="NOU120" s="14"/>
      <c r="NOV120" s="17">
        <f>IF(OR(NPB121="Yes"),2,0)</f>
        <v>2</v>
      </c>
      <c r="NOW120" s="18"/>
      <c r="NOX120" s="138"/>
      <c r="NOY120" s="18"/>
      <c r="NOZ120" s="138"/>
      <c r="NPA120" s="18"/>
      <c r="NPB120" s="249" t="s">
        <v>59</v>
      </c>
      <c r="NPC120" s="249"/>
      <c r="NPD120" s="249"/>
      <c r="NPE120" s="249"/>
      <c r="NPF120" s="249"/>
      <c r="NPG120" s="249"/>
      <c r="NPH120" s="249"/>
      <c r="NPI120" s="14"/>
      <c r="NPJ120" s="15">
        <v>2</v>
      </c>
      <c r="NPK120" s="14"/>
      <c r="NPL120" s="17">
        <f>IF(OR(NPR121="Yes"),2,0)</f>
        <v>2</v>
      </c>
      <c r="NPM120" s="18"/>
      <c r="NPN120" s="138"/>
      <c r="NPO120" s="18"/>
      <c r="NPP120" s="138"/>
      <c r="NPQ120" s="18"/>
      <c r="NPR120" s="249" t="s">
        <v>59</v>
      </c>
      <c r="NPS120" s="249"/>
      <c r="NPT120" s="249"/>
      <c r="NPU120" s="249"/>
      <c r="NPV120" s="249"/>
      <c r="NPW120" s="249"/>
      <c r="NPX120" s="249"/>
      <c r="NPY120" s="14"/>
      <c r="NPZ120" s="15">
        <v>2</v>
      </c>
      <c r="NQA120" s="14"/>
      <c r="NQB120" s="17">
        <f>IF(OR(NQH121="Yes"),2,0)</f>
        <v>2</v>
      </c>
      <c r="NQC120" s="18"/>
      <c r="NQD120" s="138"/>
      <c r="NQE120" s="18"/>
      <c r="NQF120" s="138"/>
      <c r="NQG120" s="18"/>
      <c r="NQH120" s="249" t="s">
        <v>59</v>
      </c>
      <c r="NQI120" s="249"/>
      <c r="NQJ120" s="249"/>
      <c r="NQK120" s="249"/>
      <c r="NQL120" s="249"/>
      <c r="NQM120" s="249"/>
      <c r="NQN120" s="249"/>
      <c r="NQO120" s="14"/>
      <c r="NQP120" s="15">
        <v>2</v>
      </c>
      <c r="NQQ120" s="14"/>
      <c r="NQR120" s="17">
        <f>IF(OR(NQX121="Yes"),2,0)</f>
        <v>2</v>
      </c>
      <c r="NQS120" s="18"/>
      <c r="NQT120" s="138"/>
      <c r="NQU120" s="18"/>
      <c r="NQV120" s="138"/>
      <c r="NQW120" s="18"/>
      <c r="NQX120" s="249" t="s">
        <v>59</v>
      </c>
      <c r="NQY120" s="249"/>
      <c r="NQZ120" s="249"/>
      <c r="NRA120" s="249"/>
      <c r="NRB120" s="249"/>
      <c r="NRC120" s="249"/>
      <c r="NRD120" s="249"/>
      <c r="NRE120" s="14"/>
      <c r="NRF120" s="15">
        <v>2</v>
      </c>
      <c r="NRG120" s="14"/>
      <c r="NRH120" s="17">
        <f>IF(OR(NRN121="Yes"),2,0)</f>
        <v>2</v>
      </c>
      <c r="NRI120" s="18"/>
      <c r="NRJ120" s="138"/>
      <c r="NRK120" s="18"/>
      <c r="NRL120" s="138"/>
      <c r="NRM120" s="18"/>
      <c r="NRN120" s="249" t="s">
        <v>59</v>
      </c>
      <c r="NRO120" s="249"/>
      <c r="NRP120" s="249"/>
      <c r="NRQ120" s="249"/>
      <c r="NRR120" s="249"/>
      <c r="NRS120" s="249"/>
      <c r="NRT120" s="249"/>
      <c r="NRU120" s="14"/>
      <c r="NRV120" s="15">
        <v>2</v>
      </c>
      <c r="NRW120" s="14"/>
      <c r="NRX120" s="17">
        <f>IF(OR(NSD121="Yes"),2,0)</f>
        <v>2</v>
      </c>
      <c r="NRY120" s="18"/>
      <c r="NRZ120" s="138"/>
      <c r="NSA120" s="18"/>
      <c r="NSB120" s="138"/>
      <c r="NSC120" s="18"/>
      <c r="NSD120" s="249" t="s">
        <v>59</v>
      </c>
      <c r="NSE120" s="249"/>
      <c r="NSF120" s="249"/>
      <c r="NSG120" s="249"/>
      <c r="NSH120" s="249"/>
      <c r="NSI120" s="249"/>
      <c r="NSJ120" s="249"/>
      <c r="NSK120" s="14"/>
      <c r="NSL120" s="15">
        <v>2</v>
      </c>
      <c r="NSM120" s="14"/>
      <c r="NSN120" s="17">
        <f>IF(OR(NST121="Yes"),2,0)</f>
        <v>2</v>
      </c>
      <c r="NSO120" s="18"/>
      <c r="NSP120" s="138"/>
      <c r="NSQ120" s="18"/>
      <c r="NSR120" s="138"/>
      <c r="NSS120" s="18"/>
      <c r="NST120" s="249" t="s">
        <v>59</v>
      </c>
      <c r="NSU120" s="249"/>
      <c r="NSV120" s="249"/>
      <c r="NSW120" s="249"/>
      <c r="NSX120" s="249"/>
      <c r="NSY120" s="249"/>
      <c r="NSZ120" s="249"/>
      <c r="NTA120" s="14"/>
      <c r="NTB120" s="15">
        <v>2</v>
      </c>
      <c r="NTC120" s="14"/>
      <c r="NTD120" s="17">
        <f>IF(OR(NTJ121="Yes"),2,0)</f>
        <v>2</v>
      </c>
      <c r="NTE120" s="18"/>
      <c r="NTF120" s="138"/>
      <c r="NTG120" s="18"/>
      <c r="NTH120" s="138"/>
      <c r="NTI120" s="18"/>
      <c r="NTJ120" s="249" t="s">
        <v>59</v>
      </c>
      <c r="NTK120" s="249"/>
      <c r="NTL120" s="249"/>
      <c r="NTM120" s="249"/>
      <c r="NTN120" s="249"/>
      <c r="NTO120" s="249"/>
      <c r="NTP120" s="249"/>
      <c r="NTQ120" s="14"/>
      <c r="NTR120" s="15">
        <v>2</v>
      </c>
      <c r="NTS120" s="14"/>
      <c r="NTT120" s="17">
        <f>IF(OR(NTZ121="Yes"),2,0)</f>
        <v>2</v>
      </c>
      <c r="NTU120" s="18"/>
      <c r="NTV120" s="138"/>
      <c r="NTW120" s="18"/>
      <c r="NTX120" s="138"/>
      <c r="NTY120" s="18"/>
      <c r="NTZ120" s="249" t="s">
        <v>59</v>
      </c>
      <c r="NUA120" s="249"/>
      <c r="NUB120" s="249"/>
      <c r="NUC120" s="249"/>
      <c r="NUD120" s="249"/>
      <c r="NUE120" s="249"/>
      <c r="NUF120" s="249"/>
      <c r="NUG120" s="14"/>
      <c r="NUH120" s="15">
        <v>2</v>
      </c>
      <c r="NUI120" s="14"/>
      <c r="NUJ120" s="17">
        <f>IF(OR(NUP121="Yes"),2,0)</f>
        <v>2</v>
      </c>
      <c r="NUK120" s="18"/>
      <c r="NUL120" s="138"/>
      <c r="NUM120" s="18"/>
      <c r="NUN120" s="138"/>
      <c r="NUO120" s="18"/>
      <c r="NUP120" s="249" t="s">
        <v>59</v>
      </c>
      <c r="NUQ120" s="249"/>
      <c r="NUR120" s="249"/>
      <c r="NUS120" s="249"/>
      <c r="NUT120" s="249"/>
      <c r="NUU120" s="249"/>
      <c r="NUV120" s="249"/>
      <c r="NUW120" s="14"/>
      <c r="NUX120" s="15">
        <v>2</v>
      </c>
      <c r="NUY120" s="14"/>
      <c r="NUZ120" s="17">
        <f>IF(OR(NVF121="Yes"),2,0)</f>
        <v>2</v>
      </c>
      <c r="NVA120" s="18"/>
      <c r="NVB120" s="138"/>
      <c r="NVC120" s="18"/>
      <c r="NVD120" s="138"/>
      <c r="NVE120" s="18"/>
      <c r="NVF120" s="249" t="s">
        <v>59</v>
      </c>
      <c r="NVG120" s="249"/>
      <c r="NVH120" s="249"/>
      <c r="NVI120" s="249"/>
      <c r="NVJ120" s="249"/>
      <c r="NVK120" s="249"/>
      <c r="NVL120" s="249"/>
      <c r="NVM120" s="14"/>
      <c r="NVN120" s="15">
        <v>2</v>
      </c>
      <c r="NVO120" s="14"/>
      <c r="NVP120" s="17">
        <f>IF(OR(NVV121="Yes"),2,0)</f>
        <v>2</v>
      </c>
      <c r="NVQ120" s="18"/>
      <c r="NVR120" s="138"/>
      <c r="NVS120" s="18"/>
      <c r="NVT120" s="138"/>
      <c r="NVU120" s="18"/>
      <c r="NVV120" s="249" t="s">
        <v>59</v>
      </c>
      <c r="NVW120" s="249"/>
      <c r="NVX120" s="249"/>
      <c r="NVY120" s="249"/>
      <c r="NVZ120" s="249"/>
      <c r="NWA120" s="249"/>
      <c r="NWB120" s="249"/>
      <c r="NWC120" s="14"/>
      <c r="NWD120" s="15">
        <v>2</v>
      </c>
      <c r="NWE120" s="14"/>
      <c r="NWF120" s="17">
        <f>IF(OR(NWL121="Yes"),2,0)</f>
        <v>2</v>
      </c>
      <c r="NWG120" s="18"/>
      <c r="NWH120" s="138"/>
      <c r="NWI120" s="18"/>
      <c r="NWJ120" s="138"/>
      <c r="NWK120" s="18"/>
      <c r="NWL120" s="249" t="s">
        <v>59</v>
      </c>
      <c r="NWM120" s="249"/>
      <c r="NWN120" s="249"/>
      <c r="NWO120" s="249"/>
      <c r="NWP120" s="249"/>
      <c r="NWQ120" s="249"/>
      <c r="NWR120" s="249"/>
      <c r="NWS120" s="14"/>
      <c r="NWT120" s="15">
        <v>2</v>
      </c>
      <c r="NWU120" s="14"/>
      <c r="NWV120" s="17">
        <f>IF(OR(NXB121="Yes"),2,0)</f>
        <v>2</v>
      </c>
      <c r="NWW120" s="18"/>
      <c r="NWX120" s="138"/>
      <c r="NWY120" s="18"/>
      <c r="NWZ120" s="138"/>
      <c r="NXA120" s="18"/>
      <c r="NXB120" s="249" t="s">
        <v>59</v>
      </c>
      <c r="NXC120" s="249"/>
      <c r="NXD120" s="249"/>
      <c r="NXE120" s="249"/>
      <c r="NXF120" s="249"/>
      <c r="NXG120" s="249"/>
      <c r="NXH120" s="249"/>
      <c r="NXI120" s="14"/>
      <c r="NXJ120" s="15">
        <v>2</v>
      </c>
      <c r="NXK120" s="14"/>
      <c r="NXL120" s="17">
        <f>IF(OR(NXR121="Yes"),2,0)</f>
        <v>2</v>
      </c>
      <c r="NXM120" s="18"/>
      <c r="NXN120" s="138"/>
      <c r="NXO120" s="18"/>
      <c r="NXP120" s="138"/>
      <c r="NXQ120" s="18"/>
      <c r="NXR120" s="249" t="s">
        <v>59</v>
      </c>
      <c r="NXS120" s="249"/>
      <c r="NXT120" s="249"/>
      <c r="NXU120" s="249"/>
      <c r="NXV120" s="249"/>
      <c r="NXW120" s="249"/>
      <c r="NXX120" s="249"/>
      <c r="NXY120" s="14"/>
      <c r="NXZ120" s="15">
        <v>2</v>
      </c>
      <c r="NYA120" s="14"/>
      <c r="NYB120" s="17">
        <f>IF(OR(NYH121="Yes"),2,0)</f>
        <v>2</v>
      </c>
      <c r="NYC120" s="18"/>
      <c r="NYD120" s="138"/>
      <c r="NYE120" s="18"/>
      <c r="NYF120" s="138"/>
      <c r="NYG120" s="18"/>
      <c r="NYH120" s="249" t="s">
        <v>59</v>
      </c>
      <c r="NYI120" s="249"/>
      <c r="NYJ120" s="249"/>
      <c r="NYK120" s="249"/>
      <c r="NYL120" s="249"/>
      <c r="NYM120" s="249"/>
      <c r="NYN120" s="249"/>
      <c r="NYO120" s="14"/>
      <c r="NYP120" s="15">
        <v>2</v>
      </c>
      <c r="NYQ120" s="14"/>
      <c r="NYR120" s="17">
        <f>IF(OR(NYX121="Yes"),2,0)</f>
        <v>2</v>
      </c>
      <c r="NYS120" s="18"/>
      <c r="NYT120" s="138"/>
      <c r="NYU120" s="18"/>
      <c r="NYV120" s="138"/>
      <c r="NYW120" s="18"/>
      <c r="NYX120" s="249" t="s">
        <v>59</v>
      </c>
      <c r="NYY120" s="249"/>
      <c r="NYZ120" s="249"/>
      <c r="NZA120" s="249"/>
      <c r="NZB120" s="249"/>
      <c r="NZC120" s="249"/>
      <c r="NZD120" s="249"/>
      <c r="NZE120" s="14"/>
      <c r="NZF120" s="15">
        <v>2</v>
      </c>
      <c r="NZG120" s="14"/>
      <c r="NZH120" s="17">
        <f>IF(OR(NZN121="Yes"),2,0)</f>
        <v>2</v>
      </c>
      <c r="NZI120" s="18"/>
      <c r="NZJ120" s="138"/>
      <c r="NZK120" s="18"/>
      <c r="NZL120" s="138"/>
      <c r="NZM120" s="18"/>
      <c r="NZN120" s="249" t="s">
        <v>59</v>
      </c>
      <c r="NZO120" s="249"/>
      <c r="NZP120" s="249"/>
      <c r="NZQ120" s="249"/>
      <c r="NZR120" s="249"/>
      <c r="NZS120" s="249"/>
      <c r="NZT120" s="249"/>
      <c r="NZU120" s="14"/>
      <c r="NZV120" s="15">
        <v>2</v>
      </c>
      <c r="NZW120" s="14"/>
      <c r="NZX120" s="17">
        <f>IF(OR(OAD121="Yes"),2,0)</f>
        <v>2</v>
      </c>
      <c r="NZY120" s="18"/>
      <c r="NZZ120" s="138"/>
      <c r="OAA120" s="18"/>
      <c r="OAB120" s="138"/>
      <c r="OAC120" s="18"/>
      <c r="OAD120" s="249" t="s">
        <v>59</v>
      </c>
      <c r="OAE120" s="249"/>
      <c r="OAF120" s="249"/>
      <c r="OAG120" s="249"/>
      <c r="OAH120" s="249"/>
      <c r="OAI120" s="249"/>
      <c r="OAJ120" s="249"/>
      <c r="OAK120" s="14"/>
      <c r="OAL120" s="15">
        <v>2</v>
      </c>
      <c r="OAM120" s="14"/>
      <c r="OAN120" s="17">
        <f>IF(OR(OAT121="Yes"),2,0)</f>
        <v>2</v>
      </c>
      <c r="OAO120" s="18"/>
      <c r="OAP120" s="138"/>
      <c r="OAQ120" s="18"/>
      <c r="OAR120" s="138"/>
      <c r="OAS120" s="18"/>
      <c r="OAT120" s="249" t="s">
        <v>59</v>
      </c>
      <c r="OAU120" s="249"/>
      <c r="OAV120" s="249"/>
      <c r="OAW120" s="249"/>
      <c r="OAX120" s="249"/>
      <c r="OAY120" s="249"/>
      <c r="OAZ120" s="249"/>
      <c r="OBA120" s="14"/>
      <c r="OBB120" s="15">
        <v>2</v>
      </c>
      <c r="OBC120" s="14"/>
      <c r="OBD120" s="17">
        <f>IF(OR(OBJ121="Yes"),2,0)</f>
        <v>2</v>
      </c>
      <c r="OBE120" s="18"/>
      <c r="OBF120" s="138"/>
      <c r="OBG120" s="18"/>
      <c r="OBH120" s="138"/>
      <c r="OBI120" s="18"/>
      <c r="OBJ120" s="249" t="s">
        <v>59</v>
      </c>
      <c r="OBK120" s="249"/>
      <c r="OBL120" s="249"/>
      <c r="OBM120" s="249"/>
      <c r="OBN120" s="249"/>
      <c r="OBO120" s="249"/>
      <c r="OBP120" s="249"/>
      <c r="OBQ120" s="14"/>
      <c r="OBR120" s="15">
        <v>2</v>
      </c>
      <c r="OBS120" s="14"/>
      <c r="OBT120" s="17">
        <f>IF(OR(OBZ121="Yes"),2,0)</f>
        <v>2</v>
      </c>
      <c r="OBU120" s="18"/>
      <c r="OBV120" s="138"/>
      <c r="OBW120" s="18"/>
      <c r="OBX120" s="138"/>
      <c r="OBY120" s="18"/>
      <c r="OBZ120" s="249" t="s">
        <v>59</v>
      </c>
      <c r="OCA120" s="249"/>
      <c r="OCB120" s="249"/>
      <c r="OCC120" s="249"/>
      <c r="OCD120" s="249"/>
      <c r="OCE120" s="249"/>
      <c r="OCF120" s="249"/>
      <c r="OCG120" s="14"/>
      <c r="OCH120" s="15">
        <v>2</v>
      </c>
      <c r="OCI120" s="14"/>
      <c r="OCJ120" s="17">
        <f>IF(OR(OCP121="Yes"),2,0)</f>
        <v>2</v>
      </c>
      <c r="OCK120" s="18"/>
      <c r="OCL120" s="138"/>
      <c r="OCM120" s="18"/>
      <c r="OCN120" s="138"/>
      <c r="OCO120" s="18"/>
      <c r="OCP120" s="249" t="s">
        <v>59</v>
      </c>
      <c r="OCQ120" s="249"/>
      <c r="OCR120" s="249"/>
      <c r="OCS120" s="249"/>
      <c r="OCT120" s="249"/>
      <c r="OCU120" s="249"/>
      <c r="OCV120" s="249"/>
      <c r="OCW120" s="14"/>
      <c r="OCX120" s="15">
        <v>2</v>
      </c>
      <c r="OCY120" s="14"/>
      <c r="OCZ120" s="17">
        <f>IF(OR(ODF121="Yes"),2,0)</f>
        <v>2</v>
      </c>
      <c r="ODA120" s="18"/>
      <c r="ODB120" s="138"/>
      <c r="ODC120" s="18"/>
      <c r="ODD120" s="138"/>
      <c r="ODE120" s="18"/>
      <c r="ODF120" s="249" t="s">
        <v>59</v>
      </c>
      <c r="ODG120" s="249"/>
      <c r="ODH120" s="249"/>
      <c r="ODI120" s="249"/>
      <c r="ODJ120" s="249"/>
      <c r="ODK120" s="249"/>
      <c r="ODL120" s="249"/>
      <c r="ODM120" s="14"/>
      <c r="ODN120" s="15">
        <v>2</v>
      </c>
      <c r="ODO120" s="14"/>
      <c r="ODP120" s="17">
        <f>IF(OR(ODV121="Yes"),2,0)</f>
        <v>2</v>
      </c>
      <c r="ODQ120" s="18"/>
      <c r="ODR120" s="138"/>
      <c r="ODS120" s="18"/>
      <c r="ODT120" s="138"/>
      <c r="ODU120" s="18"/>
      <c r="ODV120" s="249" t="s">
        <v>59</v>
      </c>
      <c r="ODW120" s="249"/>
      <c r="ODX120" s="249"/>
      <c r="ODY120" s="249"/>
      <c r="ODZ120" s="249"/>
      <c r="OEA120" s="249"/>
      <c r="OEB120" s="249"/>
      <c r="OEC120" s="14"/>
      <c r="OED120" s="15">
        <v>2</v>
      </c>
      <c r="OEE120" s="14"/>
      <c r="OEF120" s="17">
        <f>IF(OR(OEL121="Yes"),2,0)</f>
        <v>2</v>
      </c>
      <c r="OEG120" s="18"/>
      <c r="OEH120" s="138"/>
      <c r="OEI120" s="18"/>
      <c r="OEJ120" s="138"/>
      <c r="OEK120" s="18"/>
      <c r="OEL120" s="249" t="s">
        <v>59</v>
      </c>
      <c r="OEM120" s="249"/>
      <c r="OEN120" s="249"/>
      <c r="OEO120" s="249"/>
      <c r="OEP120" s="249"/>
      <c r="OEQ120" s="249"/>
      <c r="OER120" s="249"/>
      <c r="OES120" s="14"/>
      <c r="OET120" s="15">
        <v>2</v>
      </c>
      <c r="OEU120" s="14"/>
      <c r="OEV120" s="17">
        <f>IF(OR(OFB121="Yes"),2,0)</f>
        <v>2</v>
      </c>
      <c r="OEW120" s="18"/>
      <c r="OEX120" s="138"/>
      <c r="OEY120" s="18"/>
      <c r="OEZ120" s="138"/>
      <c r="OFA120" s="18"/>
      <c r="OFB120" s="249" t="s">
        <v>59</v>
      </c>
      <c r="OFC120" s="249"/>
      <c r="OFD120" s="249"/>
      <c r="OFE120" s="249"/>
      <c r="OFF120" s="249"/>
      <c r="OFG120" s="249"/>
      <c r="OFH120" s="249"/>
      <c r="OFI120" s="14"/>
      <c r="OFJ120" s="15">
        <v>2</v>
      </c>
      <c r="OFK120" s="14"/>
      <c r="OFL120" s="17">
        <f>IF(OR(OFR121="Yes"),2,0)</f>
        <v>2</v>
      </c>
      <c r="OFM120" s="18"/>
      <c r="OFN120" s="138"/>
      <c r="OFO120" s="18"/>
      <c r="OFP120" s="138"/>
      <c r="OFQ120" s="18"/>
      <c r="OFR120" s="249" t="s">
        <v>59</v>
      </c>
      <c r="OFS120" s="249"/>
      <c r="OFT120" s="249"/>
      <c r="OFU120" s="249"/>
      <c r="OFV120" s="249"/>
      <c r="OFW120" s="249"/>
      <c r="OFX120" s="249"/>
      <c r="OFY120" s="14"/>
      <c r="OFZ120" s="15">
        <v>2</v>
      </c>
      <c r="OGA120" s="14"/>
      <c r="OGB120" s="17">
        <f>IF(OR(OGH121="Yes"),2,0)</f>
        <v>2</v>
      </c>
      <c r="OGC120" s="18"/>
      <c r="OGD120" s="138"/>
      <c r="OGE120" s="18"/>
      <c r="OGF120" s="138"/>
      <c r="OGG120" s="18"/>
      <c r="OGH120" s="249" t="s">
        <v>59</v>
      </c>
      <c r="OGI120" s="249"/>
      <c r="OGJ120" s="249"/>
      <c r="OGK120" s="249"/>
      <c r="OGL120" s="249"/>
      <c r="OGM120" s="249"/>
      <c r="OGN120" s="249"/>
      <c r="OGO120" s="14"/>
      <c r="OGP120" s="15">
        <v>2</v>
      </c>
      <c r="OGQ120" s="14"/>
      <c r="OGR120" s="17">
        <f>IF(OR(OGX121="Yes"),2,0)</f>
        <v>2</v>
      </c>
      <c r="OGS120" s="18"/>
      <c r="OGT120" s="138"/>
      <c r="OGU120" s="18"/>
      <c r="OGV120" s="138"/>
      <c r="OGW120" s="18"/>
      <c r="OGX120" s="249" t="s">
        <v>59</v>
      </c>
      <c r="OGY120" s="249"/>
      <c r="OGZ120" s="249"/>
      <c r="OHA120" s="249"/>
      <c r="OHB120" s="249"/>
      <c r="OHC120" s="249"/>
      <c r="OHD120" s="249"/>
      <c r="OHE120" s="14"/>
      <c r="OHF120" s="15">
        <v>2</v>
      </c>
      <c r="OHG120" s="14"/>
      <c r="OHH120" s="17">
        <f>IF(OR(OHN121="Yes"),2,0)</f>
        <v>2</v>
      </c>
      <c r="OHI120" s="18"/>
      <c r="OHJ120" s="138"/>
      <c r="OHK120" s="18"/>
      <c r="OHL120" s="138"/>
      <c r="OHM120" s="18"/>
      <c r="OHN120" s="249" t="s">
        <v>59</v>
      </c>
      <c r="OHO120" s="249"/>
      <c r="OHP120" s="249"/>
      <c r="OHQ120" s="249"/>
      <c r="OHR120" s="249"/>
      <c r="OHS120" s="249"/>
      <c r="OHT120" s="249"/>
      <c r="OHU120" s="14"/>
      <c r="OHV120" s="15">
        <v>2</v>
      </c>
      <c r="OHW120" s="14"/>
      <c r="OHX120" s="17">
        <f>IF(OR(OID121="Yes"),2,0)</f>
        <v>2</v>
      </c>
      <c r="OHY120" s="18"/>
      <c r="OHZ120" s="138"/>
      <c r="OIA120" s="18"/>
      <c r="OIB120" s="138"/>
      <c r="OIC120" s="18"/>
      <c r="OID120" s="249" t="s">
        <v>59</v>
      </c>
      <c r="OIE120" s="249"/>
      <c r="OIF120" s="249"/>
      <c r="OIG120" s="249"/>
      <c r="OIH120" s="249"/>
      <c r="OII120" s="249"/>
      <c r="OIJ120" s="249"/>
      <c r="OIK120" s="14"/>
      <c r="OIL120" s="15">
        <v>2</v>
      </c>
      <c r="OIM120" s="14"/>
      <c r="OIN120" s="17">
        <f>IF(OR(OIT121="Yes"),2,0)</f>
        <v>2</v>
      </c>
      <c r="OIO120" s="18"/>
      <c r="OIP120" s="138"/>
      <c r="OIQ120" s="18"/>
      <c r="OIR120" s="138"/>
      <c r="OIS120" s="18"/>
      <c r="OIT120" s="249" t="s">
        <v>59</v>
      </c>
      <c r="OIU120" s="249"/>
      <c r="OIV120" s="249"/>
      <c r="OIW120" s="249"/>
      <c r="OIX120" s="249"/>
      <c r="OIY120" s="249"/>
      <c r="OIZ120" s="249"/>
      <c r="OJA120" s="14"/>
      <c r="OJB120" s="15">
        <v>2</v>
      </c>
      <c r="OJC120" s="14"/>
      <c r="OJD120" s="17">
        <f>IF(OR(OJJ121="Yes"),2,0)</f>
        <v>2</v>
      </c>
      <c r="OJE120" s="18"/>
      <c r="OJF120" s="138"/>
      <c r="OJG120" s="18"/>
      <c r="OJH120" s="138"/>
      <c r="OJI120" s="18"/>
      <c r="OJJ120" s="249" t="s">
        <v>59</v>
      </c>
      <c r="OJK120" s="249"/>
      <c r="OJL120" s="249"/>
      <c r="OJM120" s="249"/>
      <c r="OJN120" s="249"/>
      <c r="OJO120" s="249"/>
      <c r="OJP120" s="249"/>
      <c r="OJQ120" s="14"/>
      <c r="OJR120" s="15">
        <v>2</v>
      </c>
      <c r="OJS120" s="14"/>
      <c r="OJT120" s="17">
        <f>IF(OR(OJZ121="Yes"),2,0)</f>
        <v>2</v>
      </c>
      <c r="OJU120" s="18"/>
      <c r="OJV120" s="138"/>
      <c r="OJW120" s="18"/>
      <c r="OJX120" s="138"/>
      <c r="OJY120" s="18"/>
      <c r="OJZ120" s="249" t="s">
        <v>59</v>
      </c>
      <c r="OKA120" s="249"/>
      <c r="OKB120" s="249"/>
      <c r="OKC120" s="249"/>
      <c r="OKD120" s="249"/>
      <c r="OKE120" s="249"/>
      <c r="OKF120" s="249"/>
      <c r="OKG120" s="14"/>
      <c r="OKH120" s="15">
        <v>2</v>
      </c>
      <c r="OKI120" s="14"/>
      <c r="OKJ120" s="17">
        <f>IF(OR(OKP121="Yes"),2,0)</f>
        <v>2</v>
      </c>
      <c r="OKK120" s="18"/>
      <c r="OKL120" s="138"/>
      <c r="OKM120" s="18"/>
      <c r="OKN120" s="138"/>
      <c r="OKO120" s="18"/>
      <c r="OKP120" s="249" t="s">
        <v>59</v>
      </c>
      <c r="OKQ120" s="249"/>
      <c r="OKR120" s="249"/>
      <c r="OKS120" s="249"/>
      <c r="OKT120" s="249"/>
      <c r="OKU120" s="249"/>
      <c r="OKV120" s="249"/>
      <c r="OKW120" s="14"/>
      <c r="OKX120" s="15">
        <v>2</v>
      </c>
      <c r="OKY120" s="14"/>
      <c r="OKZ120" s="17">
        <f>IF(OR(OLF121="Yes"),2,0)</f>
        <v>2</v>
      </c>
      <c r="OLA120" s="18"/>
      <c r="OLB120" s="138"/>
      <c r="OLC120" s="18"/>
      <c r="OLD120" s="138"/>
      <c r="OLE120" s="18"/>
      <c r="OLF120" s="249" t="s">
        <v>59</v>
      </c>
      <c r="OLG120" s="249"/>
      <c r="OLH120" s="249"/>
      <c r="OLI120" s="249"/>
      <c r="OLJ120" s="249"/>
      <c r="OLK120" s="249"/>
      <c r="OLL120" s="249"/>
      <c r="OLM120" s="14"/>
      <c r="OLN120" s="15">
        <v>2</v>
      </c>
      <c r="OLO120" s="14"/>
      <c r="OLP120" s="17">
        <f>IF(OR(OLV121="Yes"),2,0)</f>
        <v>2</v>
      </c>
      <c r="OLQ120" s="18"/>
      <c r="OLR120" s="138"/>
      <c r="OLS120" s="18"/>
      <c r="OLT120" s="138"/>
      <c r="OLU120" s="18"/>
      <c r="OLV120" s="249" t="s">
        <v>59</v>
      </c>
      <c r="OLW120" s="249"/>
      <c r="OLX120" s="249"/>
      <c r="OLY120" s="249"/>
      <c r="OLZ120" s="249"/>
      <c r="OMA120" s="249"/>
      <c r="OMB120" s="249"/>
      <c r="OMC120" s="14"/>
      <c r="OMD120" s="15">
        <v>2</v>
      </c>
      <c r="OME120" s="14"/>
      <c r="OMF120" s="17">
        <f>IF(OR(OML121="Yes"),2,0)</f>
        <v>2</v>
      </c>
      <c r="OMG120" s="18"/>
      <c r="OMH120" s="138"/>
      <c r="OMI120" s="18"/>
      <c r="OMJ120" s="138"/>
      <c r="OMK120" s="18"/>
      <c r="OML120" s="249" t="s">
        <v>59</v>
      </c>
      <c r="OMM120" s="249"/>
      <c r="OMN120" s="249"/>
      <c r="OMO120" s="249"/>
      <c r="OMP120" s="249"/>
      <c r="OMQ120" s="249"/>
      <c r="OMR120" s="249"/>
      <c r="OMS120" s="14"/>
      <c r="OMT120" s="15">
        <v>2</v>
      </c>
      <c r="OMU120" s="14"/>
      <c r="OMV120" s="17">
        <f>IF(OR(ONB121="Yes"),2,0)</f>
        <v>2</v>
      </c>
      <c r="OMW120" s="18"/>
      <c r="OMX120" s="138"/>
      <c r="OMY120" s="18"/>
      <c r="OMZ120" s="138"/>
      <c r="ONA120" s="18"/>
      <c r="ONB120" s="249" t="s">
        <v>59</v>
      </c>
      <c r="ONC120" s="249"/>
      <c r="OND120" s="249"/>
      <c r="ONE120" s="249"/>
      <c r="ONF120" s="249"/>
      <c r="ONG120" s="249"/>
      <c r="ONH120" s="249"/>
      <c r="ONI120" s="14"/>
      <c r="ONJ120" s="15">
        <v>2</v>
      </c>
      <c r="ONK120" s="14"/>
      <c r="ONL120" s="17">
        <f>IF(OR(ONR121="Yes"),2,0)</f>
        <v>2</v>
      </c>
      <c r="ONM120" s="18"/>
      <c r="ONN120" s="138"/>
      <c r="ONO120" s="18"/>
      <c r="ONP120" s="138"/>
      <c r="ONQ120" s="18"/>
      <c r="ONR120" s="249" t="s">
        <v>59</v>
      </c>
      <c r="ONS120" s="249"/>
      <c r="ONT120" s="249"/>
      <c r="ONU120" s="249"/>
      <c r="ONV120" s="249"/>
      <c r="ONW120" s="249"/>
      <c r="ONX120" s="249"/>
      <c r="ONY120" s="14"/>
      <c r="ONZ120" s="15">
        <v>2</v>
      </c>
      <c r="OOA120" s="14"/>
      <c r="OOB120" s="17">
        <f>IF(OR(OOH121="Yes"),2,0)</f>
        <v>2</v>
      </c>
      <c r="OOC120" s="18"/>
      <c r="OOD120" s="138"/>
      <c r="OOE120" s="18"/>
      <c r="OOF120" s="138"/>
      <c r="OOG120" s="18"/>
      <c r="OOH120" s="249" t="s">
        <v>59</v>
      </c>
      <c r="OOI120" s="249"/>
      <c r="OOJ120" s="249"/>
      <c r="OOK120" s="249"/>
      <c r="OOL120" s="249"/>
      <c r="OOM120" s="249"/>
      <c r="OON120" s="249"/>
      <c r="OOO120" s="14"/>
      <c r="OOP120" s="15">
        <v>2</v>
      </c>
      <c r="OOQ120" s="14"/>
      <c r="OOR120" s="17">
        <f>IF(OR(OOX121="Yes"),2,0)</f>
        <v>2</v>
      </c>
      <c r="OOS120" s="18"/>
      <c r="OOT120" s="138"/>
      <c r="OOU120" s="18"/>
      <c r="OOV120" s="138"/>
      <c r="OOW120" s="18"/>
      <c r="OOX120" s="249" t="s">
        <v>59</v>
      </c>
      <c r="OOY120" s="249"/>
      <c r="OOZ120" s="249"/>
      <c r="OPA120" s="249"/>
      <c r="OPB120" s="249"/>
      <c r="OPC120" s="249"/>
      <c r="OPD120" s="249"/>
      <c r="OPE120" s="14"/>
      <c r="OPF120" s="15">
        <v>2</v>
      </c>
      <c r="OPG120" s="14"/>
      <c r="OPH120" s="17">
        <f>IF(OR(OPN121="Yes"),2,0)</f>
        <v>2</v>
      </c>
      <c r="OPI120" s="18"/>
      <c r="OPJ120" s="138"/>
      <c r="OPK120" s="18"/>
      <c r="OPL120" s="138"/>
      <c r="OPM120" s="18"/>
      <c r="OPN120" s="249" t="s">
        <v>59</v>
      </c>
      <c r="OPO120" s="249"/>
      <c r="OPP120" s="249"/>
      <c r="OPQ120" s="249"/>
      <c r="OPR120" s="249"/>
      <c r="OPS120" s="249"/>
      <c r="OPT120" s="249"/>
      <c r="OPU120" s="14"/>
      <c r="OPV120" s="15">
        <v>2</v>
      </c>
      <c r="OPW120" s="14"/>
      <c r="OPX120" s="17">
        <f>IF(OR(OQD121="Yes"),2,0)</f>
        <v>2</v>
      </c>
      <c r="OPY120" s="18"/>
      <c r="OPZ120" s="138"/>
      <c r="OQA120" s="18"/>
      <c r="OQB120" s="138"/>
      <c r="OQC120" s="18"/>
      <c r="OQD120" s="249" t="s">
        <v>59</v>
      </c>
      <c r="OQE120" s="249"/>
      <c r="OQF120" s="249"/>
      <c r="OQG120" s="249"/>
      <c r="OQH120" s="249"/>
      <c r="OQI120" s="249"/>
      <c r="OQJ120" s="249"/>
      <c r="OQK120" s="14"/>
      <c r="OQL120" s="15">
        <v>2</v>
      </c>
      <c r="OQM120" s="14"/>
      <c r="OQN120" s="17">
        <f>IF(OR(OQT121="Yes"),2,0)</f>
        <v>2</v>
      </c>
      <c r="OQO120" s="18"/>
      <c r="OQP120" s="138"/>
      <c r="OQQ120" s="18"/>
      <c r="OQR120" s="138"/>
      <c r="OQS120" s="18"/>
      <c r="OQT120" s="249" t="s">
        <v>59</v>
      </c>
      <c r="OQU120" s="249"/>
      <c r="OQV120" s="249"/>
      <c r="OQW120" s="249"/>
      <c r="OQX120" s="249"/>
      <c r="OQY120" s="249"/>
      <c r="OQZ120" s="249"/>
      <c r="ORA120" s="14"/>
      <c r="ORB120" s="15">
        <v>2</v>
      </c>
      <c r="ORC120" s="14"/>
      <c r="ORD120" s="17">
        <f>IF(OR(ORJ121="Yes"),2,0)</f>
        <v>2</v>
      </c>
      <c r="ORE120" s="18"/>
      <c r="ORF120" s="138"/>
      <c r="ORG120" s="18"/>
      <c r="ORH120" s="138"/>
      <c r="ORI120" s="18"/>
      <c r="ORJ120" s="249" t="s">
        <v>59</v>
      </c>
      <c r="ORK120" s="249"/>
      <c r="ORL120" s="249"/>
      <c r="ORM120" s="249"/>
      <c r="ORN120" s="249"/>
      <c r="ORO120" s="249"/>
      <c r="ORP120" s="249"/>
      <c r="ORQ120" s="14"/>
      <c r="ORR120" s="15">
        <v>2</v>
      </c>
      <c r="ORS120" s="14"/>
      <c r="ORT120" s="17">
        <f>IF(OR(ORZ121="Yes"),2,0)</f>
        <v>2</v>
      </c>
      <c r="ORU120" s="18"/>
      <c r="ORV120" s="138"/>
      <c r="ORW120" s="18"/>
      <c r="ORX120" s="138"/>
      <c r="ORY120" s="18"/>
      <c r="ORZ120" s="249" t="s">
        <v>59</v>
      </c>
      <c r="OSA120" s="249"/>
      <c r="OSB120" s="249"/>
      <c r="OSC120" s="249"/>
      <c r="OSD120" s="249"/>
      <c r="OSE120" s="249"/>
      <c r="OSF120" s="249"/>
      <c r="OSG120" s="14"/>
      <c r="OSH120" s="15">
        <v>2</v>
      </c>
      <c r="OSI120" s="14"/>
      <c r="OSJ120" s="17">
        <f>IF(OR(OSP121="Yes"),2,0)</f>
        <v>2</v>
      </c>
      <c r="OSK120" s="18"/>
      <c r="OSL120" s="138"/>
      <c r="OSM120" s="18"/>
      <c r="OSN120" s="138"/>
      <c r="OSO120" s="18"/>
      <c r="OSP120" s="249" t="s">
        <v>59</v>
      </c>
      <c r="OSQ120" s="249"/>
      <c r="OSR120" s="249"/>
      <c r="OSS120" s="249"/>
      <c r="OST120" s="249"/>
      <c r="OSU120" s="249"/>
      <c r="OSV120" s="249"/>
      <c r="OSW120" s="14"/>
      <c r="OSX120" s="15">
        <v>2</v>
      </c>
      <c r="OSY120" s="14"/>
      <c r="OSZ120" s="17">
        <f>IF(OR(OTF121="Yes"),2,0)</f>
        <v>2</v>
      </c>
      <c r="OTA120" s="18"/>
      <c r="OTB120" s="138"/>
      <c r="OTC120" s="18"/>
      <c r="OTD120" s="138"/>
      <c r="OTE120" s="18"/>
      <c r="OTF120" s="249" t="s">
        <v>59</v>
      </c>
      <c r="OTG120" s="249"/>
      <c r="OTH120" s="249"/>
      <c r="OTI120" s="249"/>
      <c r="OTJ120" s="249"/>
      <c r="OTK120" s="249"/>
      <c r="OTL120" s="249"/>
      <c r="OTM120" s="14"/>
      <c r="OTN120" s="15">
        <v>2</v>
      </c>
      <c r="OTO120" s="14"/>
      <c r="OTP120" s="17">
        <f>IF(OR(OTV121="Yes"),2,0)</f>
        <v>2</v>
      </c>
      <c r="OTQ120" s="18"/>
      <c r="OTR120" s="138"/>
      <c r="OTS120" s="18"/>
      <c r="OTT120" s="138"/>
      <c r="OTU120" s="18"/>
      <c r="OTV120" s="249" t="s">
        <v>59</v>
      </c>
      <c r="OTW120" s="249"/>
      <c r="OTX120" s="249"/>
      <c r="OTY120" s="249"/>
      <c r="OTZ120" s="249"/>
      <c r="OUA120" s="249"/>
      <c r="OUB120" s="249"/>
      <c r="OUC120" s="14"/>
      <c r="OUD120" s="15">
        <v>2</v>
      </c>
      <c r="OUE120" s="14"/>
      <c r="OUF120" s="17">
        <f>IF(OR(OUL121="Yes"),2,0)</f>
        <v>2</v>
      </c>
      <c r="OUG120" s="18"/>
      <c r="OUH120" s="138"/>
      <c r="OUI120" s="18"/>
      <c r="OUJ120" s="138"/>
      <c r="OUK120" s="18"/>
      <c r="OUL120" s="249" t="s">
        <v>59</v>
      </c>
      <c r="OUM120" s="249"/>
      <c r="OUN120" s="249"/>
      <c r="OUO120" s="249"/>
      <c r="OUP120" s="249"/>
      <c r="OUQ120" s="249"/>
      <c r="OUR120" s="249"/>
      <c r="OUS120" s="14"/>
      <c r="OUT120" s="15">
        <v>2</v>
      </c>
      <c r="OUU120" s="14"/>
      <c r="OUV120" s="17">
        <f>IF(OR(OVB121="Yes"),2,0)</f>
        <v>2</v>
      </c>
      <c r="OUW120" s="18"/>
      <c r="OUX120" s="138"/>
      <c r="OUY120" s="18"/>
      <c r="OUZ120" s="138"/>
      <c r="OVA120" s="18"/>
      <c r="OVB120" s="249" t="s">
        <v>59</v>
      </c>
      <c r="OVC120" s="249"/>
      <c r="OVD120" s="249"/>
      <c r="OVE120" s="249"/>
      <c r="OVF120" s="249"/>
      <c r="OVG120" s="249"/>
      <c r="OVH120" s="249"/>
      <c r="OVI120" s="14"/>
      <c r="OVJ120" s="15">
        <v>2</v>
      </c>
      <c r="OVK120" s="14"/>
      <c r="OVL120" s="17">
        <f>IF(OR(OVR121="Yes"),2,0)</f>
        <v>2</v>
      </c>
      <c r="OVM120" s="18"/>
      <c r="OVN120" s="138"/>
      <c r="OVO120" s="18"/>
      <c r="OVP120" s="138"/>
      <c r="OVQ120" s="18"/>
      <c r="OVR120" s="249" t="s">
        <v>59</v>
      </c>
      <c r="OVS120" s="249"/>
      <c r="OVT120" s="249"/>
      <c r="OVU120" s="249"/>
      <c r="OVV120" s="249"/>
      <c r="OVW120" s="249"/>
      <c r="OVX120" s="249"/>
      <c r="OVY120" s="14"/>
      <c r="OVZ120" s="15">
        <v>2</v>
      </c>
      <c r="OWA120" s="14"/>
      <c r="OWB120" s="17">
        <f>IF(OR(OWH121="Yes"),2,0)</f>
        <v>2</v>
      </c>
      <c r="OWC120" s="18"/>
      <c r="OWD120" s="138"/>
      <c r="OWE120" s="18"/>
      <c r="OWF120" s="138"/>
      <c r="OWG120" s="18"/>
      <c r="OWH120" s="249" t="s">
        <v>59</v>
      </c>
      <c r="OWI120" s="249"/>
      <c r="OWJ120" s="249"/>
      <c r="OWK120" s="249"/>
      <c r="OWL120" s="249"/>
      <c r="OWM120" s="249"/>
      <c r="OWN120" s="249"/>
      <c r="OWO120" s="14"/>
      <c r="OWP120" s="15">
        <v>2</v>
      </c>
      <c r="OWQ120" s="14"/>
      <c r="OWR120" s="17">
        <f>IF(OR(OWX121="Yes"),2,0)</f>
        <v>2</v>
      </c>
      <c r="OWS120" s="18"/>
      <c r="OWT120" s="138"/>
      <c r="OWU120" s="18"/>
      <c r="OWV120" s="138"/>
      <c r="OWW120" s="18"/>
      <c r="OWX120" s="249" t="s">
        <v>59</v>
      </c>
      <c r="OWY120" s="249"/>
      <c r="OWZ120" s="249"/>
      <c r="OXA120" s="249"/>
      <c r="OXB120" s="249"/>
      <c r="OXC120" s="249"/>
      <c r="OXD120" s="249"/>
      <c r="OXE120" s="14"/>
      <c r="OXF120" s="15">
        <v>2</v>
      </c>
      <c r="OXG120" s="14"/>
      <c r="OXH120" s="17">
        <f>IF(OR(OXN121="Yes"),2,0)</f>
        <v>2</v>
      </c>
      <c r="OXI120" s="18"/>
      <c r="OXJ120" s="138"/>
      <c r="OXK120" s="18"/>
      <c r="OXL120" s="138"/>
      <c r="OXM120" s="18"/>
      <c r="OXN120" s="249" t="s">
        <v>59</v>
      </c>
      <c r="OXO120" s="249"/>
      <c r="OXP120" s="249"/>
      <c r="OXQ120" s="249"/>
      <c r="OXR120" s="249"/>
      <c r="OXS120" s="249"/>
      <c r="OXT120" s="249"/>
      <c r="OXU120" s="14"/>
      <c r="OXV120" s="15">
        <v>2</v>
      </c>
      <c r="OXW120" s="14"/>
      <c r="OXX120" s="17">
        <f>IF(OR(OYD121="Yes"),2,0)</f>
        <v>2</v>
      </c>
      <c r="OXY120" s="18"/>
      <c r="OXZ120" s="138"/>
      <c r="OYA120" s="18"/>
      <c r="OYB120" s="138"/>
      <c r="OYC120" s="18"/>
      <c r="OYD120" s="249" t="s">
        <v>59</v>
      </c>
      <c r="OYE120" s="249"/>
      <c r="OYF120" s="249"/>
      <c r="OYG120" s="249"/>
      <c r="OYH120" s="249"/>
      <c r="OYI120" s="249"/>
      <c r="OYJ120" s="249"/>
      <c r="OYK120" s="14"/>
      <c r="OYL120" s="15">
        <v>2</v>
      </c>
      <c r="OYM120" s="14"/>
      <c r="OYN120" s="17">
        <f>IF(OR(OYT121="Yes"),2,0)</f>
        <v>2</v>
      </c>
      <c r="OYO120" s="18"/>
      <c r="OYP120" s="138"/>
      <c r="OYQ120" s="18"/>
      <c r="OYR120" s="138"/>
      <c r="OYS120" s="18"/>
      <c r="OYT120" s="249" t="s">
        <v>59</v>
      </c>
      <c r="OYU120" s="249"/>
      <c r="OYV120" s="249"/>
      <c r="OYW120" s="249"/>
      <c r="OYX120" s="249"/>
      <c r="OYY120" s="249"/>
      <c r="OYZ120" s="249"/>
      <c r="OZA120" s="14"/>
      <c r="OZB120" s="15">
        <v>2</v>
      </c>
      <c r="OZC120" s="14"/>
      <c r="OZD120" s="17">
        <f>IF(OR(OZJ121="Yes"),2,0)</f>
        <v>2</v>
      </c>
      <c r="OZE120" s="18"/>
      <c r="OZF120" s="138"/>
      <c r="OZG120" s="18"/>
      <c r="OZH120" s="138"/>
      <c r="OZI120" s="18"/>
      <c r="OZJ120" s="249" t="s">
        <v>59</v>
      </c>
      <c r="OZK120" s="249"/>
      <c r="OZL120" s="249"/>
      <c r="OZM120" s="249"/>
      <c r="OZN120" s="249"/>
      <c r="OZO120" s="249"/>
      <c r="OZP120" s="249"/>
      <c r="OZQ120" s="14"/>
      <c r="OZR120" s="15">
        <v>2</v>
      </c>
      <c r="OZS120" s="14"/>
      <c r="OZT120" s="17">
        <f>IF(OR(OZZ121="Yes"),2,0)</f>
        <v>2</v>
      </c>
      <c r="OZU120" s="18"/>
      <c r="OZV120" s="138"/>
      <c r="OZW120" s="18"/>
      <c r="OZX120" s="138"/>
      <c r="OZY120" s="18"/>
      <c r="OZZ120" s="249" t="s">
        <v>59</v>
      </c>
      <c r="PAA120" s="249"/>
      <c r="PAB120" s="249"/>
      <c r="PAC120" s="249"/>
      <c r="PAD120" s="249"/>
      <c r="PAE120" s="249"/>
      <c r="PAF120" s="249"/>
      <c r="PAG120" s="14"/>
      <c r="PAH120" s="15">
        <v>2</v>
      </c>
      <c r="PAI120" s="14"/>
      <c r="PAJ120" s="17">
        <f>IF(OR(PAP121="Yes"),2,0)</f>
        <v>2</v>
      </c>
      <c r="PAK120" s="18"/>
      <c r="PAL120" s="138"/>
      <c r="PAM120" s="18"/>
      <c r="PAN120" s="138"/>
      <c r="PAO120" s="18"/>
      <c r="PAP120" s="249" t="s">
        <v>59</v>
      </c>
      <c r="PAQ120" s="249"/>
      <c r="PAR120" s="249"/>
      <c r="PAS120" s="249"/>
      <c r="PAT120" s="249"/>
      <c r="PAU120" s="249"/>
      <c r="PAV120" s="249"/>
      <c r="PAW120" s="14"/>
      <c r="PAX120" s="15">
        <v>2</v>
      </c>
      <c r="PAY120" s="14"/>
      <c r="PAZ120" s="17">
        <f>IF(OR(PBF121="Yes"),2,0)</f>
        <v>2</v>
      </c>
      <c r="PBA120" s="18"/>
      <c r="PBB120" s="138"/>
      <c r="PBC120" s="18"/>
      <c r="PBD120" s="138"/>
      <c r="PBE120" s="18"/>
      <c r="PBF120" s="249" t="s">
        <v>59</v>
      </c>
      <c r="PBG120" s="249"/>
      <c r="PBH120" s="249"/>
      <c r="PBI120" s="249"/>
      <c r="PBJ120" s="249"/>
      <c r="PBK120" s="249"/>
      <c r="PBL120" s="249"/>
      <c r="PBM120" s="14"/>
      <c r="PBN120" s="15">
        <v>2</v>
      </c>
      <c r="PBO120" s="14"/>
      <c r="PBP120" s="17">
        <f>IF(OR(PBV121="Yes"),2,0)</f>
        <v>2</v>
      </c>
      <c r="PBQ120" s="18"/>
      <c r="PBR120" s="138"/>
      <c r="PBS120" s="18"/>
      <c r="PBT120" s="138"/>
      <c r="PBU120" s="18"/>
      <c r="PBV120" s="249" t="s">
        <v>59</v>
      </c>
      <c r="PBW120" s="249"/>
      <c r="PBX120" s="249"/>
      <c r="PBY120" s="249"/>
      <c r="PBZ120" s="249"/>
      <c r="PCA120" s="249"/>
      <c r="PCB120" s="249"/>
      <c r="PCC120" s="14"/>
      <c r="PCD120" s="15">
        <v>2</v>
      </c>
      <c r="PCE120" s="14"/>
      <c r="PCF120" s="17">
        <f>IF(OR(PCL121="Yes"),2,0)</f>
        <v>2</v>
      </c>
      <c r="PCG120" s="18"/>
      <c r="PCH120" s="138"/>
      <c r="PCI120" s="18"/>
      <c r="PCJ120" s="138"/>
      <c r="PCK120" s="18"/>
      <c r="PCL120" s="249" t="s">
        <v>59</v>
      </c>
      <c r="PCM120" s="249"/>
      <c r="PCN120" s="249"/>
      <c r="PCO120" s="249"/>
      <c r="PCP120" s="249"/>
      <c r="PCQ120" s="249"/>
      <c r="PCR120" s="249"/>
      <c r="PCS120" s="14"/>
      <c r="PCT120" s="15">
        <v>2</v>
      </c>
      <c r="PCU120" s="14"/>
      <c r="PCV120" s="17">
        <f>IF(OR(PDB121="Yes"),2,0)</f>
        <v>2</v>
      </c>
      <c r="PCW120" s="18"/>
      <c r="PCX120" s="138"/>
      <c r="PCY120" s="18"/>
      <c r="PCZ120" s="138"/>
      <c r="PDA120" s="18"/>
      <c r="PDB120" s="249" t="s">
        <v>59</v>
      </c>
      <c r="PDC120" s="249"/>
      <c r="PDD120" s="249"/>
      <c r="PDE120" s="249"/>
      <c r="PDF120" s="249"/>
      <c r="PDG120" s="249"/>
      <c r="PDH120" s="249"/>
      <c r="PDI120" s="14"/>
      <c r="PDJ120" s="15">
        <v>2</v>
      </c>
      <c r="PDK120" s="14"/>
      <c r="PDL120" s="17">
        <f>IF(OR(PDR121="Yes"),2,0)</f>
        <v>2</v>
      </c>
      <c r="PDM120" s="18"/>
      <c r="PDN120" s="138"/>
      <c r="PDO120" s="18"/>
      <c r="PDP120" s="138"/>
      <c r="PDQ120" s="18"/>
      <c r="PDR120" s="249" t="s">
        <v>59</v>
      </c>
      <c r="PDS120" s="249"/>
      <c r="PDT120" s="249"/>
      <c r="PDU120" s="249"/>
      <c r="PDV120" s="249"/>
      <c r="PDW120" s="249"/>
      <c r="PDX120" s="249"/>
      <c r="PDY120" s="14"/>
      <c r="PDZ120" s="15">
        <v>2</v>
      </c>
      <c r="PEA120" s="14"/>
      <c r="PEB120" s="17">
        <f>IF(OR(PEH121="Yes"),2,0)</f>
        <v>2</v>
      </c>
      <c r="PEC120" s="18"/>
      <c r="PED120" s="138"/>
      <c r="PEE120" s="18"/>
      <c r="PEF120" s="138"/>
      <c r="PEG120" s="18"/>
      <c r="PEH120" s="249" t="s">
        <v>59</v>
      </c>
      <c r="PEI120" s="249"/>
      <c r="PEJ120" s="249"/>
      <c r="PEK120" s="249"/>
      <c r="PEL120" s="249"/>
      <c r="PEM120" s="249"/>
      <c r="PEN120" s="249"/>
      <c r="PEO120" s="14"/>
      <c r="PEP120" s="15">
        <v>2</v>
      </c>
      <c r="PEQ120" s="14"/>
      <c r="PER120" s="17">
        <f>IF(OR(PEX121="Yes"),2,0)</f>
        <v>2</v>
      </c>
      <c r="PES120" s="18"/>
      <c r="PET120" s="138"/>
      <c r="PEU120" s="18"/>
      <c r="PEV120" s="138"/>
      <c r="PEW120" s="18"/>
      <c r="PEX120" s="249" t="s">
        <v>59</v>
      </c>
      <c r="PEY120" s="249"/>
      <c r="PEZ120" s="249"/>
      <c r="PFA120" s="249"/>
      <c r="PFB120" s="249"/>
      <c r="PFC120" s="249"/>
      <c r="PFD120" s="249"/>
      <c r="PFE120" s="14"/>
      <c r="PFF120" s="15">
        <v>2</v>
      </c>
      <c r="PFG120" s="14"/>
      <c r="PFH120" s="17">
        <f>IF(OR(PFN121="Yes"),2,0)</f>
        <v>2</v>
      </c>
      <c r="PFI120" s="18"/>
      <c r="PFJ120" s="138"/>
      <c r="PFK120" s="18"/>
      <c r="PFL120" s="138"/>
      <c r="PFM120" s="18"/>
      <c r="PFN120" s="249" t="s">
        <v>59</v>
      </c>
      <c r="PFO120" s="249"/>
      <c r="PFP120" s="249"/>
      <c r="PFQ120" s="249"/>
      <c r="PFR120" s="249"/>
      <c r="PFS120" s="249"/>
      <c r="PFT120" s="249"/>
      <c r="PFU120" s="14"/>
      <c r="PFV120" s="15">
        <v>2</v>
      </c>
      <c r="PFW120" s="14"/>
      <c r="PFX120" s="17">
        <f>IF(OR(PGD121="Yes"),2,0)</f>
        <v>2</v>
      </c>
      <c r="PFY120" s="18"/>
      <c r="PFZ120" s="138"/>
      <c r="PGA120" s="18"/>
      <c r="PGB120" s="138"/>
      <c r="PGC120" s="18"/>
      <c r="PGD120" s="249" t="s">
        <v>59</v>
      </c>
      <c r="PGE120" s="249"/>
      <c r="PGF120" s="249"/>
      <c r="PGG120" s="249"/>
      <c r="PGH120" s="249"/>
      <c r="PGI120" s="249"/>
      <c r="PGJ120" s="249"/>
      <c r="PGK120" s="14"/>
      <c r="PGL120" s="15">
        <v>2</v>
      </c>
      <c r="PGM120" s="14"/>
      <c r="PGN120" s="17">
        <f>IF(OR(PGT121="Yes"),2,0)</f>
        <v>2</v>
      </c>
      <c r="PGO120" s="18"/>
      <c r="PGP120" s="138"/>
      <c r="PGQ120" s="18"/>
      <c r="PGR120" s="138"/>
      <c r="PGS120" s="18"/>
      <c r="PGT120" s="249" t="s">
        <v>59</v>
      </c>
      <c r="PGU120" s="249"/>
      <c r="PGV120" s="249"/>
      <c r="PGW120" s="249"/>
      <c r="PGX120" s="249"/>
      <c r="PGY120" s="249"/>
      <c r="PGZ120" s="249"/>
      <c r="PHA120" s="14"/>
      <c r="PHB120" s="15">
        <v>2</v>
      </c>
      <c r="PHC120" s="14"/>
      <c r="PHD120" s="17">
        <f>IF(OR(PHJ121="Yes"),2,0)</f>
        <v>2</v>
      </c>
      <c r="PHE120" s="18"/>
      <c r="PHF120" s="138"/>
      <c r="PHG120" s="18"/>
      <c r="PHH120" s="138"/>
      <c r="PHI120" s="18"/>
      <c r="PHJ120" s="249" t="s">
        <v>59</v>
      </c>
      <c r="PHK120" s="249"/>
      <c r="PHL120" s="249"/>
      <c r="PHM120" s="249"/>
      <c r="PHN120" s="249"/>
      <c r="PHO120" s="249"/>
      <c r="PHP120" s="249"/>
      <c r="PHQ120" s="14"/>
      <c r="PHR120" s="15">
        <v>2</v>
      </c>
      <c r="PHS120" s="14"/>
      <c r="PHT120" s="17">
        <f>IF(OR(PHZ121="Yes"),2,0)</f>
        <v>2</v>
      </c>
      <c r="PHU120" s="18"/>
      <c r="PHV120" s="138"/>
      <c r="PHW120" s="18"/>
      <c r="PHX120" s="138"/>
      <c r="PHY120" s="18"/>
      <c r="PHZ120" s="249" t="s">
        <v>59</v>
      </c>
      <c r="PIA120" s="249"/>
      <c r="PIB120" s="249"/>
      <c r="PIC120" s="249"/>
      <c r="PID120" s="249"/>
      <c r="PIE120" s="249"/>
      <c r="PIF120" s="249"/>
      <c r="PIG120" s="14"/>
      <c r="PIH120" s="15">
        <v>2</v>
      </c>
      <c r="PII120" s="14"/>
      <c r="PIJ120" s="17">
        <f>IF(OR(PIP121="Yes"),2,0)</f>
        <v>2</v>
      </c>
      <c r="PIK120" s="18"/>
      <c r="PIL120" s="138"/>
      <c r="PIM120" s="18"/>
      <c r="PIN120" s="138"/>
      <c r="PIO120" s="18"/>
      <c r="PIP120" s="249" t="s">
        <v>59</v>
      </c>
      <c r="PIQ120" s="249"/>
      <c r="PIR120" s="249"/>
      <c r="PIS120" s="249"/>
      <c r="PIT120" s="249"/>
      <c r="PIU120" s="249"/>
      <c r="PIV120" s="249"/>
      <c r="PIW120" s="14"/>
      <c r="PIX120" s="15">
        <v>2</v>
      </c>
      <c r="PIY120" s="14"/>
      <c r="PIZ120" s="17">
        <f>IF(OR(PJF121="Yes"),2,0)</f>
        <v>2</v>
      </c>
      <c r="PJA120" s="18"/>
      <c r="PJB120" s="138"/>
      <c r="PJC120" s="18"/>
      <c r="PJD120" s="138"/>
      <c r="PJE120" s="18"/>
      <c r="PJF120" s="249" t="s">
        <v>59</v>
      </c>
      <c r="PJG120" s="249"/>
      <c r="PJH120" s="249"/>
      <c r="PJI120" s="249"/>
      <c r="PJJ120" s="249"/>
      <c r="PJK120" s="249"/>
      <c r="PJL120" s="249"/>
      <c r="PJM120" s="14"/>
      <c r="PJN120" s="15">
        <v>2</v>
      </c>
      <c r="PJO120" s="14"/>
      <c r="PJP120" s="17">
        <f>IF(OR(PJV121="Yes"),2,0)</f>
        <v>2</v>
      </c>
      <c r="PJQ120" s="18"/>
      <c r="PJR120" s="138"/>
      <c r="PJS120" s="18"/>
      <c r="PJT120" s="138"/>
      <c r="PJU120" s="18"/>
      <c r="PJV120" s="249" t="s">
        <v>59</v>
      </c>
      <c r="PJW120" s="249"/>
      <c r="PJX120" s="249"/>
      <c r="PJY120" s="249"/>
      <c r="PJZ120" s="249"/>
      <c r="PKA120" s="249"/>
      <c r="PKB120" s="249"/>
      <c r="PKC120" s="14"/>
      <c r="PKD120" s="15">
        <v>2</v>
      </c>
      <c r="PKE120" s="14"/>
      <c r="PKF120" s="17">
        <f>IF(OR(PKL121="Yes"),2,0)</f>
        <v>2</v>
      </c>
      <c r="PKG120" s="18"/>
      <c r="PKH120" s="138"/>
      <c r="PKI120" s="18"/>
      <c r="PKJ120" s="138"/>
      <c r="PKK120" s="18"/>
      <c r="PKL120" s="249" t="s">
        <v>59</v>
      </c>
      <c r="PKM120" s="249"/>
      <c r="PKN120" s="249"/>
      <c r="PKO120" s="249"/>
      <c r="PKP120" s="249"/>
      <c r="PKQ120" s="249"/>
      <c r="PKR120" s="249"/>
      <c r="PKS120" s="14"/>
      <c r="PKT120" s="15">
        <v>2</v>
      </c>
      <c r="PKU120" s="14"/>
      <c r="PKV120" s="17">
        <f>IF(OR(PLB121="Yes"),2,0)</f>
        <v>2</v>
      </c>
      <c r="PKW120" s="18"/>
      <c r="PKX120" s="138"/>
      <c r="PKY120" s="18"/>
      <c r="PKZ120" s="138"/>
      <c r="PLA120" s="18"/>
      <c r="PLB120" s="249" t="s">
        <v>59</v>
      </c>
      <c r="PLC120" s="249"/>
      <c r="PLD120" s="249"/>
      <c r="PLE120" s="249"/>
      <c r="PLF120" s="249"/>
      <c r="PLG120" s="249"/>
      <c r="PLH120" s="249"/>
      <c r="PLI120" s="14"/>
      <c r="PLJ120" s="15">
        <v>2</v>
      </c>
      <c r="PLK120" s="14"/>
      <c r="PLL120" s="17">
        <f>IF(OR(PLR121="Yes"),2,0)</f>
        <v>2</v>
      </c>
      <c r="PLM120" s="18"/>
      <c r="PLN120" s="138"/>
      <c r="PLO120" s="18"/>
      <c r="PLP120" s="138"/>
      <c r="PLQ120" s="18"/>
      <c r="PLR120" s="249" t="s">
        <v>59</v>
      </c>
      <c r="PLS120" s="249"/>
      <c r="PLT120" s="249"/>
      <c r="PLU120" s="249"/>
      <c r="PLV120" s="249"/>
      <c r="PLW120" s="249"/>
      <c r="PLX120" s="249"/>
      <c r="PLY120" s="14"/>
      <c r="PLZ120" s="15">
        <v>2</v>
      </c>
      <c r="PMA120" s="14"/>
      <c r="PMB120" s="17">
        <f>IF(OR(PMH121="Yes"),2,0)</f>
        <v>2</v>
      </c>
      <c r="PMC120" s="18"/>
      <c r="PMD120" s="138"/>
      <c r="PME120" s="18"/>
      <c r="PMF120" s="138"/>
      <c r="PMG120" s="18"/>
      <c r="PMH120" s="249" t="s">
        <v>59</v>
      </c>
      <c r="PMI120" s="249"/>
      <c r="PMJ120" s="249"/>
      <c r="PMK120" s="249"/>
      <c r="PML120" s="249"/>
      <c r="PMM120" s="249"/>
      <c r="PMN120" s="249"/>
      <c r="PMO120" s="14"/>
      <c r="PMP120" s="15">
        <v>2</v>
      </c>
      <c r="PMQ120" s="14"/>
      <c r="PMR120" s="17">
        <f>IF(OR(PMX121="Yes"),2,0)</f>
        <v>2</v>
      </c>
      <c r="PMS120" s="18"/>
      <c r="PMT120" s="138"/>
      <c r="PMU120" s="18"/>
      <c r="PMV120" s="138"/>
      <c r="PMW120" s="18"/>
      <c r="PMX120" s="249" t="s">
        <v>59</v>
      </c>
      <c r="PMY120" s="249"/>
      <c r="PMZ120" s="249"/>
      <c r="PNA120" s="249"/>
      <c r="PNB120" s="249"/>
      <c r="PNC120" s="249"/>
      <c r="PND120" s="249"/>
      <c r="PNE120" s="14"/>
      <c r="PNF120" s="15">
        <v>2</v>
      </c>
      <c r="PNG120" s="14"/>
      <c r="PNH120" s="17">
        <f>IF(OR(PNN121="Yes"),2,0)</f>
        <v>2</v>
      </c>
      <c r="PNI120" s="18"/>
      <c r="PNJ120" s="138"/>
      <c r="PNK120" s="18"/>
      <c r="PNL120" s="138"/>
      <c r="PNM120" s="18"/>
      <c r="PNN120" s="249" t="s">
        <v>59</v>
      </c>
      <c r="PNO120" s="249"/>
      <c r="PNP120" s="249"/>
      <c r="PNQ120" s="249"/>
      <c r="PNR120" s="249"/>
      <c r="PNS120" s="249"/>
      <c r="PNT120" s="249"/>
      <c r="PNU120" s="14"/>
      <c r="PNV120" s="15">
        <v>2</v>
      </c>
      <c r="PNW120" s="14"/>
      <c r="PNX120" s="17">
        <f>IF(OR(POD121="Yes"),2,0)</f>
        <v>2</v>
      </c>
      <c r="PNY120" s="18"/>
      <c r="PNZ120" s="138"/>
      <c r="POA120" s="18"/>
      <c r="POB120" s="138"/>
      <c r="POC120" s="18"/>
      <c r="POD120" s="249" t="s">
        <v>59</v>
      </c>
      <c r="POE120" s="249"/>
      <c r="POF120" s="249"/>
      <c r="POG120" s="249"/>
      <c r="POH120" s="249"/>
      <c r="POI120" s="249"/>
      <c r="POJ120" s="249"/>
      <c r="POK120" s="14"/>
      <c r="POL120" s="15">
        <v>2</v>
      </c>
      <c r="POM120" s="14"/>
      <c r="PON120" s="17">
        <f>IF(OR(POT121="Yes"),2,0)</f>
        <v>2</v>
      </c>
      <c r="POO120" s="18"/>
      <c r="POP120" s="138"/>
      <c r="POQ120" s="18"/>
      <c r="POR120" s="138"/>
      <c r="POS120" s="18"/>
      <c r="POT120" s="249" t="s">
        <v>59</v>
      </c>
      <c r="POU120" s="249"/>
      <c r="POV120" s="249"/>
      <c r="POW120" s="249"/>
      <c r="POX120" s="249"/>
      <c r="POY120" s="249"/>
      <c r="POZ120" s="249"/>
      <c r="PPA120" s="14"/>
      <c r="PPB120" s="15">
        <v>2</v>
      </c>
      <c r="PPC120" s="14"/>
      <c r="PPD120" s="17">
        <f>IF(OR(PPJ121="Yes"),2,0)</f>
        <v>2</v>
      </c>
      <c r="PPE120" s="18"/>
      <c r="PPF120" s="138"/>
      <c r="PPG120" s="18"/>
      <c r="PPH120" s="138"/>
      <c r="PPI120" s="18"/>
      <c r="PPJ120" s="249" t="s">
        <v>59</v>
      </c>
      <c r="PPK120" s="249"/>
      <c r="PPL120" s="249"/>
      <c r="PPM120" s="249"/>
      <c r="PPN120" s="249"/>
      <c r="PPO120" s="249"/>
      <c r="PPP120" s="249"/>
      <c r="PPQ120" s="14"/>
      <c r="PPR120" s="15">
        <v>2</v>
      </c>
      <c r="PPS120" s="14"/>
      <c r="PPT120" s="17">
        <f>IF(OR(PPZ121="Yes"),2,0)</f>
        <v>2</v>
      </c>
      <c r="PPU120" s="18"/>
      <c r="PPV120" s="138"/>
      <c r="PPW120" s="18"/>
      <c r="PPX120" s="138"/>
      <c r="PPY120" s="18"/>
      <c r="PPZ120" s="249" t="s">
        <v>59</v>
      </c>
      <c r="PQA120" s="249"/>
      <c r="PQB120" s="249"/>
      <c r="PQC120" s="249"/>
      <c r="PQD120" s="249"/>
      <c r="PQE120" s="249"/>
      <c r="PQF120" s="249"/>
      <c r="PQG120" s="14"/>
      <c r="PQH120" s="15">
        <v>2</v>
      </c>
      <c r="PQI120" s="14"/>
      <c r="PQJ120" s="17">
        <f>IF(OR(PQP121="Yes"),2,0)</f>
        <v>2</v>
      </c>
      <c r="PQK120" s="18"/>
      <c r="PQL120" s="138"/>
      <c r="PQM120" s="18"/>
      <c r="PQN120" s="138"/>
      <c r="PQO120" s="18"/>
      <c r="PQP120" s="249" t="s">
        <v>59</v>
      </c>
      <c r="PQQ120" s="249"/>
      <c r="PQR120" s="249"/>
      <c r="PQS120" s="249"/>
      <c r="PQT120" s="249"/>
      <c r="PQU120" s="249"/>
      <c r="PQV120" s="249"/>
      <c r="PQW120" s="14"/>
      <c r="PQX120" s="15">
        <v>2</v>
      </c>
      <c r="PQY120" s="14"/>
      <c r="PQZ120" s="17">
        <f>IF(OR(PRF121="Yes"),2,0)</f>
        <v>2</v>
      </c>
      <c r="PRA120" s="18"/>
      <c r="PRB120" s="138"/>
      <c r="PRC120" s="18"/>
      <c r="PRD120" s="138"/>
      <c r="PRE120" s="18"/>
      <c r="PRF120" s="249" t="s">
        <v>59</v>
      </c>
      <c r="PRG120" s="249"/>
      <c r="PRH120" s="249"/>
      <c r="PRI120" s="249"/>
      <c r="PRJ120" s="249"/>
      <c r="PRK120" s="249"/>
      <c r="PRL120" s="249"/>
      <c r="PRM120" s="14"/>
      <c r="PRN120" s="15">
        <v>2</v>
      </c>
      <c r="PRO120" s="14"/>
      <c r="PRP120" s="17">
        <f>IF(OR(PRV121="Yes"),2,0)</f>
        <v>2</v>
      </c>
      <c r="PRQ120" s="18"/>
      <c r="PRR120" s="138"/>
      <c r="PRS120" s="18"/>
      <c r="PRT120" s="138"/>
      <c r="PRU120" s="18"/>
      <c r="PRV120" s="249" t="s">
        <v>59</v>
      </c>
      <c r="PRW120" s="249"/>
      <c r="PRX120" s="249"/>
      <c r="PRY120" s="249"/>
      <c r="PRZ120" s="249"/>
      <c r="PSA120" s="249"/>
      <c r="PSB120" s="249"/>
      <c r="PSC120" s="14"/>
      <c r="PSD120" s="15">
        <v>2</v>
      </c>
      <c r="PSE120" s="14"/>
      <c r="PSF120" s="17">
        <f>IF(OR(PSL121="Yes"),2,0)</f>
        <v>2</v>
      </c>
      <c r="PSG120" s="18"/>
      <c r="PSH120" s="138"/>
      <c r="PSI120" s="18"/>
      <c r="PSJ120" s="138"/>
      <c r="PSK120" s="18"/>
      <c r="PSL120" s="249" t="s">
        <v>59</v>
      </c>
      <c r="PSM120" s="249"/>
      <c r="PSN120" s="249"/>
      <c r="PSO120" s="249"/>
      <c r="PSP120" s="249"/>
      <c r="PSQ120" s="249"/>
      <c r="PSR120" s="249"/>
      <c r="PSS120" s="14"/>
      <c r="PST120" s="15">
        <v>2</v>
      </c>
      <c r="PSU120" s="14"/>
      <c r="PSV120" s="17">
        <f>IF(OR(PTB121="Yes"),2,0)</f>
        <v>2</v>
      </c>
      <c r="PSW120" s="18"/>
      <c r="PSX120" s="138"/>
      <c r="PSY120" s="18"/>
      <c r="PSZ120" s="138"/>
      <c r="PTA120" s="18"/>
      <c r="PTB120" s="249" t="s">
        <v>59</v>
      </c>
      <c r="PTC120" s="249"/>
      <c r="PTD120" s="249"/>
      <c r="PTE120" s="249"/>
      <c r="PTF120" s="249"/>
      <c r="PTG120" s="249"/>
      <c r="PTH120" s="249"/>
      <c r="PTI120" s="14"/>
      <c r="PTJ120" s="15">
        <v>2</v>
      </c>
      <c r="PTK120" s="14"/>
      <c r="PTL120" s="17">
        <f>IF(OR(PTR121="Yes"),2,0)</f>
        <v>2</v>
      </c>
      <c r="PTM120" s="18"/>
      <c r="PTN120" s="138"/>
      <c r="PTO120" s="18"/>
      <c r="PTP120" s="138"/>
      <c r="PTQ120" s="18"/>
      <c r="PTR120" s="249" t="s">
        <v>59</v>
      </c>
      <c r="PTS120" s="249"/>
      <c r="PTT120" s="249"/>
      <c r="PTU120" s="249"/>
      <c r="PTV120" s="249"/>
      <c r="PTW120" s="249"/>
      <c r="PTX120" s="249"/>
      <c r="PTY120" s="14"/>
      <c r="PTZ120" s="15">
        <v>2</v>
      </c>
      <c r="PUA120" s="14"/>
      <c r="PUB120" s="17">
        <f>IF(OR(PUH121="Yes"),2,0)</f>
        <v>2</v>
      </c>
      <c r="PUC120" s="18"/>
      <c r="PUD120" s="138"/>
      <c r="PUE120" s="18"/>
      <c r="PUF120" s="138"/>
      <c r="PUG120" s="18"/>
      <c r="PUH120" s="249" t="s">
        <v>59</v>
      </c>
      <c r="PUI120" s="249"/>
      <c r="PUJ120" s="249"/>
      <c r="PUK120" s="249"/>
      <c r="PUL120" s="249"/>
      <c r="PUM120" s="249"/>
      <c r="PUN120" s="249"/>
      <c r="PUO120" s="14"/>
      <c r="PUP120" s="15">
        <v>2</v>
      </c>
      <c r="PUQ120" s="14"/>
      <c r="PUR120" s="17">
        <f>IF(OR(PUX121="Yes"),2,0)</f>
        <v>2</v>
      </c>
      <c r="PUS120" s="18"/>
      <c r="PUT120" s="138"/>
      <c r="PUU120" s="18"/>
      <c r="PUV120" s="138"/>
      <c r="PUW120" s="18"/>
      <c r="PUX120" s="249" t="s">
        <v>59</v>
      </c>
      <c r="PUY120" s="249"/>
      <c r="PUZ120" s="249"/>
      <c r="PVA120" s="249"/>
      <c r="PVB120" s="249"/>
      <c r="PVC120" s="249"/>
      <c r="PVD120" s="249"/>
      <c r="PVE120" s="14"/>
      <c r="PVF120" s="15">
        <v>2</v>
      </c>
      <c r="PVG120" s="14"/>
      <c r="PVH120" s="17">
        <f>IF(OR(PVN121="Yes"),2,0)</f>
        <v>2</v>
      </c>
      <c r="PVI120" s="18"/>
      <c r="PVJ120" s="138"/>
      <c r="PVK120" s="18"/>
      <c r="PVL120" s="138"/>
      <c r="PVM120" s="18"/>
      <c r="PVN120" s="249" t="s">
        <v>59</v>
      </c>
      <c r="PVO120" s="249"/>
      <c r="PVP120" s="249"/>
      <c r="PVQ120" s="249"/>
      <c r="PVR120" s="249"/>
      <c r="PVS120" s="249"/>
      <c r="PVT120" s="249"/>
      <c r="PVU120" s="14"/>
      <c r="PVV120" s="15">
        <v>2</v>
      </c>
      <c r="PVW120" s="14"/>
      <c r="PVX120" s="17">
        <f>IF(OR(PWD121="Yes"),2,0)</f>
        <v>2</v>
      </c>
      <c r="PVY120" s="18"/>
      <c r="PVZ120" s="138"/>
      <c r="PWA120" s="18"/>
      <c r="PWB120" s="138"/>
      <c r="PWC120" s="18"/>
      <c r="PWD120" s="249" t="s">
        <v>59</v>
      </c>
      <c r="PWE120" s="249"/>
      <c r="PWF120" s="249"/>
      <c r="PWG120" s="249"/>
      <c r="PWH120" s="249"/>
      <c r="PWI120" s="249"/>
      <c r="PWJ120" s="249"/>
      <c r="PWK120" s="14"/>
      <c r="PWL120" s="15">
        <v>2</v>
      </c>
      <c r="PWM120" s="14"/>
      <c r="PWN120" s="17">
        <f>IF(OR(PWT121="Yes"),2,0)</f>
        <v>2</v>
      </c>
      <c r="PWO120" s="18"/>
      <c r="PWP120" s="138"/>
      <c r="PWQ120" s="18"/>
      <c r="PWR120" s="138"/>
      <c r="PWS120" s="18"/>
      <c r="PWT120" s="249" t="s">
        <v>59</v>
      </c>
      <c r="PWU120" s="249"/>
      <c r="PWV120" s="249"/>
      <c r="PWW120" s="249"/>
      <c r="PWX120" s="249"/>
      <c r="PWY120" s="249"/>
      <c r="PWZ120" s="249"/>
      <c r="PXA120" s="14"/>
      <c r="PXB120" s="15">
        <v>2</v>
      </c>
      <c r="PXC120" s="14"/>
      <c r="PXD120" s="17">
        <f>IF(OR(PXJ121="Yes"),2,0)</f>
        <v>2</v>
      </c>
      <c r="PXE120" s="18"/>
      <c r="PXF120" s="138"/>
      <c r="PXG120" s="18"/>
      <c r="PXH120" s="138"/>
      <c r="PXI120" s="18"/>
      <c r="PXJ120" s="249" t="s">
        <v>59</v>
      </c>
      <c r="PXK120" s="249"/>
      <c r="PXL120" s="249"/>
      <c r="PXM120" s="249"/>
      <c r="PXN120" s="249"/>
      <c r="PXO120" s="249"/>
      <c r="PXP120" s="249"/>
      <c r="PXQ120" s="14"/>
      <c r="PXR120" s="15">
        <v>2</v>
      </c>
      <c r="PXS120" s="14"/>
      <c r="PXT120" s="17">
        <f>IF(OR(PXZ121="Yes"),2,0)</f>
        <v>2</v>
      </c>
      <c r="PXU120" s="18"/>
      <c r="PXV120" s="138"/>
      <c r="PXW120" s="18"/>
      <c r="PXX120" s="138"/>
      <c r="PXY120" s="18"/>
      <c r="PXZ120" s="249" t="s">
        <v>59</v>
      </c>
      <c r="PYA120" s="249"/>
      <c r="PYB120" s="249"/>
      <c r="PYC120" s="249"/>
      <c r="PYD120" s="249"/>
      <c r="PYE120" s="249"/>
      <c r="PYF120" s="249"/>
      <c r="PYG120" s="14"/>
      <c r="PYH120" s="15">
        <v>2</v>
      </c>
      <c r="PYI120" s="14"/>
      <c r="PYJ120" s="17">
        <f>IF(OR(PYP121="Yes"),2,0)</f>
        <v>2</v>
      </c>
      <c r="PYK120" s="18"/>
      <c r="PYL120" s="138"/>
      <c r="PYM120" s="18"/>
      <c r="PYN120" s="138"/>
      <c r="PYO120" s="18"/>
      <c r="PYP120" s="249" t="s">
        <v>59</v>
      </c>
      <c r="PYQ120" s="249"/>
      <c r="PYR120" s="249"/>
      <c r="PYS120" s="249"/>
      <c r="PYT120" s="249"/>
      <c r="PYU120" s="249"/>
      <c r="PYV120" s="249"/>
      <c r="PYW120" s="14"/>
      <c r="PYX120" s="15">
        <v>2</v>
      </c>
      <c r="PYY120" s="14"/>
      <c r="PYZ120" s="17">
        <f>IF(OR(PZF121="Yes"),2,0)</f>
        <v>2</v>
      </c>
      <c r="PZA120" s="18"/>
      <c r="PZB120" s="138"/>
      <c r="PZC120" s="18"/>
      <c r="PZD120" s="138"/>
      <c r="PZE120" s="18"/>
      <c r="PZF120" s="249" t="s">
        <v>59</v>
      </c>
      <c r="PZG120" s="249"/>
      <c r="PZH120" s="249"/>
      <c r="PZI120" s="249"/>
      <c r="PZJ120" s="249"/>
      <c r="PZK120" s="249"/>
      <c r="PZL120" s="249"/>
      <c r="PZM120" s="14"/>
      <c r="PZN120" s="15">
        <v>2</v>
      </c>
      <c r="PZO120" s="14"/>
      <c r="PZP120" s="17">
        <f>IF(OR(PZV121="Yes"),2,0)</f>
        <v>2</v>
      </c>
      <c r="PZQ120" s="18"/>
      <c r="PZR120" s="138"/>
      <c r="PZS120" s="18"/>
      <c r="PZT120" s="138"/>
      <c r="PZU120" s="18"/>
      <c r="PZV120" s="249" t="s">
        <v>59</v>
      </c>
      <c r="PZW120" s="249"/>
      <c r="PZX120" s="249"/>
      <c r="PZY120" s="249"/>
      <c r="PZZ120" s="249"/>
      <c r="QAA120" s="249"/>
      <c r="QAB120" s="249"/>
      <c r="QAC120" s="14"/>
      <c r="QAD120" s="15">
        <v>2</v>
      </c>
      <c r="QAE120" s="14"/>
      <c r="QAF120" s="17">
        <f>IF(OR(QAL121="Yes"),2,0)</f>
        <v>2</v>
      </c>
      <c r="QAG120" s="18"/>
      <c r="QAH120" s="138"/>
      <c r="QAI120" s="18"/>
      <c r="QAJ120" s="138"/>
      <c r="QAK120" s="18"/>
      <c r="QAL120" s="249" t="s">
        <v>59</v>
      </c>
      <c r="QAM120" s="249"/>
      <c r="QAN120" s="249"/>
      <c r="QAO120" s="249"/>
      <c r="QAP120" s="249"/>
      <c r="QAQ120" s="249"/>
      <c r="QAR120" s="249"/>
      <c r="QAS120" s="14"/>
      <c r="QAT120" s="15">
        <v>2</v>
      </c>
      <c r="QAU120" s="14"/>
      <c r="QAV120" s="17">
        <f>IF(OR(QBB121="Yes"),2,0)</f>
        <v>2</v>
      </c>
      <c r="QAW120" s="18"/>
      <c r="QAX120" s="138"/>
      <c r="QAY120" s="18"/>
      <c r="QAZ120" s="138"/>
      <c r="QBA120" s="18"/>
      <c r="QBB120" s="249" t="s">
        <v>59</v>
      </c>
      <c r="QBC120" s="249"/>
      <c r="QBD120" s="249"/>
      <c r="QBE120" s="249"/>
      <c r="QBF120" s="249"/>
      <c r="QBG120" s="249"/>
      <c r="QBH120" s="249"/>
      <c r="QBI120" s="14"/>
      <c r="QBJ120" s="15">
        <v>2</v>
      </c>
      <c r="QBK120" s="14"/>
      <c r="QBL120" s="17">
        <f>IF(OR(QBR121="Yes"),2,0)</f>
        <v>2</v>
      </c>
      <c r="QBM120" s="18"/>
      <c r="QBN120" s="138"/>
      <c r="QBO120" s="18"/>
      <c r="QBP120" s="138"/>
      <c r="QBQ120" s="18"/>
      <c r="QBR120" s="249" t="s">
        <v>59</v>
      </c>
      <c r="QBS120" s="249"/>
      <c r="QBT120" s="249"/>
      <c r="QBU120" s="249"/>
      <c r="QBV120" s="249"/>
      <c r="QBW120" s="249"/>
      <c r="QBX120" s="249"/>
      <c r="QBY120" s="14"/>
      <c r="QBZ120" s="15">
        <v>2</v>
      </c>
      <c r="QCA120" s="14"/>
      <c r="QCB120" s="17">
        <f>IF(OR(QCH121="Yes"),2,0)</f>
        <v>2</v>
      </c>
      <c r="QCC120" s="18"/>
      <c r="QCD120" s="138"/>
      <c r="QCE120" s="18"/>
      <c r="QCF120" s="138"/>
      <c r="QCG120" s="18"/>
      <c r="QCH120" s="249" t="s">
        <v>59</v>
      </c>
      <c r="QCI120" s="249"/>
      <c r="QCJ120" s="249"/>
      <c r="QCK120" s="249"/>
      <c r="QCL120" s="249"/>
      <c r="QCM120" s="249"/>
      <c r="QCN120" s="249"/>
      <c r="QCO120" s="14"/>
      <c r="QCP120" s="15">
        <v>2</v>
      </c>
      <c r="QCQ120" s="14"/>
      <c r="QCR120" s="17">
        <f>IF(OR(QCX121="Yes"),2,0)</f>
        <v>2</v>
      </c>
      <c r="QCS120" s="18"/>
      <c r="QCT120" s="138"/>
      <c r="QCU120" s="18"/>
      <c r="QCV120" s="138"/>
      <c r="QCW120" s="18"/>
      <c r="QCX120" s="249" t="s">
        <v>59</v>
      </c>
      <c r="QCY120" s="249"/>
      <c r="QCZ120" s="249"/>
      <c r="QDA120" s="249"/>
      <c r="QDB120" s="249"/>
      <c r="QDC120" s="249"/>
      <c r="QDD120" s="249"/>
      <c r="QDE120" s="14"/>
      <c r="QDF120" s="15">
        <v>2</v>
      </c>
      <c r="QDG120" s="14"/>
      <c r="QDH120" s="17">
        <f>IF(OR(QDN121="Yes"),2,0)</f>
        <v>2</v>
      </c>
      <c r="QDI120" s="18"/>
      <c r="QDJ120" s="138"/>
      <c r="QDK120" s="18"/>
      <c r="QDL120" s="138"/>
      <c r="QDM120" s="18"/>
      <c r="QDN120" s="249" t="s">
        <v>59</v>
      </c>
      <c r="QDO120" s="249"/>
      <c r="QDP120" s="249"/>
      <c r="QDQ120" s="249"/>
      <c r="QDR120" s="249"/>
      <c r="QDS120" s="249"/>
      <c r="QDT120" s="249"/>
      <c r="QDU120" s="14"/>
      <c r="QDV120" s="15">
        <v>2</v>
      </c>
      <c r="QDW120" s="14"/>
      <c r="QDX120" s="17">
        <f>IF(OR(QED121="Yes"),2,0)</f>
        <v>2</v>
      </c>
      <c r="QDY120" s="18"/>
      <c r="QDZ120" s="138"/>
      <c r="QEA120" s="18"/>
      <c r="QEB120" s="138"/>
      <c r="QEC120" s="18"/>
      <c r="QED120" s="249" t="s">
        <v>59</v>
      </c>
      <c r="QEE120" s="249"/>
      <c r="QEF120" s="249"/>
      <c r="QEG120" s="249"/>
      <c r="QEH120" s="249"/>
      <c r="QEI120" s="249"/>
      <c r="QEJ120" s="249"/>
      <c r="QEK120" s="14"/>
      <c r="QEL120" s="15">
        <v>2</v>
      </c>
      <c r="QEM120" s="14"/>
      <c r="QEN120" s="17">
        <f>IF(OR(QET121="Yes"),2,0)</f>
        <v>2</v>
      </c>
      <c r="QEO120" s="18"/>
      <c r="QEP120" s="138"/>
      <c r="QEQ120" s="18"/>
      <c r="QER120" s="138"/>
      <c r="QES120" s="18"/>
      <c r="QET120" s="249" t="s">
        <v>59</v>
      </c>
      <c r="QEU120" s="249"/>
      <c r="QEV120" s="249"/>
      <c r="QEW120" s="249"/>
      <c r="QEX120" s="249"/>
      <c r="QEY120" s="249"/>
      <c r="QEZ120" s="249"/>
      <c r="QFA120" s="14"/>
      <c r="QFB120" s="15">
        <v>2</v>
      </c>
      <c r="QFC120" s="14"/>
      <c r="QFD120" s="17">
        <f>IF(OR(QFJ121="Yes"),2,0)</f>
        <v>2</v>
      </c>
      <c r="QFE120" s="18"/>
      <c r="QFF120" s="138"/>
      <c r="QFG120" s="18"/>
      <c r="QFH120" s="138"/>
      <c r="QFI120" s="18"/>
      <c r="QFJ120" s="249" t="s">
        <v>59</v>
      </c>
      <c r="QFK120" s="249"/>
      <c r="QFL120" s="249"/>
      <c r="QFM120" s="249"/>
      <c r="QFN120" s="249"/>
      <c r="QFO120" s="249"/>
      <c r="QFP120" s="249"/>
      <c r="QFQ120" s="14"/>
      <c r="QFR120" s="15">
        <v>2</v>
      </c>
      <c r="QFS120" s="14"/>
      <c r="QFT120" s="17">
        <f>IF(OR(QFZ121="Yes"),2,0)</f>
        <v>2</v>
      </c>
      <c r="QFU120" s="18"/>
      <c r="QFV120" s="138"/>
      <c r="QFW120" s="18"/>
      <c r="QFX120" s="138"/>
      <c r="QFY120" s="18"/>
      <c r="QFZ120" s="249" t="s">
        <v>59</v>
      </c>
      <c r="QGA120" s="249"/>
      <c r="QGB120" s="249"/>
      <c r="QGC120" s="249"/>
      <c r="QGD120" s="249"/>
      <c r="QGE120" s="249"/>
      <c r="QGF120" s="249"/>
      <c r="QGG120" s="14"/>
      <c r="QGH120" s="15">
        <v>2</v>
      </c>
      <c r="QGI120" s="14"/>
      <c r="QGJ120" s="17">
        <f>IF(OR(QGP121="Yes"),2,0)</f>
        <v>2</v>
      </c>
      <c r="QGK120" s="18"/>
      <c r="QGL120" s="138"/>
      <c r="QGM120" s="18"/>
      <c r="QGN120" s="138"/>
      <c r="QGO120" s="18"/>
      <c r="QGP120" s="249" t="s">
        <v>59</v>
      </c>
      <c r="QGQ120" s="249"/>
      <c r="QGR120" s="249"/>
      <c r="QGS120" s="249"/>
      <c r="QGT120" s="249"/>
      <c r="QGU120" s="249"/>
      <c r="QGV120" s="249"/>
      <c r="QGW120" s="14"/>
      <c r="QGX120" s="15">
        <v>2</v>
      </c>
      <c r="QGY120" s="14"/>
      <c r="QGZ120" s="17">
        <f>IF(OR(QHF121="Yes"),2,0)</f>
        <v>2</v>
      </c>
      <c r="QHA120" s="18"/>
      <c r="QHB120" s="138"/>
      <c r="QHC120" s="18"/>
      <c r="QHD120" s="138"/>
      <c r="QHE120" s="18"/>
      <c r="QHF120" s="249" t="s">
        <v>59</v>
      </c>
      <c r="QHG120" s="249"/>
      <c r="QHH120" s="249"/>
      <c r="QHI120" s="249"/>
      <c r="QHJ120" s="249"/>
      <c r="QHK120" s="249"/>
      <c r="QHL120" s="249"/>
      <c r="QHM120" s="14"/>
      <c r="QHN120" s="15">
        <v>2</v>
      </c>
      <c r="QHO120" s="14"/>
      <c r="QHP120" s="17">
        <f>IF(OR(QHV121="Yes"),2,0)</f>
        <v>2</v>
      </c>
      <c r="QHQ120" s="18"/>
      <c r="QHR120" s="138"/>
      <c r="QHS120" s="18"/>
      <c r="QHT120" s="138"/>
      <c r="QHU120" s="18"/>
      <c r="QHV120" s="249" t="s">
        <v>59</v>
      </c>
      <c r="QHW120" s="249"/>
      <c r="QHX120" s="249"/>
      <c r="QHY120" s="249"/>
      <c r="QHZ120" s="249"/>
      <c r="QIA120" s="249"/>
      <c r="QIB120" s="249"/>
      <c r="QIC120" s="14"/>
      <c r="QID120" s="15">
        <v>2</v>
      </c>
      <c r="QIE120" s="14"/>
      <c r="QIF120" s="17">
        <f>IF(OR(QIL121="Yes"),2,0)</f>
        <v>2</v>
      </c>
      <c r="QIG120" s="18"/>
      <c r="QIH120" s="138"/>
      <c r="QII120" s="18"/>
      <c r="QIJ120" s="138"/>
      <c r="QIK120" s="18"/>
      <c r="QIL120" s="249" t="s">
        <v>59</v>
      </c>
      <c r="QIM120" s="249"/>
      <c r="QIN120" s="249"/>
      <c r="QIO120" s="249"/>
      <c r="QIP120" s="249"/>
      <c r="QIQ120" s="249"/>
      <c r="QIR120" s="249"/>
      <c r="QIS120" s="14"/>
      <c r="QIT120" s="15">
        <v>2</v>
      </c>
      <c r="QIU120" s="14"/>
      <c r="QIV120" s="17">
        <f>IF(OR(QJB121="Yes"),2,0)</f>
        <v>2</v>
      </c>
      <c r="QIW120" s="18"/>
      <c r="QIX120" s="138"/>
      <c r="QIY120" s="18"/>
      <c r="QIZ120" s="138"/>
      <c r="QJA120" s="18"/>
      <c r="QJB120" s="249" t="s">
        <v>59</v>
      </c>
      <c r="QJC120" s="249"/>
      <c r="QJD120" s="249"/>
      <c r="QJE120" s="249"/>
      <c r="QJF120" s="249"/>
      <c r="QJG120" s="249"/>
      <c r="QJH120" s="249"/>
      <c r="QJI120" s="14"/>
      <c r="QJJ120" s="15">
        <v>2</v>
      </c>
      <c r="QJK120" s="14"/>
      <c r="QJL120" s="17">
        <f>IF(OR(QJR121="Yes"),2,0)</f>
        <v>2</v>
      </c>
      <c r="QJM120" s="18"/>
      <c r="QJN120" s="138"/>
      <c r="QJO120" s="18"/>
      <c r="QJP120" s="138"/>
      <c r="QJQ120" s="18"/>
      <c r="QJR120" s="249" t="s">
        <v>59</v>
      </c>
      <c r="QJS120" s="249"/>
      <c r="QJT120" s="249"/>
      <c r="QJU120" s="249"/>
      <c r="QJV120" s="249"/>
      <c r="QJW120" s="249"/>
      <c r="QJX120" s="249"/>
      <c r="QJY120" s="14"/>
      <c r="QJZ120" s="15">
        <v>2</v>
      </c>
      <c r="QKA120" s="14"/>
      <c r="QKB120" s="17">
        <f>IF(OR(QKH121="Yes"),2,0)</f>
        <v>2</v>
      </c>
      <c r="QKC120" s="18"/>
      <c r="QKD120" s="138"/>
      <c r="QKE120" s="18"/>
      <c r="QKF120" s="138"/>
      <c r="QKG120" s="18"/>
      <c r="QKH120" s="249" t="s">
        <v>59</v>
      </c>
      <c r="QKI120" s="249"/>
      <c r="QKJ120" s="249"/>
      <c r="QKK120" s="249"/>
      <c r="QKL120" s="249"/>
      <c r="QKM120" s="249"/>
      <c r="QKN120" s="249"/>
      <c r="QKO120" s="14"/>
      <c r="QKP120" s="15">
        <v>2</v>
      </c>
      <c r="QKQ120" s="14"/>
      <c r="QKR120" s="17">
        <f>IF(OR(QKX121="Yes"),2,0)</f>
        <v>2</v>
      </c>
      <c r="QKS120" s="18"/>
      <c r="QKT120" s="138"/>
      <c r="QKU120" s="18"/>
      <c r="QKV120" s="138"/>
      <c r="QKW120" s="18"/>
      <c r="QKX120" s="249" t="s">
        <v>59</v>
      </c>
      <c r="QKY120" s="249"/>
      <c r="QKZ120" s="249"/>
      <c r="QLA120" s="249"/>
      <c r="QLB120" s="249"/>
      <c r="QLC120" s="249"/>
      <c r="QLD120" s="249"/>
      <c r="QLE120" s="14"/>
      <c r="QLF120" s="15">
        <v>2</v>
      </c>
      <c r="QLG120" s="14"/>
      <c r="QLH120" s="17">
        <f>IF(OR(QLN121="Yes"),2,0)</f>
        <v>2</v>
      </c>
      <c r="QLI120" s="18"/>
      <c r="QLJ120" s="138"/>
      <c r="QLK120" s="18"/>
      <c r="QLL120" s="138"/>
      <c r="QLM120" s="18"/>
      <c r="QLN120" s="249" t="s">
        <v>59</v>
      </c>
      <c r="QLO120" s="249"/>
      <c r="QLP120" s="249"/>
      <c r="QLQ120" s="249"/>
      <c r="QLR120" s="249"/>
      <c r="QLS120" s="249"/>
      <c r="QLT120" s="249"/>
      <c r="QLU120" s="14"/>
      <c r="QLV120" s="15">
        <v>2</v>
      </c>
      <c r="QLW120" s="14"/>
      <c r="QLX120" s="17">
        <f>IF(OR(QMD121="Yes"),2,0)</f>
        <v>2</v>
      </c>
      <c r="QLY120" s="18"/>
      <c r="QLZ120" s="138"/>
      <c r="QMA120" s="18"/>
      <c r="QMB120" s="138"/>
      <c r="QMC120" s="18"/>
      <c r="QMD120" s="249" t="s">
        <v>59</v>
      </c>
      <c r="QME120" s="249"/>
      <c r="QMF120" s="249"/>
      <c r="QMG120" s="249"/>
      <c r="QMH120" s="249"/>
      <c r="QMI120" s="249"/>
      <c r="QMJ120" s="249"/>
      <c r="QMK120" s="14"/>
      <c r="QML120" s="15">
        <v>2</v>
      </c>
      <c r="QMM120" s="14"/>
      <c r="QMN120" s="17">
        <f>IF(OR(QMT121="Yes"),2,0)</f>
        <v>2</v>
      </c>
      <c r="QMO120" s="18"/>
      <c r="QMP120" s="138"/>
      <c r="QMQ120" s="18"/>
      <c r="QMR120" s="138"/>
      <c r="QMS120" s="18"/>
      <c r="QMT120" s="249" t="s">
        <v>59</v>
      </c>
      <c r="QMU120" s="249"/>
      <c r="QMV120" s="249"/>
      <c r="QMW120" s="249"/>
      <c r="QMX120" s="249"/>
      <c r="QMY120" s="249"/>
      <c r="QMZ120" s="249"/>
      <c r="QNA120" s="14"/>
      <c r="QNB120" s="15">
        <v>2</v>
      </c>
      <c r="QNC120" s="14"/>
      <c r="QND120" s="17">
        <f>IF(OR(QNJ121="Yes"),2,0)</f>
        <v>2</v>
      </c>
      <c r="QNE120" s="18"/>
      <c r="QNF120" s="138"/>
      <c r="QNG120" s="18"/>
      <c r="QNH120" s="138"/>
      <c r="QNI120" s="18"/>
      <c r="QNJ120" s="249" t="s">
        <v>59</v>
      </c>
      <c r="QNK120" s="249"/>
      <c r="QNL120" s="249"/>
      <c r="QNM120" s="249"/>
      <c r="QNN120" s="249"/>
      <c r="QNO120" s="249"/>
      <c r="QNP120" s="249"/>
      <c r="QNQ120" s="14"/>
      <c r="QNR120" s="15">
        <v>2</v>
      </c>
      <c r="QNS120" s="14"/>
      <c r="QNT120" s="17">
        <f>IF(OR(QNZ121="Yes"),2,0)</f>
        <v>2</v>
      </c>
      <c r="QNU120" s="18"/>
      <c r="QNV120" s="138"/>
      <c r="QNW120" s="18"/>
      <c r="QNX120" s="138"/>
      <c r="QNY120" s="18"/>
      <c r="QNZ120" s="249" t="s">
        <v>59</v>
      </c>
      <c r="QOA120" s="249"/>
      <c r="QOB120" s="249"/>
      <c r="QOC120" s="249"/>
      <c r="QOD120" s="249"/>
      <c r="QOE120" s="249"/>
      <c r="QOF120" s="249"/>
      <c r="QOG120" s="14"/>
      <c r="QOH120" s="15">
        <v>2</v>
      </c>
      <c r="QOI120" s="14"/>
      <c r="QOJ120" s="17">
        <f>IF(OR(QOP121="Yes"),2,0)</f>
        <v>2</v>
      </c>
      <c r="QOK120" s="18"/>
      <c r="QOL120" s="138"/>
      <c r="QOM120" s="18"/>
      <c r="QON120" s="138"/>
      <c r="QOO120" s="18"/>
      <c r="QOP120" s="249" t="s">
        <v>59</v>
      </c>
      <c r="QOQ120" s="249"/>
      <c r="QOR120" s="249"/>
      <c r="QOS120" s="249"/>
      <c r="QOT120" s="249"/>
      <c r="QOU120" s="249"/>
      <c r="QOV120" s="249"/>
      <c r="QOW120" s="14"/>
      <c r="QOX120" s="15">
        <v>2</v>
      </c>
      <c r="QOY120" s="14"/>
      <c r="QOZ120" s="17">
        <f>IF(OR(QPF121="Yes"),2,0)</f>
        <v>2</v>
      </c>
      <c r="QPA120" s="18"/>
      <c r="QPB120" s="138"/>
      <c r="QPC120" s="18"/>
      <c r="QPD120" s="138"/>
      <c r="QPE120" s="18"/>
      <c r="QPF120" s="249" t="s">
        <v>59</v>
      </c>
      <c r="QPG120" s="249"/>
      <c r="QPH120" s="249"/>
      <c r="QPI120" s="249"/>
      <c r="QPJ120" s="249"/>
      <c r="QPK120" s="249"/>
      <c r="QPL120" s="249"/>
      <c r="QPM120" s="14"/>
      <c r="QPN120" s="15">
        <v>2</v>
      </c>
      <c r="QPO120" s="14"/>
      <c r="QPP120" s="17">
        <f>IF(OR(QPV121="Yes"),2,0)</f>
        <v>2</v>
      </c>
      <c r="QPQ120" s="18"/>
      <c r="QPR120" s="138"/>
      <c r="QPS120" s="18"/>
      <c r="QPT120" s="138"/>
      <c r="QPU120" s="18"/>
      <c r="QPV120" s="249" t="s">
        <v>59</v>
      </c>
      <c r="QPW120" s="249"/>
      <c r="QPX120" s="249"/>
      <c r="QPY120" s="249"/>
      <c r="QPZ120" s="249"/>
      <c r="QQA120" s="249"/>
      <c r="QQB120" s="249"/>
      <c r="QQC120" s="14"/>
      <c r="QQD120" s="15">
        <v>2</v>
      </c>
      <c r="QQE120" s="14"/>
      <c r="QQF120" s="17">
        <f>IF(OR(QQL121="Yes"),2,0)</f>
        <v>2</v>
      </c>
      <c r="QQG120" s="18"/>
      <c r="QQH120" s="138"/>
      <c r="QQI120" s="18"/>
      <c r="QQJ120" s="138"/>
      <c r="QQK120" s="18"/>
      <c r="QQL120" s="249" t="s">
        <v>59</v>
      </c>
      <c r="QQM120" s="249"/>
      <c r="QQN120" s="249"/>
      <c r="QQO120" s="249"/>
      <c r="QQP120" s="249"/>
      <c r="QQQ120" s="249"/>
      <c r="QQR120" s="249"/>
      <c r="QQS120" s="14"/>
      <c r="QQT120" s="15">
        <v>2</v>
      </c>
      <c r="QQU120" s="14"/>
      <c r="QQV120" s="17">
        <f>IF(OR(QRB121="Yes"),2,0)</f>
        <v>2</v>
      </c>
      <c r="QQW120" s="18"/>
      <c r="QQX120" s="138"/>
      <c r="QQY120" s="18"/>
      <c r="QQZ120" s="138"/>
      <c r="QRA120" s="18"/>
      <c r="QRB120" s="249" t="s">
        <v>59</v>
      </c>
      <c r="QRC120" s="249"/>
      <c r="QRD120" s="249"/>
      <c r="QRE120" s="249"/>
      <c r="QRF120" s="249"/>
      <c r="QRG120" s="249"/>
      <c r="QRH120" s="249"/>
      <c r="QRI120" s="14"/>
      <c r="QRJ120" s="15">
        <v>2</v>
      </c>
      <c r="QRK120" s="14"/>
      <c r="QRL120" s="17">
        <f>IF(OR(QRR121="Yes"),2,0)</f>
        <v>2</v>
      </c>
      <c r="QRM120" s="18"/>
      <c r="QRN120" s="138"/>
      <c r="QRO120" s="18"/>
      <c r="QRP120" s="138"/>
      <c r="QRQ120" s="18"/>
      <c r="QRR120" s="249" t="s">
        <v>59</v>
      </c>
      <c r="QRS120" s="249"/>
      <c r="QRT120" s="249"/>
      <c r="QRU120" s="249"/>
      <c r="QRV120" s="249"/>
      <c r="QRW120" s="249"/>
      <c r="QRX120" s="249"/>
      <c r="QRY120" s="14"/>
      <c r="QRZ120" s="15">
        <v>2</v>
      </c>
      <c r="QSA120" s="14"/>
      <c r="QSB120" s="17">
        <f>IF(OR(QSH121="Yes"),2,0)</f>
        <v>2</v>
      </c>
      <c r="QSC120" s="18"/>
      <c r="QSD120" s="138"/>
      <c r="QSE120" s="18"/>
      <c r="QSF120" s="138"/>
      <c r="QSG120" s="18"/>
      <c r="QSH120" s="249" t="s">
        <v>59</v>
      </c>
      <c r="QSI120" s="249"/>
      <c r="QSJ120" s="249"/>
      <c r="QSK120" s="249"/>
      <c r="QSL120" s="249"/>
      <c r="QSM120" s="249"/>
      <c r="QSN120" s="249"/>
      <c r="QSO120" s="14"/>
      <c r="QSP120" s="15">
        <v>2</v>
      </c>
      <c r="QSQ120" s="14"/>
      <c r="QSR120" s="17">
        <f>IF(OR(QSX121="Yes"),2,0)</f>
        <v>2</v>
      </c>
      <c r="QSS120" s="18"/>
      <c r="QST120" s="138"/>
      <c r="QSU120" s="18"/>
      <c r="QSV120" s="138"/>
      <c r="QSW120" s="18"/>
      <c r="QSX120" s="249" t="s">
        <v>59</v>
      </c>
      <c r="QSY120" s="249"/>
      <c r="QSZ120" s="249"/>
      <c r="QTA120" s="249"/>
      <c r="QTB120" s="249"/>
      <c r="QTC120" s="249"/>
      <c r="QTD120" s="249"/>
      <c r="QTE120" s="14"/>
      <c r="QTF120" s="15">
        <v>2</v>
      </c>
      <c r="QTG120" s="14"/>
      <c r="QTH120" s="17">
        <f>IF(OR(QTN121="Yes"),2,0)</f>
        <v>2</v>
      </c>
      <c r="QTI120" s="18"/>
      <c r="QTJ120" s="138"/>
      <c r="QTK120" s="18"/>
      <c r="QTL120" s="138"/>
      <c r="QTM120" s="18"/>
      <c r="QTN120" s="249" t="s">
        <v>59</v>
      </c>
      <c r="QTO120" s="249"/>
      <c r="QTP120" s="249"/>
      <c r="QTQ120" s="249"/>
      <c r="QTR120" s="249"/>
      <c r="QTS120" s="249"/>
      <c r="QTT120" s="249"/>
      <c r="QTU120" s="14"/>
      <c r="QTV120" s="15">
        <v>2</v>
      </c>
      <c r="QTW120" s="14"/>
      <c r="QTX120" s="17">
        <f>IF(OR(QUD121="Yes"),2,0)</f>
        <v>2</v>
      </c>
      <c r="QTY120" s="18"/>
      <c r="QTZ120" s="138"/>
      <c r="QUA120" s="18"/>
      <c r="QUB120" s="138"/>
      <c r="QUC120" s="18"/>
      <c r="QUD120" s="249" t="s">
        <v>59</v>
      </c>
      <c r="QUE120" s="249"/>
      <c r="QUF120" s="249"/>
      <c r="QUG120" s="249"/>
      <c r="QUH120" s="249"/>
      <c r="QUI120" s="249"/>
      <c r="QUJ120" s="249"/>
      <c r="QUK120" s="14"/>
      <c r="QUL120" s="15">
        <v>2</v>
      </c>
      <c r="QUM120" s="14"/>
      <c r="QUN120" s="17">
        <f>IF(OR(QUT121="Yes"),2,0)</f>
        <v>2</v>
      </c>
      <c r="QUO120" s="18"/>
      <c r="QUP120" s="138"/>
      <c r="QUQ120" s="18"/>
      <c r="QUR120" s="138"/>
      <c r="QUS120" s="18"/>
      <c r="QUT120" s="249" t="s">
        <v>59</v>
      </c>
      <c r="QUU120" s="249"/>
      <c r="QUV120" s="249"/>
      <c r="QUW120" s="249"/>
      <c r="QUX120" s="249"/>
      <c r="QUY120" s="249"/>
      <c r="QUZ120" s="249"/>
      <c r="QVA120" s="14"/>
      <c r="QVB120" s="15">
        <v>2</v>
      </c>
      <c r="QVC120" s="14"/>
      <c r="QVD120" s="17">
        <f>IF(OR(QVJ121="Yes"),2,0)</f>
        <v>2</v>
      </c>
      <c r="QVE120" s="18"/>
      <c r="QVF120" s="138"/>
      <c r="QVG120" s="18"/>
      <c r="QVH120" s="138"/>
      <c r="QVI120" s="18"/>
      <c r="QVJ120" s="249" t="s">
        <v>59</v>
      </c>
      <c r="QVK120" s="249"/>
      <c r="QVL120" s="249"/>
      <c r="QVM120" s="249"/>
      <c r="QVN120" s="249"/>
      <c r="QVO120" s="249"/>
      <c r="QVP120" s="249"/>
      <c r="QVQ120" s="14"/>
      <c r="QVR120" s="15">
        <v>2</v>
      </c>
      <c r="QVS120" s="14"/>
      <c r="QVT120" s="17">
        <f>IF(OR(QVZ121="Yes"),2,0)</f>
        <v>2</v>
      </c>
      <c r="QVU120" s="18"/>
      <c r="QVV120" s="138"/>
      <c r="QVW120" s="18"/>
      <c r="QVX120" s="138"/>
      <c r="QVY120" s="18"/>
      <c r="QVZ120" s="249" t="s">
        <v>59</v>
      </c>
      <c r="QWA120" s="249"/>
      <c r="QWB120" s="249"/>
      <c r="QWC120" s="249"/>
      <c r="QWD120" s="249"/>
      <c r="QWE120" s="249"/>
      <c r="QWF120" s="249"/>
      <c r="QWG120" s="14"/>
      <c r="QWH120" s="15">
        <v>2</v>
      </c>
      <c r="QWI120" s="14"/>
      <c r="QWJ120" s="17">
        <f>IF(OR(QWP121="Yes"),2,0)</f>
        <v>2</v>
      </c>
      <c r="QWK120" s="18"/>
      <c r="QWL120" s="138"/>
      <c r="QWM120" s="18"/>
      <c r="QWN120" s="138"/>
      <c r="QWO120" s="18"/>
      <c r="QWP120" s="249" t="s">
        <v>59</v>
      </c>
      <c r="QWQ120" s="249"/>
      <c r="QWR120" s="249"/>
      <c r="QWS120" s="249"/>
      <c r="QWT120" s="249"/>
      <c r="QWU120" s="249"/>
      <c r="QWV120" s="249"/>
      <c r="QWW120" s="14"/>
      <c r="QWX120" s="15">
        <v>2</v>
      </c>
      <c r="QWY120" s="14"/>
      <c r="QWZ120" s="17">
        <f>IF(OR(QXF121="Yes"),2,0)</f>
        <v>2</v>
      </c>
      <c r="QXA120" s="18"/>
      <c r="QXB120" s="138"/>
      <c r="QXC120" s="18"/>
      <c r="QXD120" s="138"/>
      <c r="QXE120" s="18"/>
      <c r="QXF120" s="249" t="s">
        <v>59</v>
      </c>
      <c r="QXG120" s="249"/>
      <c r="QXH120" s="249"/>
      <c r="QXI120" s="249"/>
      <c r="QXJ120" s="249"/>
      <c r="QXK120" s="249"/>
      <c r="QXL120" s="249"/>
      <c r="QXM120" s="14"/>
      <c r="QXN120" s="15">
        <v>2</v>
      </c>
      <c r="QXO120" s="14"/>
      <c r="QXP120" s="17">
        <f>IF(OR(QXV121="Yes"),2,0)</f>
        <v>2</v>
      </c>
      <c r="QXQ120" s="18"/>
      <c r="QXR120" s="138"/>
      <c r="QXS120" s="18"/>
      <c r="QXT120" s="138"/>
      <c r="QXU120" s="18"/>
      <c r="QXV120" s="249" t="s">
        <v>59</v>
      </c>
      <c r="QXW120" s="249"/>
      <c r="QXX120" s="249"/>
      <c r="QXY120" s="249"/>
      <c r="QXZ120" s="249"/>
      <c r="QYA120" s="249"/>
      <c r="QYB120" s="249"/>
      <c r="QYC120" s="14"/>
      <c r="QYD120" s="15">
        <v>2</v>
      </c>
      <c r="QYE120" s="14"/>
      <c r="QYF120" s="17">
        <f>IF(OR(QYL121="Yes"),2,0)</f>
        <v>2</v>
      </c>
      <c r="QYG120" s="18"/>
      <c r="QYH120" s="138"/>
      <c r="QYI120" s="18"/>
      <c r="QYJ120" s="138"/>
      <c r="QYK120" s="18"/>
      <c r="QYL120" s="249" t="s">
        <v>59</v>
      </c>
      <c r="QYM120" s="249"/>
      <c r="QYN120" s="249"/>
      <c r="QYO120" s="249"/>
      <c r="QYP120" s="249"/>
      <c r="QYQ120" s="249"/>
      <c r="QYR120" s="249"/>
      <c r="QYS120" s="14"/>
      <c r="QYT120" s="15">
        <v>2</v>
      </c>
      <c r="QYU120" s="14"/>
      <c r="QYV120" s="17">
        <f>IF(OR(QZB121="Yes"),2,0)</f>
        <v>2</v>
      </c>
      <c r="QYW120" s="18"/>
      <c r="QYX120" s="138"/>
      <c r="QYY120" s="18"/>
      <c r="QYZ120" s="138"/>
      <c r="QZA120" s="18"/>
      <c r="QZB120" s="249" t="s">
        <v>59</v>
      </c>
      <c r="QZC120" s="249"/>
      <c r="QZD120" s="249"/>
      <c r="QZE120" s="249"/>
      <c r="QZF120" s="249"/>
      <c r="QZG120" s="249"/>
      <c r="QZH120" s="249"/>
      <c r="QZI120" s="14"/>
      <c r="QZJ120" s="15">
        <v>2</v>
      </c>
      <c r="QZK120" s="14"/>
      <c r="QZL120" s="17">
        <f>IF(OR(QZR121="Yes"),2,0)</f>
        <v>2</v>
      </c>
      <c r="QZM120" s="18"/>
      <c r="QZN120" s="138"/>
      <c r="QZO120" s="18"/>
      <c r="QZP120" s="138"/>
      <c r="QZQ120" s="18"/>
      <c r="QZR120" s="249" t="s">
        <v>59</v>
      </c>
      <c r="QZS120" s="249"/>
      <c r="QZT120" s="249"/>
      <c r="QZU120" s="249"/>
      <c r="QZV120" s="249"/>
      <c r="QZW120" s="249"/>
      <c r="QZX120" s="249"/>
      <c r="QZY120" s="14"/>
      <c r="QZZ120" s="15">
        <v>2</v>
      </c>
      <c r="RAA120" s="14"/>
      <c r="RAB120" s="17">
        <f>IF(OR(RAH121="Yes"),2,0)</f>
        <v>2</v>
      </c>
      <c r="RAC120" s="18"/>
      <c r="RAD120" s="138"/>
      <c r="RAE120" s="18"/>
      <c r="RAF120" s="138"/>
      <c r="RAG120" s="18"/>
      <c r="RAH120" s="249" t="s">
        <v>59</v>
      </c>
      <c r="RAI120" s="249"/>
      <c r="RAJ120" s="249"/>
      <c r="RAK120" s="249"/>
      <c r="RAL120" s="249"/>
      <c r="RAM120" s="249"/>
      <c r="RAN120" s="249"/>
      <c r="RAO120" s="14"/>
      <c r="RAP120" s="15">
        <v>2</v>
      </c>
      <c r="RAQ120" s="14"/>
      <c r="RAR120" s="17">
        <f>IF(OR(RAX121="Yes"),2,0)</f>
        <v>2</v>
      </c>
      <c r="RAS120" s="18"/>
      <c r="RAT120" s="138"/>
      <c r="RAU120" s="18"/>
      <c r="RAV120" s="138"/>
      <c r="RAW120" s="18"/>
      <c r="RAX120" s="249" t="s">
        <v>59</v>
      </c>
      <c r="RAY120" s="249"/>
      <c r="RAZ120" s="249"/>
      <c r="RBA120" s="249"/>
      <c r="RBB120" s="249"/>
      <c r="RBC120" s="249"/>
      <c r="RBD120" s="249"/>
      <c r="RBE120" s="14"/>
      <c r="RBF120" s="15">
        <v>2</v>
      </c>
      <c r="RBG120" s="14"/>
      <c r="RBH120" s="17">
        <f>IF(OR(RBN121="Yes"),2,0)</f>
        <v>2</v>
      </c>
      <c r="RBI120" s="18"/>
      <c r="RBJ120" s="138"/>
      <c r="RBK120" s="18"/>
      <c r="RBL120" s="138"/>
      <c r="RBM120" s="18"/>
      <c r="RBN120" s="249" t="s">
        <v>59</v>
      </c>
      <c r="RBO120" s="249"/>
      <c r="RBP120" s="249"/>
      <c r="RBQ120" s="249"/>
      <c r="RBR120" s="249"/>
      <c r="RBS120" s="249"/>
      <c r="RBT120" s="249"/>
      <c r="RBU120" s="14"/>
      <c r="RBV120" s="15">
        <v>2</v>
      </c>
      <c r="RBW120" s="14"/>
      <c r="RBX120" s="17">
        <f>IF(OR(RCD121="Yes"),2,0)</f>
        <v>2</v>
      </c>
      <c r="RBY120" s="18"/>
      <c r="RBZ120" s="138"/>
      <c r="RCA120" s="18"/>
      <c r="RCB120" s="138"/>
      <c r="RCC120" s="18"/>
      <c r="RCD120" s="249" t="s">
        <v>59</v>
      </c>
      <c r="RCE120" s="249"/>
      <c r="RCF120" s="249"/>
      <c r="RCG120" s="249"/>
      <c r="RCH120" s="249"/>
      <c r="RCI120" s="249"/>
      <c r="RCJ120" s="249"/>
      <c r="RCK120" s="14"/>
      <c r="RCL120" s="15">
        <v>2</v>
      </c>
      <c r="RCM120" s="14"/>
      <c r="RCN120" s="17">
        <f>IF(OR(RCT121="Yes"),2,0)</f>
        <v>2</v>
      </c>
      <c r="RCO120" s="18"/>
      <c r="RCP120" s="138"/>
      <c r="RCQ120" s="18"/>
      <c r="RCR120" s="138"/>
      <c r="RCS120" s="18"/>
      <c r="RCT120" s="249" t="s">
        <v>59</v>
      </c>
      <c r="RCU120" s="249"/>
      <c r="RCV120" s="249"/>
      <c r="RCW120" s="249"/>
      <c r="RCX120" s="249"/>
      <c r="RCY120" s="249"/>
      <c r="RCZ120" s="249"/>
      <c r="RDA120" s="14"/>
      <c r="RDB120" s="15">
        <v>2</v>
      </c>
      <c r="RDC120" s="14"/>
      <c r="RDD120" s="17">
        <f>IF(OR(RDJ121="Yes"),2,0)</f>
        <v>2</v>
      </c>
      <c r="RDE120" s="18"/>
      <c r="RDF120" s="138"/>
      <c r="RDG120" s="18"/>
      <c r="RDH120" s="138"/>
      <c r="RDI120" s="18"/>
      <c r="RDJ120" s="249" t="s">
        <v>59</v>
      </c>
      <c r="RDK120" s="249"/>
      <c r="RDL120" s="249"/>
      <c r="RDM120" s="249"/>
      <c r="RDN120" s="249"/>
      <c r="RDO120" s="249"/>
      <c r="RDP120" s="249"/>
      <c r="RDQ120" s="14"/>
      <c r="RDR120" s="15">
        <v>2</v>
      </c>
      <c r="RDS120" s="14"/>
      <c r="RDT120" s="17">
        <f>IF(OR(RDZ121="Yes"),2,0)</f>
        <v>2</v>
      </c>
      <c r="RDU120" s="18"/>
      <c r="RDV120" s="138"/>
      <c r="RDW120" s="18"/>
      <c r="RDX120" s="138"/>
      <c r="RDY120" s="18"/>
      <c r="RDZ120" s="249" t="s">
        <v>59</v>
      </c>
      <c r="REA120" s="249"/>
      <c r="REB120" s="249"/>
      <c r="REC120" s="249"/>
      <c r="RED120" s="249"/>
      <c r="REE120" s="249"/>
      <c r="REF120" s="249"/>
      <c r="REG120" s="14"/>
      <c r="REH120" s="15">
        <v>2</v>
      </c>
      <c r="REI120" s="14"/>
      <c r="REJ120" s="17">
        <f>IF(OR(REP121="Yes"),2,0)</f>
        <v>2</v>
      </c>
      <c r="REK120" s="18"/>
      <c r="REL120" s="138"/>
      <c r="REM120" s="18"/>
      <c r="REN120" s="138"/>
      <c r="REO120" s="18"/>
      <c r="REP120" s="249" t="s">
        <v>59</v>
      </c>
      <c r="REQ120" s="249"/>
      <c r="RER120" s="249"/>
      <c r="RES120" s="249"/>
      <c r="RET120" s="249"/>
      <c r="REU120" s="249"/>
      <c r="REV120" s="249"/>
      <c r="REW120" s="14"/>
      <c r="REX120" s="15">
        <v>2</v>
      </c>
      <c r="REY120" s="14"/>
      <c r="REZ120" s="17">
        <f>IF(OR(RFF121="Yes"),2,0)</f>
        <v>2</v>
      </c>
      <c r="RFA120" s="18"/>
      <c r="RFB120" s="138"/>
      <c r="RFC120" s="18"/>
      <c r="RFD120" s="138"/>
      <c r="RFE120" s="18"/>
      <c r="RFF120" s="249" t="s">
        <v>59</v>
      </c>
      <c r="RFG120" s="249"/>
      <c r="RFH120" s="249"/>
      <c r="RFI120" s="249"/>
      <c r="RFJ120" s="249"/>
      <c r="RFK120" s="249"/>
      <c r="RFL120" s="249"/>
      <c r="RFM120" s="14"/>
      <c r="RFN120" s="15">
        <v>2</v>
      </c>
      <c r="RFO120" s="14"/>
      <c r="RFP120" s="17">
        <f>IF(OR(RFV121="Yes"),2,0)</f>
        <v>2</v>
      </c>
      <c r="RFQ120" s="18"/>
      <c r="RFR120" s="138"/>
      <c r="RFS120" s="18"/>
      <c r="RFT120" s="138"/>
      <c r="RFU120" s="18"/>
      <c r="RFV120" s="249" t="s">
        <v>59</v>
      </c>
      <c r="RFW120" s="249"/>
      <c r="RFX120" s="249"/>
      <c r="RFY120" s="249"/>
      <c r="RFZ120" s="249"/>
      <c r="RGA120" s="249"/>
      <c r="RGB120" s="249"/>
      <c r="RGC120" s="14"/>
      <c r="RGD120" s="15">
        <v>2</v>
      </c>
      <c r="RGE120" s="14"/>
      <c r="RGF120" s="17">
        <f>IF(OR(RGL121="Yes"),2,0)</f>
        <v>2</v>
      </c>
      <c r="RGG120" s="18"/>
      <c r="RGH120" s="138"/>
      <c r="RGI120" s="18"/>
      <c r="RGJ120" s="138"/>
      <c r="RGK120" s="18"/>
      <c r="RGL120" s="249" t="s">
        <v>59</v>
      </c>
      <c r="RGM120" s="249"/>
      <c r="RGN120" s="249"/>
      <c r="RGO120" s="249"/>
      <c r="RGP120" s="249"/>
      <c r="RGQ120" s="249"/>
      <c r="RGR120" s="249"/>
      <c r="RGS120" s="14"/>
      <c r="RGT120" s="15">
        <v>2</v>
      </c>
      <c r="RGU120" s="14"/>
      <c r="RGV120" s="17">
        <f>IF(OR(RHB121="Yes"),2,0)</f>
        <v>2</v>
      </c>
      <c r="RGW120" s="18"/>
      <c r="RGX120" s="138"/>
      <c r="RGY120" s="18"/>
      <c r="RGZ120" s="138"/>
      <c r="RHA120" s="18"/>
      <c r="RHB120" s="249" t="s">
        <v>59</v>
      </c>
      <c r="RHC120" s="249"/>
      <c r="RHD120" s="249"/>
      <c r="RHE120" s="249"/>
      <c r="RHF120" s="249"/>
      <c r="RHG120" s="249"/>
      <c r="RHH120" s="249"/>
      <c r="RHI120" s="14"/>
      <c r="RHJ120" s="15">
        <v>2</v>
      </c>
      <c r="RHK120" s="14"/>
      <c r="RHL120" s="17">
        <f>IF(OR(RHR121="Yes"),2,0)</f>
        <v>2</v>
      </c>
      <c r="RHM120" s="18"/>
      <c r="RHN120" s="138"/>
      <c r="RHO120" s="18"/>
      <c r="RHP120" s="138"/>
      <c r="RHQ120" s="18"/>
      <c r="RHR120" s="249" t="s">
        <v>59</v>
      </c>
      <c r="RHS120" s="249"/>
      <c r="RHT120" s="249"/>
      <c r="RHU120" s="249"/>
      <c r="RHV120" s="249"/>
      <c r="RHW120" s="249"/>
      <c r="RHX120" s="249"/>
      <c r="RHY120" s="14"/>
      <c r="RHZ120" s="15">
        <v>2</v>
      </c>
      <c r="RIA120" s="14"/>
      <c r="RIB120" s="17">
        <f>IF(OR(RIH121="Yes"),2,0)</f>
        <v>2</v>
      </c>
      <c r="RIC120" s="18"/>
      <c r="RID120" s="138"/>
      <c r="RIE120" s="18"/>
      <c r="RIF120" s="138"/>
      <c r="RIG120" s="18"/>
      <c r="RIH120" s="249" t="s">
        <v>59</v>
      </c>
      <c r="RII120" s="249"/>
      <c r="RIJ120" s="249"/>
      <c r="RIK120" s="249"/>
      <c r="RIL120" s="249"/>
      <c r="RIM120" s="249"/>
      <c r="RIN120" s="249"/>
      <c r="RIO120" s="14"/>
      <c r="RIP120" s="15">
        <v>2</v>
      </c>
      <c r="RIQ120" s="14"/>
      <c r="RIR120" s="17">
        <f>IF(OR(RIX121="Yes"),2,0)</f>
        <v>2</v>
      </c>
      <c r="RIS120" s="18"/>
      <c r="RIT120" s="138"/>
      <c r="RIU120" s="18"/>
      <c r="RIV120" s="138"/>
      <c r="RIW120" s="18"/>
      <c r="RIX120" s="249" t="s">
        <v>59</v>
      </c>
      <c r="RIY120" s="249"/>
      <c r="RIZ120" s="249"/>
      <c r="RJA120" s="249"/>
      <c r="RJB120" s="249"/>
      <c r="RJC120" s="249"/>
      <c r="RJD120" s="249"/>
      <c r="RJE120" s="14"/>
      <c r="RJF120" s="15">
        <v>2</v>
      </c>
      <c r="RJG120" s="14"/>
      <c r="RJH120" s="17">
        <f>IF(OR(RJN121="Yes"),2,0)</f>
        <v>2</v>
      </c>
      <c r="RJI120" s="18"/>
      <c r="RJJ120" s="138"/>
      <c r="RJK120" s="18"/>
      <c r="RJL120" s="138"/>
      <c r="RJM120" s="18"/>
      <c r="RJN120" s="249" t="s">
        <v>59</v>
      </c>
      <c r="RJO120" s="249"/>
      <c r="RJP120" s="249"/>
      <c r="RJQ120" s="249"/>
      <c r="RJR120" s="249"/>
      <c r="RJS120" s="249"/>
      <c r="RJT120" s="249"/>
      <c r="RJU120" s="14"/>
      <c r="RJV120" s="15">
        <v>2</v>
      </c>
      <c r="RJW120" s="14"/>
      <c r="RJX120" s="17">
        <f>IF(OR(RKD121="Yes"),2,0)</f>
        <v>2</v>
      </c>
      <c r="RJY120" s="18"/>
      <c r="RJZ120" s="138"/>
      <c r="RKA120" s="18"/>
      <c r="RKB120" s="138"/>
      <c r="RKC120" s="18"/>
      <c r="RKD120" s="249" t="s">
        <v>59</v>
      </c>
      <c r="RKE120" s="249"/>
      <c r="RKF120" s="249"/>
      <c r="RKG120" s="249"/>
      <c r="RKH120" s="249"/>
      <c r="RKI120" s="249"/>
      <c r="RKJ120" s="249"/>
      <c r="RKK120" s="14"/>
      <c r="RKL120" s="15">
        <v>2</v>
      </c>
      <c r="RKM120" s="14"/>
      <c r="RKN120" s="17">
        <f>IF(OR(RKT121="Yes"),2,0)</f>
        <v>2</v>
      </c>
      <c r="RKO120" s="18"/>
      <c r="RKP120" s="138"/>
      <c r="RKQ120" s="18"/>
      <c r="RKR120" s="138"/>
      <c r="RKS120" s="18"/>
      <c r="RKT120" s="249" t="s">
        <v>59</v>
      </c>
      <c r="RKU120" s="249"/>
      <c r="RKV120" s="249"/>
      <c r="RKW120" s="249"/>
      <c r="RKX120" s="249"/>
      <c r="RKY120" s="249"/>
      <c r="RKZ120" s="249"/>
      <c r="RLA120" s="14"/>
      <c r="RLB120" s="15">
        <v>2</v>
      </c>
      <c r="RLC120" s="14"/>
      <c r="RLD120" s="17">
        <f>IF(OR(RLJ121="Yes"),2,0)</f>
        <v>2</v>
      </c>
      <c r="RLE120" s="18"/>
      <c r="RLF120" s="138"/>
      <c r="RLG120" s="18"/>
      <c r="RLH120" s="138"/>
      <c r="RLI120" s="18"/>
      <c r="RLJ120" s="249" t="s">
        <v>59</v>
      </c>
      <c r="RLK120" s="249"/>
      <c r="RLL120" s="249"/>
      <c r="RLM120" s="249"/>
      <c r="RLN120" s="249"/>
      <c r="RLO120" s="249"/>
      <c r="RLP120" s="249"/>
      <c r="RLQ120" s="14"/>
      <c r="RLR120" s="15">
        <v>2</v>
      </c>
      <c r="RLS120" s="14"/>
      <c r="RLT120" s="17">
        <f>IF(OR(RLZ121="Yes"),2,0)</f>
        <v>2</v>
      </c>
      <c r="RLU120" s="18"/>
      <c r="RLV120" s="138"/>
      <c r="RLW120" s="18"/>
      <c r="RLX120" s="138"/>
      <c r="RLY120" s="18"/>
      <c r="RLZ120" s="249" t="s">
        <v>59</v>
      </c>
      <c r="RMA120" s="249"/>
      <c r="RMB120" s="249"/>
      <c r="RMC120" s="249"/>
      <c r="RMD120" s="249"/>
      <c r="RME120" s="249"/>
      <c r="RMF120" s="249"/>
      <c r="RMG120" s="14"/>
      <c r="RMH120" s="15">
        <v>2</v>
      </c>
      <c r="RMI120" s="14"/>
      <c r="RMJ120" s="17">
        <f>IF(OR(RMP121="Yes"),2,0)</f>
        <v>2</v>
      </c>
      <c r="RMK120" s="18"/>
      <c r="RML120" s="138"/>
      <c r="RMM120" s="18"/>
      <c r="RMN120" s="138"/>
      <c r="RMO120" s="18"/>
      <c r="RMP120" s="249" t="s">
        <v>59</v>
      </c>
      <c r="RMQ120" s="249"/>
      <c r="RMR120" s="249"/>
      <c r="RMS120" s="249"/>
      <c r="RMT120" s="249"/>
      <c r="RMU120" s="249"/>
      <c r="RMV120" s="249"/>
      <c r="RMW120" s="14"/>
      <c r="RMX120" s="15">
        <v>2</v>
      </c>
      <c r="RMY120" s="14"/>
      <c r="RMZ120" s="17">
        <f>IF(OR(RNF121="Yes"),2,0)</f>
        <v>2</v>
      </c>
      <c r="RNA120" s="18"/>
      <c r="RNB120" s="138"/>
      <c r="RNC120" s="18"/>
      <c r="RND120" s="138"/>
      <c r="RNE120" s="18"/>
      <c r="RNF120" s="249" t="s">
        <v>59</v>
      </c>
      <c r="RNG120" s="249"/>
      <c r="RNH120" s="249"/>
      <c r="RNI120" s="249"/>
      <c r="RNJ120" s="249"/>
      <c r="RNK120" s="249"/>
      <c r="RNL120" s="249"/>
      <c r="RNM120" s="14"/>
      <c r="RNN120" s="15">
        <v>2</v>
      </c>
      <c r="RNO120" s="14"/>
      <c r="RNP120" s="17">
        <f>IF(OR(RNV121="Yes"),2,0)</f>
        <v>2</v>
      </c>
      <c r="RNQ120" s="18"/>
      <c r="RNR120" s="138"/>
      <c r="RNS120" s="18"/>
      <c r="RNT120" s="138"/>
      <c r="RNU120" s="18"/>
      <c r="RNV120" s="249" t="s">
        <v>59</v>
      </c>
      <c r="RNW120" s="249"/>
      <c r="RNX120" s="249"/>
      <c r="RNY120" s="249"/>
      <c r="RNZ120" s="249"/>
      <c r="ROA120" s="249"/>
      <c r="ROB120" s="249"/>
      <c r="ROC120" s="14"/>
      <c r="ROD120" s="15">
        <v>2</v>
      </c>
      <c r="ROE120" s="14"/>
      <c r="ROF120" s="17">
        <f>IF(OR(ROL121="Yes"),2,0)</f>
        <v>2</v>
      </c>
      <c r="ROG120" s="18"/>
      <c r="ROH120" s="138"/>
      <c r="ROI120" s="18"/>
      <c r="ROJ120" s="138"/>
      <c r="ROK120" s="18"/>
      <c r="ROL120" s="249" t="s">
        <v>59</v>
      </c>
      <c r="ROM120" s="249"/>
      <c r="RON120" s="249"/>
      <c r="ROO120" s="249"/>
      <c r="ROP120" s="249"/>
      <c r="ROQ120" s="249"/>
      <c r="ROR120" s="249"/>
      <c r="ROS120" s="14"/>
      <c r="ROT120" s="15">
        <v>2</v>
      </c>
      <c r="ROU120" s="14"/>
      <c r="ROV120" s="17">
        <f>IF(OR(RPB121="Yes"),2,0)</f>
        <v>2</v>
      </c>
      <c r="ROW120" s="18"/>
      <c r="ROX120" s="138"/>
      <c r="ROY120" s="18"/>
      <c r="ROZ120" s="138"/>
      <c r="RPA120" s="18"/>
      <c r="RPB120" s="249" t="s">
        <v>59</v>
      </c>
      <c r="RPC120" s="249"/>
      <c r="RPD120" s="249"/>
      <c r="RPE120" s="249"/>
      <c r="RPF120" s="249"/>
      <c r="RPG120" s="249"/>
      <c r="RPH120" s="249"/>
      <c r="RPI120" s="14"/>
      <c r="RPJ120" s="15">
        <v>2</v>
      </c>
      <c r="RPK120" s="14"/>
      <c r="RPL120" s="17">
        <f>IF(OR(RPR121="Yes"),2,0)</f>
        <v>2</v>
      </c>
      <c r="RPM120" s="18"/>
      <c r="RPN120" s="138"/>
      <c r="RPO120" s="18"/>
      <c r="RPP120" s="138"/>
      <c r="RPQ120" s="18"/>
      <c r="RPR120" s="249" t="s">
        <v>59</v>
      </c>
      <c r="RPS120" s="249"/>
      <c r="RPT120" s="249"/>
      <c r="RPU120" s="249"/>
      <c r="RPV120" s="249"/>
      <c r="RPW120" s="249"/>
      <c r="RPX120" s="249"/>
      <c r="RPY120" s="14"/>
      <c r="RPZ120" s="15">
        <v>2</v>
      </c>
      <c r="RQA120" s="14"/>
      <c r="RQB120" s="17">
        <f>IF(OR(RQH121="Yes"),2,0)</f>
        <v>2</v>
      </c>
      <c r="RQC120" s="18"/>
      <c r="RQD120" s="138"/>
      <c r="RQE120" s="18"/>
      <c r="RQF120" s="138"/>
      <c r="RQG120" s="18"/>
      <c r="RQH120" s="249" t="s">
        <v>59</v>
      </c>
      <c r="RQI120" s="249"/>
      <c r="RQJ120" s="249"/>
      <c r="RQK120" s="249"/>
      <c r="RQL120" s="249"/>
      <c r="RQM120" s="249"/>
      <c r="RQN120" s="249"/>
      <c r="RQO120" s="14"/>
      <c r="RQP120" s="15">
        <v>2</v>
      </c>
      <c r="RQQ120" s="14"/>
      <c r="RQR120" s="17">
        <f>IF(OR(RQX121="Yes"),2,0)</f>
        <v>2</v>
      </c>
      <c r="RQS120" s="18"/>
      <c r="RQT120" s="138"/>
      <c r="RQU120" s="18"/>
      <c r="RQV120" s="138"/>
      <c r="RQW120" s="18"/>
      <c r="RQX120" s="249" t="s">
        <v>59</v>
      </c>
      <c r="RQY120" s="249"/>
      <c r="RQZ120" s="249"/>
      <c r="RRA120" s="249"/>
      <c r="RRB120" s="249"/>
      <c r="RRC120" s="249"/>
      <c r="RRD120" s="249"/>
      <c r="RRE120" s="14"/>
      <c r="RRF120" s="15">
        <v>2</v>
      </c>
      <c r="RRG120" s="14"/>
      <c r="RRH120" s="17">
        <f>IF(OR(RRN121="Yes"),2,0)</f>
        <v>2</v>
      </c>
      <c r="RRI120" s="18"/>
      <c r="RRJ120" s="138"/>
      <c r="RRK120" s="18"/>
      <c r="RRL120" s="138"/>
      <c r="RRM120" s="18"/>
      <c r="RRN120" s="249" t="s">
        <v>59</v>
      </c>
      <c r="RRO120" s="249"/>
      <c r="RRP120" s="249"/>
      <c r="RRQ120" s="249"/>
      <c r="RRR120" s="249"/>
      <c r="RRS120" s="249"/>
      <c r="RRT120" s="249"/>
      <c r="RRU120" s="14"/>
      <c r="RRV120" s="15">
        <v>2</v>
      </c>
      <c r="RRW120" s="14"/>
      <c r="RRX120" s="17">
        <f>IF(OR(RSD121="Yes"),2,0)</f>
        <v>2</v>
      </c>
      <c r="RRY120" s="18"/>
      <c r="RRZ120" s="138"/>
      <c r="RSA120" s="18"/>
      <c r="RSB120" s="138"/>
      <c r="RSC120" s="18"/>
      <c r="RSD120" s="249" t="s">
        <v>59</v>
      </c>
      <c r="RSE120" s="249"/>
      <c r="RSF120" s="249"/>
      <c r="RSG120" s="249"/>
      <c r="RSH120" s="249"/>
      <c r="RSI120" s="249"/>
      <c r="RSJ120" s="249"/>
      <c r="RSK120" s="14"/>
      <c r="RSL120" s="15">
        <v>2</v>
      </c>
      <c r="RSM120" s="14"/>
      <c r="RSN120" s="17">
        <f>IF(OR(RST121="Yes"),2,0)</f>
        <v>2</v>
      </c>
      <c r="RSO120" s="18"/>
      <c r="RSP120" s="138"/>
      <c r="RSQ120" s="18"/>
      <c r="RSR120" s="138"/>
      <c r="RSS120" s="18"/>
      <c r="RST120" s="249" t="s">
        <v>59</v>
      </c>
      <c r="RSU120" s="249"/>
      <c r="RSV120" s="249"/>
      <c r="RSW120" s="249"/>
      <c r="RSX120" s="249"/>
      <c r="RSY120" s="249"/>
      <c r="RSZ120" s="249"/>
      <c r="RTA120" s="14"/>
      <c r="RTB120" s="15">
        <v>2</v>
      </c>
      <c r="RTC120" s="14"/>
      <c r="RTD120" s="17">
        <f>IF(OR(RTJ121="Yes"),2,0)</f>
        <v>2</v>
      </c>
      <c r="RTE120" s="18"/>
      <c r="RTF120" s="138"/>
      <c r="RTG120" s="18"/>
      <c r="RTH120" s="138"/>
      <c r="RTI120" s="18"/>
      <c r="RTJ120" s="249" t="s">
        <v>59</v>
      </c>
      <c r="RTK120" s="249"/>
      <c r="RTL120" s="249"/>
      <c r="RTM120" s="249"/>
      <c r="RTN120" s="249"/>
      <c r="RTO120" s="249"/>
      <c r="RTP120" s="249"/>
      <c r="RTQ120" s="14"/>
      <c r="RTR120" s="15">
        <v>2</v>
      </c>
      <c r="RTS120" s="14"/>
      <c r="RTT120" s="17">
        <f>IF(OR(RTZ121="Yes"),2,0)</f>
        <v>2</v>
      </c>
      <c r="RTU120" s="18"/>
      <c r="RTV120" s="138"/>
      <c r="RTW120" s="18"/>
      <c r="RTX120" s="138"/>
      <c r="RTY120" s="18"/>
      <c r="RTZ120" s="249" t="s">
        <v>59</v>
      </c>
      <c r="RUA120" s="249"/>
      <c r="RUB120" s="249"/>
      <c r="RUC120" s="249"/>
      <c r="RUD120" s="249"/>
      <c r="RUE120" s="249"/>
      <c r="RUF120" s="249"/>
      <c r="RUG120" s="14"/>
      <c r="RUH120" s="15">
        <v>2</v>
      </c>
      <c r="RUI120" s="14"/>
      <c r="RUJ120" s="17">
        <f>IF(OR(RUP121="Yes"),2,0)</f>
        <v>2</v>
      </c>
      <c r="RUK120" s="18"/>
      <c r="RUL120" s="138"/>
      <c r="RUM120" s="18"/>
      <c r="RUN120" s="138"/>
      <c r="RUO120" s="18"/>
      <c r="RUP120" s="249" t="s">
        <v>59</v>
      </c>
      <c r="RUQ120" s="249"/>
      <c r="RUR120" s="249"/>
      <c r="RUS120" s="249"/>
      <c r="RUT120" s="249"/>
      <c r="RUU120" s="249"/>
      <c r="RUV120" s="249"/>
      <c r="RUW120" s="14"/>
      <c r="RUX120" s="15">
        <v>2</v>
      </c>
      <c r="RUY120" s="14"/>
      <c r="RUZ120" s="17">
        <f>IF(OR(RVF121="Yes"),2,0)</f>
        <v>2</v>
      </c>
      <c r="RVA120" s="18"/>
      <c r="RVB120" s="138"/>
      <c r="RVC120" s="18"/>
      <c r="RVD120" s="138"/>
      <c r="RVE120" s="18"/>
      <c r="RVF120" s="249" t="s">
        <v>59</v>
      </c>
      <c r="RVG120" s="249"/>
      <c r="RVH120" s="249"/>
      <c r="RVI120" s="249"/>
      <c r="RVJ120" s="249"/>
      <c r="RVK120" s="249"/>
      <c r="RVL120" s="249"/>
      <c r="RVM120" s="14"/>
      <c r="RVN120" s="15">
        <v>2</v>
      </c>
      <c r="RVO120" s="14"/>
      <c r="RVP120" s="17">
        <f>IF(OR(RVV121="Yes"),2,0)</f>
        <v>2</v>
      </c>
      <c r="RVQ120" s="18"/>
      <c r="RVR120" s="138"/>
      <c r="RVS120" s="18"/>
      <c r="RVT120" s="138"/>
      <c r="RVU120" s="18"/>
      <c r="RVV120" s="249" t="s">
        <v>59</v>
      </c>
      <c r="RVW120" s="249"/>
      <c r="RVX120" s="249"/>
      <c r="RVY120" s="249"/>
      <c r="RVZ120" s="249"/>
      <c r="RWA120" s="249"/>
      <c r="RWB120" s="249"/>
      <c r="RWC120" s="14"/>
      <c r="RWD120" s="15">
        <v>2</v>
      </c>
      <c r="RWE120" s="14"/>
      <c r="RWF120" s="17">
        <f>IF(OR(RWL121="Yes"),2,0)</f>
        <v>2</v>
      </c>
      <c r="RWG120" s="18"/>
      <c r="RWH120" s="138"/>
      <c r="RWI120" s="18"/>
      <c r="RWJ120" s="138"/>
      <c r="RWK120" s="18"/>
      <c r="RWL120" s="249" t="s">
        <v>59</v>
      </c>
      <c r="RWM120" s="249"/>
      <c r="RWN120" s="249"/>
      <c r="RWO120" s="249"/>
      <c r="RWP120" s="249"/>
      <c r="RWQ120" s="249"/>
      <c r="RWR120" s="249"/>
      <c r="RWS120" s="14"/>
      <c r="RWT120" s="15">
        <v>2</v>
      </c>
      <c r="RWU120" s="14"/>
      <c r="RWV120" s="17">
        <f>IF(OR(RXB121="Yes"),2,0)</f>
        <v>2</v>
      </c>
      <c r="RWW120" s="18"/>
      <c r="RWX120" s="138"/>
      <c r="RWY120" s="18"/>
      <c r="RWZ120" s="138"/>
      <c r="RXA120" s="18"/>
      <c r="RXB120" s="249" t="s">
        <v>59</v>
      </c>
      <c r="RXC120" s="249"/>
      <c r="RXD120" s="249"/>
      <c r="RXE120" s="249"/>
      <c r="RXF120" s="249"/>
      <c r="RXG120" s="249"/>
      <c r="RXH120" s="249"/>
      <c r="RXI120" s="14"/>
      <c r="RXJ120" s="15">
        <v>2</v>
      </c>
      <c r="RXK120" s="14"/>
      <c r="RXL120" s="17">
        <f>IF(OR(RXR121="Yes"),2,0)</f>
        <v>2</v>
      </c>
      <c r="RXM120" s="18"/>
      <c r="RXN120" s="138"/>
      <c r="RXO120" s="18"/>
      <c r="RXP120" s="138"/>
      <c r="RXQ120" s="18"/>
      <c r="RXR120" s="249" t="s">
        <v>59</v>
      </c>
      <c r="RXS120" s="249"/>
      <c r="RXT120" s="249"/>
      <c r="RXU120" s="249"/>
      <c r="RXV120" s="249"/>
      <c r="RXW120" s="249"/>
      <c r="RXX120" s="249"/>
      <c r="RXY120" s="14"/>
      <c r="RXZ120" s="15">
        <v>2</v>
      </c>
      <c r="RYA120" s="14"/>
      <c r="RYB120" s="17">
        <f>IF(OR(RYH121="Yes"),2,0)</f>
        <v>2</v>
      </c>
      <c r="RYC120" s="18"/>
      <c r="RYD120" s="138"/>
      <c r="RYE120" s="18"/>
      <c r="RYF120" s="138"/>
      <c r="RYG120" s="18"/>
      <c r="RYH120" s="249" t="s">
        <v>59</v>
      </c>
      <c r="RYI120" s="249"/>
      <c r="RYJ120" s="249"/>
      <c r="RYK120" s="249"/>
      <c r="RYL120" s="249"/>
      <c r="RYM120" s="249"/>
      <c r="RYN120" s="249"/>
      <c r="RYO120" s="14"/>
      <c r="RYP120" s="15">
        <v>2</v>
      </c>
      <c r="RYQ120" s="14"/>
      <c r="RYR120" s="17">
        <f>IF(OR(RYX121="Yes"),2,0)</f>
        <v>2</v>
      </c>
      <c r="RYS120" s="18"/>
      <c r="RYT120" s="138"/>
      <c r="RYU120" s="18"/>
      <c r="RYV120" s="138"/>
      <c r="RYW120" s="18"/>
      <c r="RYX120" s="249" t="s">
        <v>59</v>
      </c>
      <c r="RYY120" s="249"/>
      <c r="RYZ120" s="249"/>
      <c r="RZA120" s="249"/>
      <c r="RZB120" s="249"/>
      <c r="RZC120" s="249"/>
      <c r="RZD120" s="249"/>
      <c r="RZE120" s="14"/>
      <c r="RZF120" s="15">
        <v>2</v>
      </c>
      <c r="RZG120" s="14"/>
      <c r="RZH120" s="17">
        <f>IF(OR(RZN121="Yes"),2,0)</f>
        <v>2</v>
      </c>
      <c r="RZI120" s="18"/>
      <c r="RZJ120" s="138"/>
      <c r="RZK120" s="18"/>
      <c r="RZL120" s="138"/>
      <c r="RZM120" s="18"/>
      <c r="RZN120" s="249" t="s">
        <v>59</v>
      </c>
      <c r="RZO120" s="249"/>
      <c r="RZP120" s="249"/>
      <c r="RZQ120" s="249"/>
      <c r="RZR120" s="249"/>
      <c r="RZS120" s="249"/>
      <c r="RZT120" s="249"/>
      <c r="RZU120" s="14"/>
      <c r="RZV120" s="15">
        <v>2</v>
      </c>
      <c r="RZW120" s="14"/>
      <c r="RZX120" s="17">
        <f>IF(OR(SAD121="Yes"),2,0)</f>
        <v>2</v>
      </c>
      <c r="RZY120" s="18"/>
      <c r="RZZ120" s="138"/>
      <c r="SAA120" s="18"/>
      <c r="SAB120" s="138"/>
      <c r="SAC120" s="18"/>
      <c r="SAD120" s="249" t="s">
        <v>59</v>
      </c>
      <c r="SAE120" s="249"/>
      <c r="SAF120" s="249"/>
      <c r="SAG120" s="249"/>
      <c r="SAH120" s="249"/>
      <c r="SAI120" s="249"/>
      <c r="SAJ120" s="249"/>
      <c r="SAK120" s="14"/>
      <c r="SAL120" s="15">
        <v>2</v>
      </c>
      <c r="SAM120" s="14"/>
      <c r="SAN120" s="17">
        <f>IF(OR(SAT121="Yes"),2,0)</f>
        <v>2</v>
      </c>
      <c r="SAO120" s="18"/>
      <c r="SAP120" s="138"/>
      <c r="SAQ120" s="18"/>
      <c r="SAR120" s="138"/>
      <c r="SAS120" s="18"/>
      <c r="SAT120" s="249" t="s">
        <v>59</v>
      </c>
      <c r="SAU120" s="249"/>
      <c r="SAV120" s="249"/>
      <c r="SAW120" s="249"/>
      <c r="SAX120" s="249"/>
      <c r="SAY120" s="249"/>
      <c r="SAZ120" s="249"/>
      <c r="SBA120" s="14"/>
      <c r="SBB120" s="15">
        <v>2</v>
      </c>
      <c r="SBC120" s="14"/>
      <c r="SBD120" s="17">
        <f>IF(OR(SBJ121="Yes"),2,0)</f>
        <v>2</v>
      </c>
      <c r="SBE120" s="18"/>
      <c r="SBF120" s="138"/>
      <c r="SBG120" s="18"/>
      <c r="SBH120" s="138"/>
      <c r="SBI120" s="18"/>
      <c r="SBJ120" s="249" t="s">
        <v>59</v>
      </c>
      <c r="SBK120" s="249"/>
      <c r="SBL120" s="249"/>
      <c r="SBM120" s="249"/>
      <c r="SBN120" s="249"/>
      <c r="SBO120" s="249"/>
      <c r="SBP120" s="249"/>
      <c r="SBQ120" s="14"/>
      <c r="SBR120" s="15">
        <v>2</v>
      </c>
      <c r="SBS120" s="14"/>
      <c r="SBT120" s="17">
        <f>IF(OR(SBZ121="Yes"),2,0)</f>
        <v>2</v>
      </c>
      <c r="SBU120" s="18"/>
      <c r="SBV120" s="138"/>
      <c r="SBW120" s="18"/>
      <c r="SBX120" s="138"/>
      <c r="SBY120" s="18"/>
      <c r="SBZ120" s="249" t="s">
        <v>59</v>
      </c>
      <c r="SCA120" s="249"/>
      <c r="SCB120" s="249"/>
      <c r="SCC120" s="249"/>
      <c r="SCD120" s="249"/>
      <c r="SCE120" s="249"/>
      <c r="SCF120" s="249"/>
      <c r="SCG120" s="14"/>
      <c r="SCH120" s="15">
        <v>2</v>
      </c>
      <c r="SCI120" s="14"/>
      <c r="SCJ120" s="17">
        <f>IF(OR(SCP121="Yes"),2,0)</f>
        <v>2</v>
      </c>
      <c r="SCK120" s="18"/>
      <c r="SCL120" s="138"/>
      <c r="SCM120" s="18"/>
      <c r="SCN120" s="138"/>
      <c r="SCO120" s="18"/>
      <c r="SCP120" s="249" t="s">
        <v>59</v>
      </c>
      <c r="SCQ120" s="249"/>
      <c r="SCR120" s="249"/>
      <c r="SCS120" s="249"/>
      <c r="SCT120" s="249"/>
      <c r="SCU120" s="249"/>
      <c r="SCV120" s="249"/>
      <c r="SCW120" s="14"/>
      <c r="SCX120" s="15">
        <v>2</v>
      </c>
      <c r="SCY120" s="14"/>
      <c r="SCZ120" s="17">
        <f>IF(OR(SDF121="Yes"),2,0)</f>
        <v>2</v>
      </c>
      <c r="SDA120" s="18"/>
      <c r="SDB120" s="138"/>
      <c r="SDC120" s="18"/>
      <c r="SDD120" s="138"/>
      <c r="SDE120" s="18"/>
      <c r="SDF120" s="249" t="s">
        <v>59</v>
      </c>
      <c r="SDG120" s="249"/>
      <c r="SDH120" s="249"/>
      <c r="SDI120" s="249"/>
      <c r="SDJ120" s="249"/>
      <c r="SDK120" s="249"/>
      <c r="SDL120" s="249"/>
      <c r="SDM120" s="14"/>
      <c r="SDN120" s="15">
        <v>2</v>
      </c>
      <c r="SDO120" s="14"/>
      <c r="SDP120" s="17">
        <f>IF(OR(SDV121="Yes"),2,0)</f>
        <v>2</v>
      </c>
      <c r="SDQ120" s="18"/>
      <c r="SDR120" s="138"/>
      <c r="SDS120" s="18"/>
      <c r="SDT120" s="138"/>
      <c r="SDU120" s="18"/>
      <c r="SDV120" s="249" t="s">
        <v>59</v>
      </c>
      <c r="SDW120" s="249"/>
      <c r="SDX120" s="249"/>
      <c r="SDY120" s="249"/>
      <c r="SDZ120" s="249"/>
      <c r="SEA120" s="249"/>
      <c r="SEB120" s="249"/>
      <c r="SEC120" s="14"/>
      <c r="SED120" s="15">
        <v>2</v>
      </c>
      <c r="SEE120" s="14"/>
      <c r="SEF120" s="17">
        <f>IF(OR(SEL121="Yes"),2,0)</f>
        <v>2</v>
      </c>
      <c r="SEG120" s="18"/>
      <c r="SEH120" s="138"/>
      <c r="SEI120" s="18"/>
      <c r="SEJ120" s="138"/>
      <c r="SEK120" s="18"/>
      <c r="SEL120" s="249" t="s">
        <v>59</v>
      </c>
      <c r="SEM120" s="249"/>
      <c r="SEN120" s="249"/>
      <c r="SEO120" s="249"/>
      <c r="SEP120" s="249"/>
      <c r="SEQ120" s="249"/>
      <c r="SER120" s="249"/>
      <c r="SES120" s="14"/>
      <c r="SET120" s="15">
        <v>2</v>
      </c>
      <c r="SEU120" s="14"/>
      <c r="SEV120" s="17">
        <f>IF(OR(SFB121="Yes"),2,0)</f>
        <v>2</v>
      </c>
      <c r="SEW120" s="18"/>
      <c r="SEX120" s="138"/>
      <c r="SEY120" s="18"/>
      <c r="SEZ120" s="138"/>
      <c r="SFA120" s="18"/>
      <c r="SFB120" s="249" t="s">
        <v>59</v>
      </c>
      <c r="SFC120" s="249"/>
      <c r="SFD120" s="249"/>
      <c r="SFE120" s="249"/>
      <c r="SFF120" s="249"/>
      <c r="SFG120" s="249"/>
      <c r="SFH120" s="249"/>
      <c r="SFI120" s="14"/>
      <c r="SFJ120" s="15">
        <v>2</v>
      </c>
      <c r="SFK120" s="14"/>
      <c r="SFL120" s="17">
        <f>IF(OR(SFR121="Yes"),2,0)</f>
        <v>2</v>
      </c>
      <c r="SFM120" s="18"/>
      <c r="SFN120" s="138"/>
      <c r="SFO120" s="18"/>
      <c r="SFP120" s="138"/>
      <c r="SFQ120" s="18"/>
      <c r="SFR120" s="249" t="s">
        <v>59</v>
      </c>
      <c r="SFS120" s="249"/>
      <c r="SFT120" s="249"/>
      <c r="SFU120" s="249"/>
      <c r="SFV120" s="249"/>
      <c r="SFW120" s="249"/>
      <c r="SFX120" s="249"/>
      <c r="SFY120" s="14"/>
      <c r="SFZ120" s="15">
        <v>2</v>
      </c>
      <c r="SGA120" s="14"/>
      <c r="SGB120" s="17">
        <f>IF(OR(SGH121="Yes"),2,0)</f>
        <v>2</v>
      </c>
      <c r="SGC120" s="18"/>
      <c r="SGD120" s="138"/>
      <c r="SGE120" s="18"/>
      <c r="SGF120" s="138"/>
      <c r="SGG120" s="18"/>
      <c r="SGH120" s="249" t="s">
        <v>59</v>
      </c>
      <c r="SGI120" s="249"/>
      <c r="SGJ120" s="249"/>
      <c r="SGK120" s="249"/>
      <c r="SGL120" s="249"/>
      <c r="SGM120" s="249"/>
      <c r="SGN120" s="249"/>
      <c r="SGO120" s="14"/>
      <c r="SGP120" s="15">
        <v>2</v>
      </c>
      <c r="SGQ120" s="14"/>
      <c r="SGR120" s="17">
        <f>IF(OR(SGX121="Yes"),2,0)</f>
        <v>2</v>
      </c>
      <c r="SGS120" s="18"/>
      <c r="SGT120" s="138"/>
      <c r="SGU120" s="18"/>
      <c r="SGV120" s="138"/>
      <c r="SGW120" s="18"/>
      <c r="SGX120" s="249" t="s">
        <v>59</v>
      </c>
      <c r="SGY120" s="249"/>
      <c r="SGZ120" s="249"/>
      <c r="SHA120" s="249"/>
      <c r="SHB120" s="249"/>
      <c r="SHC120" s="249"/>
      <c r="SHD120" s="249"/>
      <c r="SHE120" s="14"/>
      <c r="SHF120" s="15">
        <v>2</v>
      </c>
      <c r="SHG120" s="14"/>
      <c r="SHH120" s="17">
        <f>IF(OR(SHN121="Yes"),2,0)</f>
        <v>2</v>
      </c>
      <c r="SHI120" s="18"/>
      <c r="SHJ120" s="138"/>
      <c r="SHK120" s="18"/>
      <c r="SHL120" s="138"/>
      <c r="SHM120" s="18"/>
      <c r="SHN120" s="249" t="s">
        <v>59</v>
      </c>
      <c r="SHO120" s="249"/>
      <c r="SHP120" s="249"/>
      <c r="SHQ120" s="249"/>
      <c r="SHR120" s="249"/>
      <c r="SHS120" s="249"/>
      <c r="SHT120" s="249"/>
      <c r="SHU120" s="14"/>
      <c r="SHV120" s="15">
        <v>2</v>
      </c>
      <c r="SHW120" s="14"/>
      <c r="SHX120" s="17">
        <f>IF(OR(SID121="Yes"),2,0)</f>
        <v>2</v>
      </c>
      <c r="SHY120" s="18"/>
      <c r="SHZ120" s="138"/>
      <c r="SIA120" s="18"/>
      <c r="SIB120" s="138"/>
      <c r="SIC120" s="18"/>
      <c r="SID120" s="249" t="s">
        <v>59</v>
      </c>
      <c r="SIE120" s="249"/>
      <c r="SIF120" s="249"/>
      <c r="SIG120" s="249"/>
      <c r="SIH120" s="249"/>
      <c r="SII120" s="249"/>
      <c r="SIJ120" s="249"/>
      <c r="SIK120" s="14"/>
      <c r="SIL120" s="15">
        <v>2</v>
      </c>
      <c r="SIM120" s="14"/>
      <c r="SIN120" s="17">
        <f>IF(OR(SIT121="Yes"),2,0)</f>
        <v>2</v>
      </c>
      <c r="SIO120" s="18"/>
      <c r="SIP120" s="138"/>
      <c r="SIQ120" s="18"/>
      <c r="SIR120" s="138"/>
      <c r="SIS120" s="18"/>
      <c r="SIT120" s="249" t="s">
        <v>59</v>
      </c>
      <c r="SIU120" s="249"/>
      <c r="SIV120" s="249"/>
      <c r="SIW120" s="249"/>
      <c r="SIX120" s="249"/>
      <c r="SIY120" s="249"/>
      <c r="SIZ120" s="249"/>
      <c r="SJA120" s="14"/>
      <c r="SJB120" s="15">
        <v>2</v>
      </c>
      <c r="SJC120" s="14"/>
      <c r="SJD120" s="17">
        <f>IF(OR(SJJ121="Yes"),2,0)</f>
        <v>2</v>
      </c>
      <c r="SJE120" s="18"/>
      <c r="SJF120" s="138"/>
      <c r="SJG120" s="18"/>
      <c r="SJH120" s="138"/>
      <c r="SJI120" s="18"/>
      <c r="SJJ120" s="249" t="s">
        <v>59</v>
      </c>
      <c r="SJK120" s="249"/>
      <c r="SJL120" s="249"/>
      <c r="SJM120" s="249"/>
      <c r="SJN120" s="249"/>
      <c r="SJO120" s="249"/>
      <c r="SJP120" s="249"/>
      <c r="SJQ120" s="14"/>
      <c r="SJR120" s="15">
        <v>2</v>
      </c>
      <c r="SJS120" s="14"/>
      <c r="SJT120" s="17">
        <f>IF(OR(SJZ121="Yes"),2,0)</f>
        <v>2</v>
      </c>
      <c r="SJU120" s="18"/>
      <c r="SJV120" s="138"/>
      <c r="SJW120" s="18"/>
      <c r="SJX120" s="138"/>
      <c r="SJY120" s="18"/>
      <c r="SJZ120" s="249" t="s">
        <v>59</v>
      </c>
      <c r="SKA120" s="249"/>
      <c r="SKB120" s="249"/>
      <c r="SKC120" s="249"/>
      <c r="SKD120" s="249"/>
      <c r="SKE120" s="249"/>
      <c r="SKF120" s="249"/>
      <c r="SKG120" s="14"/>
      <c r="SKH120" s="15">
        <v>2</v>
      </c>
      <c r="SKI120" s="14"/>
      <c r="SKJ120" s="17">
        <f>IF(OR(SKP121="Yes"),2,0)</f>
        <v>2</v>
      </c>
      <c r="SKK120" s="18"/>
      <c r="SKL120" s="138"/>
      <c r="SKM120" s="18"/>
      <c r="SKN120" s="138"/>
      <c r="SKO120" s="18"/>
      <c r="SKP120" s="249" t="s">
        <v>59</v>
      </c>
      <c r="SKQ120" s="249"/>
      <c r="SKR120" s="249"/>
      <c r="SKS120" s="249"/>
      <c r="SKT120" s="249"/>
      <c r="SKU120" s="249"/>
      <c r="SKV120" s="249"/>
      <c r="SKW120" s="14"/>
      <c r="SKX120" s="15">
        <v>2</v>
      </c>
      <c r="SKY120" s="14"/>
      <c r="SKZ120" s="17">
        <f>IF(OR(SLF121="Yes"),2,0)</f>
        <v>2</v>
      </c>
      <c r="SLA120" s="18"/>
      <c r="SLB120" s="138"/>
      <c r="SLC120" s="18"/>
      <c r="SLD120" s="138"/>
      <c r="SLE120" s="18"/>
      <c r="SLF120" s="249" t="s">
        <v>59</v>
      </c>
      <c r="SLG120" s="249"/>
      <c r="SLH120" s="249"/>
      <c r="SLI120" s="249"/>
      <c r="SLJ120" s="249"/>
      <c r="SLK120" s="249"/>
      <c r="SLL120" s="249"/>
      <c r="SLM120" s="14"/>
      <c r="SLN120" s="15">
        <v>2</v>
      </c>
      <c r="SLO120" s="14"/>
      <c r="SLP120" s="17">
        <f>IF(OR(SLV121="Yes"),2,0)</f>
        <v>2</v>
      </c>
      <c r="SLQ120" s="18"/>
      <c r="SLR120" s="138"/>
      <c r="SLS120" s="18"/>
      <c r="SLT120" s="138"/>
      <c r="SLU120" s="18"/>
      <c r="SLV120" s="249" t="s">
        <v>59</v>
      </c>
      <c r="SLW120" s="249"/>
      <c r="SLX120" s="249"/>
      <c r="SLY120" s="249"/>
      <c r="SLZ120" s="249"/>
      <c r="SMA120" s="249"/>
      <c r="SMB120" s="249"/>
      <c r="SMC120" s="14"/>
      <c r="SMD120" s="15">
        <v>2</v>
      </c>
      <c r="SME120" s="14"/>
      <c r="SMF120" s="17">
        <f>IF(OR(SML121="Yes"),2,0)</f>
        <v>2</v>
      </c>
      <c r="SMG120" s="18"/>
      <c r="SMH120" s="138"/>
      <c r="SMI120" s="18"/>
      <c r="SMJ120" s="138"/>
      <c r="SMK120" s="18"/>
      <c r="SML120" s="249" t="s">
        <v>59</v>
      </c>
      <c r="SMM120" s="249"/>
      <c r="SMN120" s="249"/>
      <c r="SMO120" s="249"/>
      <c r="SMP120" s="249"/>
      <c r="SMQ120" s="249"/>
      <c r="SMR120" s="249"/>
      <c r="SMS120" s="14"/>
      <c r="SMT120" s="15">
        <v>2</v>
      </c>
      <c r="SMU120" s="14"/>
      <c r="SMV120" s="17">
        <f>IF(OR(SNB121="Yes"),2,0)</f>
        <v>2</v>
      </c>
      <c r="SMW120" s="18"/>
      <c r="SMX120" s="138"/>
      <c r="SMY120" s="18"/>
      <c r="SMZ120" s="138"/>
      <c r="SNA120" s="18"/>
      <c r="SNB120" s="249" t="s">
        <v>59</v>
      </c>
      <c r="SNC120" s="249"/>
      <c r="SND120" s="249"/>
      <c r="SNE120" s="249"/>
      <c r="SNF120" s="249"/>
      <c r="SNG120" s="249"/>
      <c r="SNH120" s="249"/>
      <c r="SNI120" s="14"/>
      <c r="SNJ120" s="15">
        <v>2</v>
      </c>
      <c r="SNK120" s="14"/>
      <c r="SNL120" s="17">
        <f>IF(OR(SNR121="Yes"),2,0)</f>
        <v>2</v>
      </c>
      <c r="SNM120" s="18"/>
      <c r="SNN120" s="138"/>
      <c r="SNO120" s="18"/>
      <c r="SNP120" s="138"/>
      <c r="SNQ120" s="18"/>
      <c r="SNR120" s="249" t="s">
        <v>59</v>
      </c>
      <c r="SNS120" s="249"/>
      <c r="SNT120" s="249"/>
      <c r="SNU120" s="249"/>
      <c r="SNV120" s="249"/>
      <c r="SNW120" s="249"/>
      <c r="SNX120" s="249"/>
      <c r="SNY120" s="14"/>
      <c r="SNZ120" s="15">
        <v>2</v>
      </c>
      <c r="SOA120" s="14"/>
      <c r="SOB120" s="17">
        <f>IF(OR(SOH121="Yes"),2,0)</f>
        <v>2</v>
      </c>
      <c r="SOC120" s="18"/>
      <c r="SOD120" s="138"/>
      <c r="SOE120" s="18"/>
      <c r="SOF120" s="138"/>
      <c r="SOG120" s="18"/>
      <c r="SOH120" s="249" t="s">
        <v>59</v>
      </c>
      <c r="SOI120" s="249"/>
      <c r="SOJ120" s="249"/>
      <c r="SOK120" s="249"/>
      <c r="SOL120" s="249"/>
      <c r="SOM120" s="249"/>
      <c r="SON120" s="249"/>
      <c r="SOO120" s="14"/>
      <c r="SOP120" s="15">
        <v>2</v>
      </c>
      <c r="SOQ120" s="14"/>
      <c r="SOR120" s="17">
        <f>IF(OR(SOX121="Yes"),2,0)</f>
        <v>2</v>
      </c>
      <c r="SOS120" s="18"/>
      <c r="SOT120" s="138"/>
      <c r="SOU120" s="18"/>
      <c r="SOV120" s="138"/>
      <c r="SOW120" s="18"/>
      <c r="SOX120" s="249" t="s">
        <v>59</v>
      </c>
      <c r="SOY120" s="249"/>
      <c r="SOZ120" s="249"/>
      <c r="SPA120" s="249"/>
      <c r="SPB120" s="249"/>
      <c r="SPC120" s="249"/>
      <c r="SPD120" s="249"/>
      <c r="SPE120" s="14"/>
      <c r="SPF120" s="15">
        <v>2</v>
      </c>
      <c r="SPG120" s="14"/>
      <c r="SPH120" s="17">
        <f>IF(OR(SPN121="Yes"),2,0)</f>
        <v>2</v>
      </c>
      <c r="SPI120" s="18"/>
      <c r="SPJ120" s="138"/>
      <c r="SPK120" s="18"/>
      <c r="SPL120" s="138"/>
      <c r="SPM120" s="18"/>
      <c r="SPN120" s="249" t="s">
        <v>59</v>
      </c>
      <c r="SPO120" s="249"/>
      <c r="SPP120" s="249"/>
      <c r="SPQ120" s="249"/>
      <c r="SPR120" s="249"/>
      <c r="SPS120" s="249"/>
      <c r="SPT120" s="249"/>
      <c r="SPU120" s="14"/>
      <c r="SPV120" s="15">
        <v>2</v>
      </c>
      <c r="SPW120" s="14"/>
      <c r="SPX120" s="17">
        <f>IF(OR(SQD121="Yes"),2,0)</f>
        <v>2</v>
      </c>
      <c r="SPY120" s="18"/>
      <c r="SPZ120" s="138"/>
      <c r="SQA120" s="18"/>
      <c r="SQB120" s="138"/>
      <c r="SQC120" s="18"/>
      <c r="SQD120" s="249" t="s">
        <v>59</v>
      </c>
      <c r="SQE120" s="249"/>
      <c r="SQF120" s="249"/>
      <c r="SQG120" s="249"/>
      <c r="SQH120" s="249"/>
      <c r="SQI120" s="249"/>
      <c r="SQJ120" s="249"/>
      <c r="SQK120" s="14"/>
      <c r="SQL120" s="15">
        <v>2</v>
      </c>
      <c r="SQM120" s="14"/>
      <c r="SQN120" s="17">
        <f>IF(OR(SQT121="Yes"),2,0)</f>
        <v>2</v>
      </c>
      <c r="SQO120" s="18"/>
      <c r="SQP120" s="138"/>
      <c r="SQQ120" s="18"/>
      <c r="SQR120" s="138"/>
      <c r="SQS120" s="18"/>
      <c r="SQT120" s="249" t="s">
        <v>59</v>
      </c>
      <c r="SQU120" s="249"/>
      <c r="SQV120" s="249"/>
      <c r="SQW120" s="249"/>
      <c r="SQX120" s="249"/>
      <c r="SQY120" s="249"/>
      <c r="SQZ120" s="249"/>
      <c r="SRA120" s="14"/>
      <c r="SRB120" s="15">
        <v>2</v>
      </c>
      <c r="SRC120" s="14"/>
      <c r="SRD120" s="17">
        <f>IF(OR(SRJ121="Yes"),2,0)</f>
        <v>2</v>
      </c>
      <c r="SRE120" s="18"/>
      <c r="SRF120" s="138"/>
      <c r="SRG120" s="18"/>
      <c r="SRH120" s="138"/>
      <c r="SRI120" s="18"/>
      <c r="SRJ120" s="249" t="s">
        <v>59</v>
      </c>
      <c r="SRK120" s="249"/>
      <c r="SRL120" s="249"/>
      <c r="SRM120" s="249"/>
      <c r="SRN120" s="249"/>
      <c r="SRO120" s="249"/>
      <c r="SRP120" s="249"/>
      <c r="SRQ120" s="14"/>
      <c r="SRR120" s="15">
        <v>2</v>
      </c>
      <c r="SRS120" s="14"/>
      <c r="SRT120" s="17">
        <f>IF(OR(SRZ121="Yes"),2,0)</f>
        <v>2</v>
      </c>
      <c r="SRU120" s="18"/>
      <c r="SRV120" s="138"/>
      <c r="SRW120" s="18"/>
      <c r="SRX120" s="138"/>
      <c r="SRY120" s="18"/>
      <c r="SRZ120" s="249" t="s">
        <v>59</v>
      </c>
      <c r="SSA120" s="249"/>
      <c r="SSB120" s="249"/>
      <c r="SSC120" s="249"/>
      <c r="SSD120" s="249"/>
      <c r="SSE120" s="249"/>
      <c r="SSF120" s="249"/>
      <c r="SSG120" s="14"/>
      <c r="SSH120" s="15">
        <v>2</v>
      </c>
      <c r="SSI120" s="14"/>
      <c r="SSJ120" s="17">
        <f>IF(OR(SSP121="Yes"),2,0)</f>
        <v>2</v>
      </c>
      <c r="SSK120" s="18"/>
      <c r="SSL120" s="138"/>
      <c r="SSM120" s="18"/>
      <c r="SSN120" s="138"/>
      <c r="SSO120" s="18"/>
      <c r="SSP120" s="249" t="s">
        <v>59</v>
      </c>
      <c r="SSQ120" s="249"/>
      <c r="SSR120" s="249"/>
      <c r="SSS120" s="249"/>
      <c r="SST120" s="249"/>
      <c r="SSU120" s="249"/>
      <c r="SSV120" s="249"/>
      <c r="SSW120" s="14"/>
      <c r="SSX120" s="15">
        <v>2</v>
      </c>
      <c r="SSY120" s="14"/>
      <c r="SSZ120" s="17">
        <f>IF(OR(STF121="Yes"),2,0)</f>
        <v>2</v>
      </c>
      <c r="STA120" s="18"/>
      <c r="STB120" s="138"/>
      <c r="STC120" s="18"/>
      <c r="STD120" s="138"/>
      <c r="STE120" s="18"/>
      <c r="STF120" s="249" t="s">
        <v>59</v>
      </c>
      <c r="STG120" s="249"/>
      <c r="STH120" s="249"/>
      <c r="STI120" s="249"/>
      <c r="STJ120" s="249"/>
      <c r="STK120" s="249"/>
      <c r="STL120" s="249"/>
      <c r="STM120" s="14"/>
      <c r="STN120" s="15">
        <v>2</v>
      </c>
      <c r="STO120" s="14"/>
      <c r="STP120" s="17">
        <f>IF(OR(STV121="Yes"),2,0)</f>
        <v>2</v>
      </c>
      <c r="STQ120" s="18"/>
      <c r="STR120" s="138"/>
      <c r="STS120" s="18"/>
      <c r="STT120" s="138"/>
      <c r="STU120" s="18"/>
      <c r="STV120" s="249" t="s">
        <v>59</v>
      </c>
      <c r="STW120" s="249"/>
      <c r="STX120" s="249"/>
      <c r="STY120" s="249"/>
      <c r="STZ120" s="249"/>
      <c r="SUA120" s="249"/>
      <c r="SUB120" s="249"/>
      <c r="SUC120" s="14"/>
      <c r="SUD120" s="15">
        <v>2</v>
      </c>
      <c r="SUE120" s="14"/>
      <c r="SUF120" s="17">
        <f>IF(OR(SUL121="Yes"),2,0)</f>
        <v>2</v>
      </c>
      <c r="SUG120" s="18"/>
      <c r="SUH120" s="138"/>
      <c r="SUI120" s="18"/>
      <c r="SUJ120" s="138"/>
      <c r="SUK120" s="18"/>
      <c r="SUL120" s="249" t="s">
        <v>59</v>
      </c>
      <c r="SUM120" s="249"/>
      <c r="SUN120" s="249"/>
      <c r="SUO120" s="249"/>
      <c r="SUP120" s="249"/>
      <c r="SUQ120" s="249"/>
      <c r="SUR120" s="249"/>
      <c r="SUS120" s="14"/>
      <c r="SUT120" s="15">
        <v>2</v>
      </c>
      <c r="SUU120" s="14"/>
      <c r="SUV120" s="17">
        <f>IF(OR(SVB121="Yes"),2,0)</f>
        <v>2</v>
      </c>
      <c r="SUW120" s="18"/>
      <c r="SUX120" s="138"/>
      <c r="SUY120" s="18"/>
      <c r="SUZ120" s="138"/>
      <c r="SVA120" s="18"/>
      <c r="SVB120" s="249" t="s">
        <v>59</v>
      </c>
      <c r="SVC120" s="249"/>
      <c r="SVD120" s="249"/>
      <c r="SVE120" s="249"/>
      <c r="SVF120" s="249"/>
      <c r="SVG120" s="249"/>
      <c r="SVH120" s="249"/>
      <c r="SVI120" s="14"/>
      <c r="SVJ120" s="15">
        <v>2</v>
      </c>
      <c r="SVK120" s="14"/>
      <c r="SVL120" s="17">
        <f>IF(OR(SVR121="Yes"),2,0)</f>
        <v>2</v>
      </c>
      <c r="SVM120" s="18"/>
      <c r="SVN120" s="138"/>
      <c r="SVO120" s="18"/>
      <c r="SVP120" s="138"/>
      <c r="SVQ120" s="18"/>
      <c r="SVR120" s="249" t="s">
        <v>59</v>
      </c>
      <c r="SVS120" s="249"/>
      <c r="SVT120" s="249"/>
      <c r="SVU120" s="249"/>
      <c r="SVV120" s="249"/>
      <c r="SVW120" s="249"/>
      <c r="SVX120" s="249"/>
      <c r="SVY120" s="14"/>
      <c r="SVZ120" s="15">
        <v>2</v>
      </c>
      <c r="SWA120" s="14"/>
      <c r="SWB120" s="17">
        <f>IF(OR(SWH121="Yes"),2,0)</f>
        <v>2</v>
      </c>
      <c r="SWC120" s="18"/>
      <c r="SWD120" s="138"/>
      <c r="SWE120" s="18"/>
      <c r="SWF120" s="138"/>
      <c r="SWG120" s="18"/>
      <c r="SWH120" s="249" t="s">
        <v>59</v>
      </c>
      <c r="SWI120" s="249"/>
      <c r="SWJ120" s="249"/>
      <c r="SWK120" s="249"/>
      <c r="SWL120" s="249"/>
      <c r="SWM120" s="249"/>
      <c r="SWN120" s="249"/>
      <c r="SWO120" s="14"/>
      <c r="SWP120" s="15">
        <v>2</v>
      </c>
      <c r="SWQ120" s="14"/>
      <c r="SWR120" s="17">
        <f>IF(OR(SWX121="Yes"),2,0)</f>
        <v>2</v>
      </c>
      <c r="SWS120" s="18"/>
      <c r="SWT120" s="138"/>
      <c r="SWU120" s="18"/>
      <c r="SWV120" s="138"/>
      <c r="SWW120" s="18"/>
      <c r="SWX120" s="249" t="s">
        <v>59</v>
      </c>
      <c r="SWY120" s="249"/>
      <c r="SWZ120" s="249"/>
      <c r="SXA120" s="249"/>
      <c r="SXB120" s="249"/>
      <c r="SXC120" s="249"/>
      <c r="SXD120" s="249"/>
      <c r="SXE120" s="14"/>
      <c r="SXF120" s="15">
        <v>2</v>
      </c>
      <c r="SXG120" s="14"/>
      <c r="SXH120" s="17">
        <f>IF(OR(SXN121="Yes"),2,0)</f>
        <v>2</v>
      </c>
      <c r="SXI120" s="18"/>
      <c r="SXJ120" s="138"/>
      <c r="SXK120" s="18"/>
      <c r="SXL120" s="138"/>
      <c r="SXM120" s="18"/>
      <c r="SXN120" s="249" t="s">
        <v>59</v>
      </c>
      <c r="SXO120" s="249"/>
      <c r="SXP120" s="249"/>
      <c r="SXQ120" s="249"/>
      <c r="SXR120" s="249"/>
      <c r="SXS120" s="249"/>
      <c r="SXT120" s="249"/>
      <c r="SXU120" s="14"/>
      <c r="SXV120" s="15">
        <v>2</v>
      </c>
      <c r="SXW120" s="14"/>
      <c r="SXX120" s="17">
        <f>IF(OR(SYD121="Yes"),2,0)</f>
        <v>2</v>
      </c>
      <c r="SXY120" s="18"/>
      <c r="SXZ120" s="138"/>
      <c r="SYA120" s="18"/>
      <c r="SYB120" s="138"/>
      <c r="SYC120" s="18"/>
      <c r="SYD120" s="249" t="s">
        <v>59</v>
      </c>
      <c r="SYE120" s="249"/>
      <c r="SYF120" s="249"/>
      <c r="SYG120" s="249"/>
      <c r="SYH120" s="249"/>
      <c r="SYI120" s="249"/>
      <c r="SYJ120" s="249"/>
      <c r="SYK120" s="14"/>
      <c r="SYL120" s="15">
        <v>2</v>
      </c>
      <c r="SYM120" s="14"/>
      <c r="SYN120" s="17">
        <f>IF(OR(SYT121="Yes"),2,0)</f>
        <v>2</v>
      </c>
      <c r="SYO120" s="18"/>
      <c r="SYP120" s="138"/>
      <c r="SYQ120" s="18"/>
      <c r="SYR120" s="138"/>
      <c r="SYS120" s="18"/>
      <c r="SYT120" s="249" t="s">
        <v>59</v>
      </c>
      <c r="SYU120" s="249"/>
      <c r="SYV120" s="249"/>
      <c r="SYW120" s="249"/>
      <c r="SYX120" s="249"/>
      <c r="SYY120" s="249"/>
      <c r="SYZ120" s="249"/>
      <c r="SZA120" s="14"/>
      <c r="SZB120" s="15">
        <v>2</v>
      </c>
      <c r="SZC120" s="14"/>
      <c r="SZD120" s="17">
        <f>IF(OR(SZJ121="Yes"),2,0)</f>
        <v>2</v>
      </c>
      <c r="SZE120" s="18"/>
      <c r="SZF120" s="138"/>
      <c r="SZG120" s="18"/>
      <c r="SZH120" s="138"/>
      <c r="SZI120" s="18"/>
      <c r="SZJ120" s="249" t="s">
        <v>59</v>
      </c>
      <c r="SZK120" s="249"/>
      <c r="SZL120" s="249"/>
      <c r="SZM120" s="249"/>
      <c r="SZN120" s="249"/>
      <c r="SZO120" s="249"/>
      <c r="SZP120" s="249"/>
      <c r="SZQ120" s="14"/>
      <c r="SZR120" s="15">
        <v>2</v>
      </c>
      <c r="SZS120" s="14"/>
      <c r="SZT120" s="17">
        <f>IF(OR(SZZ121="Yes"),2,0)</f>
        <v>2</v>
      </c>
      <c r="SZU120" s="18"/>
      <c r="SZV120" s="138"/>
      <c r="SZW120" s="18"/>
      <c r="SZX120" s="138"/>
      <c r="SZY120" s="18"/>
      <c r="SZZ120" s="249" t="s">
        <v>59</v>
      </c>
      <c r="TAA120" s="249"/>
      <c r="TAB120" s="249"/>
      <c r="TAC120" s="249"/>
      <c r="TAD120" s="249"/>
      <c r="TAE120" s="249"/>
      <c r="TAF120" s="249"/>
      <c r="TAG120" s="14"/>
      <c r="TAH120" s="15">
        <v>2</v>
      </c>
      <c r="TAI120" s="14"/>
      <c r="TAJ120" s="17">
        <f>IF(OR(TAP121="Yes"),2,0)</f>
        <v>2</v>
      </c>
      <c r="TAK120" s="18"/>
      <c r="TAL120" s="138"/>
      <c r="TAM120" s="18"/>
      <c r="TAN120" s="138"/>
      <c r="TAO120" s="18"/>
      <c r="TAP120" s="249" t="s">
        <v>59</v>
      </c>
      <c r="TAQ120" s="249"/>
      <c r="TAR120" s="249"/>
      <c r="TAS120" s="249"/>
      <c r="TAT120" s="249"/>
      <c r="TAU120" s="249"/>
      <c r="TAV120" s="249"/>
      <c r="TAW120" s="14"/>
      <c r="TAX120" s="15">
        <v>2</v>
      </c>
      <c r="TAY120" s="14"/>
      <c r="TAZ120" s="17">
        <f>IF(OR(TBF121="Yes"),2,0)</f>
        <v>2</v>
      </c>
      <c r="TBA120" s="18"/>
      <c r="TBB120" s="138"/>
      <c r="TBC120" s="18"/>
      <c r="TBD120" s="138"/>
      <c r="TBE120" s="18"/>
      <c r="TBF120" s="249" t="s">
        <v>59</v>
      </c>
      <c r="TBG120" s="249"/>
      <c r="TBH120" s="249"/>
      <c r="TBI120" s="249"/>
      <c r="TBJ120" s="249"/>
      <c r="TBK120" s="249"/>
      <c r="TBL120" s="249"/>
      <c r="TBM120" s="14"/>
      <c r="TBN120" s="15">
        <v>2</v>
      </c>
      <c r="TBO120" s="14"/>
      <c r="TBP120" s="17">
        <f>IF(OR(TBV121="Yes"),2,0)</f>
        <v>2</v>
      </c>
      <c r="TBQ120" s="18"/>
      <c r="TBR120" s="138"/>
      <c r="TBS120" s="18"/>
      <c r="TBT120" s="138"/>
      <c r="TBU120" s="18"/>
      <c r="TBV120" s="249" t="s">
        <v>59</v>
      </c>
      <c r="TBW120" s="249"/>
      <c r="TBX120" s="249"/>
      <c r="TBY120" s="249"/>
      <c r="TBZ120" s="249"/>
      <c r="TCA120" s="249"/>
      <c r="TCB120" s="249"/>
      <c r="TCC120" s="14"/>
      <c r="TCD120" s="15">
        <v>2</v>
      </c>
      <c r="TCE120" s="14"/>
      <c r="TCF120" s="17">
        <f>IF(OR(TCL121="Yes"),2,0)</f>
        <v>2</v>
      </c>
      <c r="TCG120" s="18"/>
      <c r="TCH120" s="138"/>
      <c r="TCI120" s="18"/>
      <c r="TCJ120" s="138"/>
      <c r="TCK120" s="18"/>
      <c r="TCL120" s="249" t="s">
        <v>59</v>
      </c>
      <c r="TCM120" s="249"/>
      <c r="TCN120" s="249"/>
      <c r="TCO120" s="249"/>
      <c r="TCP120" s="249"/>
      <c r="TCQ120" s="249"/>
      <c r="TCR120" s="249"/>
      <c r="TCS120" s="14"/>
      <c r="TCT120" s="15">
        <v>2</v>
      </c>
      <c r="TCU120" s="14"/>
      <c r="TCV120" s="17">
        <f>IF(OR(TDB121="Yes"),2,0)</f>
        <v>2</v>
      </c>
      <c r="TCW120" s="18"/>
      <c r="TCX120" s="138"/>
      <c r="TCY120" s="18"/>
      <c r="TCZ120" s="138"/>
      <c r="TDA120" s="18"/>
      <c r="TDB120" s="249" t="s">
        <v>59</v>
      </c>
      <c r="TDC120" s="249"/>
      <c r="TDD120" s="249"/>
      <c r="TDE120" s="249"/>
      <c r="TDF120" s="249"/>
      <c r="TDG120" s="249"/>
      <c r="TDH120" s="249"/>
      <c r="TDI120" s="14"/>
      <c r="TDJ120" s="15">
        <v>2</v>
      </c>
      <c r="TDK120" s="14"/>
      <c r="TDL120" s="17">
        <f>IF(OR(TDR121="Yes"),2,0)</f>
        <v>2</v>
      </c>
      <c r="TDM120" s="18"/>
      <c r="TDN120" s="138"/>
      <c r="TDO120" s="18"/>
      <c r="TDP120" s="138"/>
      <c r="TDQ120" s="18"/>
      <c r="TDR120" s="249" t="s">
        <v>59</v>
      </c>
      <c r="TDS120" s="249"/>
      <c r="TDT120" s="249"/>
      <c r="TDU120" s="249"/>
      <c r="TDV120" s="249"/>
      <c r="TDW120" s="249"/>
      <c r="TDX120" s="249"/>
      <c r="TDY120" s="14"/>
      <c r="TDZ120" s="15">
        <v>2</v>
      </c>
      <c r="TEA120" s="14"/>
      <c r="TEB120" s="17">
        <f>IF(OR(TEH121="Yes"),2,0)</f>
        <v>2</v>
      </c>
      <c r="TEC120" s="18"/>
      <c r="TED120" s="138"/>
      <c r="TEE120" s="18"/>
      <c r="TEF120" s="138"/>
      <c r="TEG120" s="18"/>
      <c r="TEH120" s="249" t="s">
        <v>59</v>
      </c>
      <c r="TEI120" s="249"/>
      <c r="TEJ120" s="249"/>
      <c r="TEK120" s="249"/>
      <c r="TEL120" s="249"/>
      <c r="TEM120" s="249"/>
      <c r="TEN120" s="249"/>
      <c r="TEO120" s="14"/>
      <c r="TEP120" s="15">
        <v>2</v>
      </c>
      <c r="TEQ120" s="14"/>
      <c r="TER120" s="17">
        <f>IF(OR(TEX121="Yes"),2,0)</f>
        <v>2</v>
      </c>
      <c r="TES120" s="18"/>
      <c r="TET120" s="138"/>
      <c r="TEU120" s="18"/>
      <c r="TEV120" s="138"/>
      <c r="TEW120" s="18"/>
      <c r="TEX120" s="249" t="s">
        <v>59</v>
      </c>
      <c r="TEY120" s="249"/>
      <c r="TEZ120" s="249"/>
      <c r="TFA120" s="249"/>
      <c r="TFB120" s="249"/>
      <c r="TFC120" s="249"/>
      <c r="TFD120" s="249"/>
      <c r="TFE120" s="14"/>
      <c r="TFF120" s="15">
        <v>2</v>
      </c>
      <c r="TFG120" s="14"/>
      <c r="TFH120" s="17">
        <f>IF(OR(TFN121="Yes"),2,0)</f>
        <v>2</v>
      </c>
      <c r="TFI120" s="18"/>
      <c r="TFJ120" s="138"/>
      <c r="TFK120" s="18"/>
      <c r="TFL120" s="138"/>
      <c r="TFM120" s="18"/>
      <c r="TFN120" s="249" t="s">
        <v>59</v>
      </c>
      <c r="TFO120" s="249"/>
      <c r="TFP120" s="249"/>
      <c r="TFQ120" s="249"/>
      <c r="TFR120" s="249"/>
      <c r="TFS120" s="249"/>
      <c r="TFT120" s="249"/>
      <c r="TFU120" s="14"/>
      <c r="TFV120" s="15">
        <v>2</v>
      </c>
      <c r="TFW120" s="14"/>
      <c r="TFX120" s="17">
        <f>IF(OR(TGD121="Yes"),2,0)</f>
        <v>2</v>
      </c>
      <c r="TFY120" s="18"/>
      <c r="TFZ120" s="138"/>
      <c r="TGA120" s="18"/>
      <c r="TGB120" s="138"/>
      <c r="TGC120" s="18"/>
      <c r="TGD120" s="249" t="s">
        <v>59</v>
      </c>
      <c r="TGE120" s="249"/>
      <c r="TGF120" s="249"/>
      <c r="TGG120" s="249"/>
      <c r="TGH120" s="249"/>
      <c r="TGI120" s="249"/>
      <c r="TGJ120" s="249"/>
      <c r="TGK120" s="14"/>
      <c r="TGL120" s="15">
        <v>2</v>
      </c>
      <c r="TGM120" s="14"/>
      <c r="TGN120" s="17">
        <f>IF(OR(TGT121="Yes"),2,0)</f>
        <v>2</v>
      </c>
      <c r="TGO120" s="18"/>
      <c r="TGP120" s="138"/>
      <c r="TGQ120" s="18"/>
      <c r="TGR120" s="138"/>
      <c r="TGS120" s="18"/>
      <c r="TGT120" s="249" t="s">
        <v>59</v>
      </c>
      <c r="TGU120" s="249"/>
      <c r="TGV120" s="249"/>
      <c r="TGW120" s="249"/>
      <c r="TGX120" s="249"/>
      <c r="TGY120" s="249"/>
      <c r="TGZ120" s="249"/>
      <c r="THA120" s="14"/>
      <c r="THB120" s="15">
        <v>2</v>
      </c>
      <c r="THC120" s="14"/>
      <c r="THD120" s="17">
        <f>IF(OR(THJ121="Yes"),2,0)</f>
        <v>2</v>
      </c>
      <c r="THE120" s="18"/>
      <c r="THF120" s="138"/>
      <c r="THG120" s="18"/>
      <c r="THH120" s="138"/>
      <c r="THI120" s="18"/>
      <c r="THJ120" s="249" t="s">
        <v>59</v>
      </c>
      <c r="THK120" s="249"/>
      <c r="THL120" s="249"/>
      <c r="THM120" s="249"/>
      <c r="THN120" s="249"/>
      <c r="THO120" s="249"/>
      <c r="THP120" s="249"/>
      <c r="THQ120" s="14"/>
      <c r="THR120" s="15">
        <v>2</v>
      </c>
      <c r="THS120" s="14"/>
      <c r="THT120" s="17">
        <f>IF(OR(THZ121="Yes"),2,0)</f>
        <v>2</v>
      </c>
      <c r="THU120" s="18"/>
      <c r="THV120" s="138"/>
      <c r="THW120" s="18"/>
      <c r="THX120" s="138"/>
      <c r="THY120" s="18"/>
      <c r="THZ120" s="249" t="s">
        <v>59</v>
      </c>
      <c r="TIA120" s="249"/>
      <c r="TIB120" s="249"/>
      <c r="TIC120" s="249"/>
      <c r="TID120" s="249"/>
      <c r="TIE120" s="249"/>
      <c r="TIF120" s="249"/>
      <c r="TIG120" s="14"/>
      <c r="TIH120" s="15">
        <v>2</v>
      </c>
      <c r="TII120" s="14"/>
      <c r="TIJ120" s="17">
        <f>IF(OR(TIP121="Yes"),2,0)</f>
        <v>2</v>
      </c>
      <c r="TIK120" s="18"/>
      <c r="TIL120" s="138"/>
      <c r="TIM120" s="18"/>
      <c r="TIN120" s="138"/>
      <c r="TIO120" s="18"/>
      <c r="TIP120" s="249" t="s">
        <v>59</v>
      </c>
      <c r="TIQ120" s="249"/>
      <c r="TIR120" s="249"/>
      <c r="TIS120" s="249"/>
      <c r="TIT120" s="249"/>
      <c r="TIU120" s="249"/>
      <c r="TIV120" s="249"/>
      <c r="TIW120" s="14"/>
      <c r="TIX120" s="15">
        <v>2</v>
      </c>
      <c r="TIY120" s="14"/>
      <c r="TIZ120" s="17">
        <f>IF(OR(TJF121="Yes"),2,0)</f>
        <v>2</v>
      </c>
      <c r="TJA120" s="18"/>
      <c r="TJB120" s="138"/>
      <c r="TJC120" s="18"/>
      <c r="TJD120" s="138"/>
      <c r="TJE120" s="18"/>
      <c r="TJF120" s="249" t="s">
        <v>59</v>
      </c>
      <c r="TJG120" s="249"/>
      <c r="TJH120" s="249"/>
      <c r="TJI120" s="249"/>
      <c r="TJJ120" s="249"/>
      <c r="TJK120" s="249"/>
      <c r="TJL120" s="249"/>
      <c r="TJM120" s="14"/>
      <c r="TJN120" s="15">
        <v>2</v>
      </c>
      <c r="TJO120" s="14"/>
      <c r="TJP120" s="17">
        <f>IF(OR(TJV121="Yes"),2,0)</f>
        <v>2</v>
      </c>
      <c r="TJQ120" s="18"/>
      <c r="TJR120" s="138"/>
      <c r="TJS120" s="18"/>
      <c r="TJT120" s="138"/>
      <c r="TJU120" s="18"/>
      <c r="TJV120" s="249" t="s">
        <v>59</v>
      </c>
      <c r="TJW120" s="249"/>
      <c r="TJX120" s="249"/>
      <c r="TJY120" s="249"/>
      <c r="TJZ120" s="249"/>
      <c r="TKA120" s="249"/>
      <c r="TKB120" s="249"/>
      <c r="TKC120" s="14"/>
      <c r="TKD120" s="15">
        <v>2</v>
      </c>
      <c r="TKE120" s="14"/>
      <c r="TKF120" s="17">
        <f>IF(OR(TKL121="Yes"),2,0)</f>
        <v>2</v>
      </c>
      <c r="TKG120" s="18"/>
      <c r="TKH120" s="138"/>
      <c r="TKI120" s="18"/>
      <c r="TKJ120" s="138"/>
      <c r="TKK120" s="18"/>
      <c r="TKL120" s="249" t="s">
        <v>59</v>
      </c>
      <c r="TKM120" s="249"/>
      <c r="TKN120" s="249"/>
      <c r="TKO120" s="249"/>
      <c r="TKP120" s="249"/>
      <c r="TKQ120" s="249"/>
      <c r="TKR120" s="249"/>
      <c r="TKS120" s="14"/>
      <c r="TKT120" s="15">
        <v>2</v>
      </c>
      <c r="TKU120" s="14"/>
      <c r="TKV120" s="17">
        <f>IF(OR(TLB121="Yes"),2,0)</f>
        <v>2</v>
      </c>
      <c r="TKW120" s="18"/>
      <c r="TKX120" s="138"/>
      <c r="TKY120" s="18"/>
      <c r="TKZ120" s="138"/>
      <c r="TLA120" s="18"/>
      <c r="TLB120" s="249" t="s">
        <v>59</v>
      </c>
      <c r="TLC120" s="249"/>
      <c r="TLD120" s="249"/>
      <c r="TLE120" s="249"/>
      <c r="TLF120" s="249"/>
      <c r="TLG120" s="249"/>
      <c r="TLH120" s="249"/>
      <c r="TLI120" s="14"/>
      <c r="TLJ120" s="15">
        <v>2</v>
      </c>
      <c r="TLK120" s="14"/>
      <c r="TLL120" s="17">
        <f>IF(OR(TLR121="Yes"),2,0)</f>
        <v>2</v>
      </c>
      <c r="TLM120" s="18"/>
      <c r="TLN120" s="138"/>
      <c r="TLO120" s="18"/>
      <c r="TLP120" s="138"/>
      <c r="TLQ120" s="18"/>
      <c r="TLR120" s="249" t="s">
        <v>59</v>
      </c>
      <c r="TLS120" s="249"/>
      <c r="TLT120" s="249"/>
      <c r="TLU120" s="249"/>
      <c r="TLV120" s="249"/>
      <c r="TLW120" s="249"/>
      <c r="TLX120" s="249"/>
      <c r="TLY120" s="14"/>
      <c r="TLZ120" s="15">
        <v>2</v>
      </c>
      <c r="TMA120" s="14"/>
      <c r="TMB120" s="17">
        <f>IF(OR(TMH121="Yes"),2,0)</f>
        <v>2</v>
      </c>
      <c r="TMC120" s="18"/>
      <c r="TMD120" s="138"/>
      <c r="TME120" s="18"/>
      <c r="TMF120" s="138"/>
      <c r="TMG120" s="18"/>
      <c r="TMH120" s="249" t="s">
        <v>59</v>
      </c>
      <c r="TMI120" s="249"/>
      <c r="TMJ120" s="249"/>
      <c r="TMK120" s="249"/>
      <c r="TML120" s="249"/>
      <c r="TMM120" s="249"/>
      <c r="TMN120" s="249"/>
      <c r="TMO120" s="14"/>
      <c r="TMP120" s="15">
        <v>2</v>
      </c>
      <c r="TMQ120" s="14"/>
      <c r="TMR120" s="17">
        <f>IF(OR(TMX121="Yes"),2,0)</f>
        <v>2</v>
      </c>
      <c r="TMS120" s="18"/>
      <c r="TMT120" s="138"/>
      <c r="TMU120" s="18"/>
      <c r="TMV120" s="138"/>
      <c r="TMW120" s="18"/>
      <c r="TMX120" s="249" t="s">
        <v>59</v>
      </c>
      <c r="TMY120" s="249"/>
      <c r="TMZ120" s="249"/>
      <c r="TNA120" s="249"/>
      <c r="TNB120" s="249"/>
      <c r="TNC120" s="249"/>
      <c r="TND120" s="249"/>
      <c r="TNE120" s="14"/>
      <c r="TNF120" s="15">
        <v>2</v>
      </c>
      <c r="TNG120" s="14"/>
      <c r="TNH120" s="17">
        <f>IF(OR(TNN121="Yes"),2,0)</f>
        <v>2</v>
      </c>
      <c r="TNI120" s="18"/>
      <c r="TNJ120" s="138"/>
      <c r="TNK120" s="18"/>
      <c r="TNL120" s="138"/>
      <c r="TNM120" s="18"/>
      <c r="TNN120" s="249" t="s">
        <v>59</v>
      </c>
      <c r="TNO120" s="249"/>
      <c r="TNP120" s="249"/>
      <c r="TNQ120" s="249"/>
      <c r="TNR120" s="249"/>
      <c r="TNS120" s="249"/>
      <c r="TNT120" s="249"/>
      <c r="TNU120" s="14"/>
      <c r="TNV120" s="15">
        <v>2</v>
      </c>
      <c r="TNW120" s="14"/>
      <c r="TNX120" s="17">
        <f>IF(OR(TOD121="Yes"),2,0)</f>
        <v>2</v>
      </c>
      <c r="TNY120" s="18"/>
      <c r="TNZ120" s="138"/>
      <c r="TOA120" s="18"/>
      <c r="TOB120" s="138"/>
      <c r="TOC120" s="18"/>
      <c r="TOD120" s="249" t="s">
        <v>59</v>
      </c>
      <c r="TOE120" s="249"/>
      <c r="TOF120" s="249"/>
      <c r="TOG120" s="249"/>
      <c r="TOH120" s="249"/>
      <c r="TOI120" s="249"/>
      <c r="TOJ120" s="249"/>
      <c r="TOK120" s="14"/>
      <c r="TOL120" s="15">
        <v>2</v>
      </c>
      <c r="TOM120" s="14"/>
      <c r="TON120" s="17">
        <f>IF(OR(TOT121="Yes"),2,0)</f>
        <v>2</v>
      </c>
      <c r="TOO120" s="18"/>
      <c r="TOP120" s="138"/>
      <c r="TOQ120" s="18"/>
      <c r="TOR120" s="138"/>
      <c r="TOS120" s="18"/>
      <c r="TOT120" s="249" t="s">
        <v>59</v>
      </c>
      <c r="TOU120" s="249"/>
      <c r="TOV120" s="249"/>
      <c r="TOW120" s="249"/>
      <c r="TOX120" s="249"/>
      <c r="TOY120" s="249"/>
      <c r="TOZ120" s="249"/>
      <c r="TPA120" s="14"/>
      <c r="TPB120" s="15">
        <v>2</v>
      </c>
      <c r="TPC120" s="14"/>
      <c r="TPD120" s="17">
        <f>IF(OR(TPJ121="Yes"),2,0)</f>
        <v>2</v>
      </c>
      <c r="TPE120" s="18"/>
      <c r="TPF120" s="138"/>
      <c r="TPG120" s="18"/>
      <c r="TPH120" s="138"/>
      <c r="TPI120" s="18"/>
      <c r="TPJ120" s="249" t="s">
        <v>59</v>
      </c>
      <c r="TPK120" s="249"/>
      <c r="TPL120" s="249"/>
      <c r="TPM120" s="249"/>
      <c r="TPN120" s="249"/>
      <c r="TPO120" s="249"/>
      <c r="TPP120" s="249"/>
      <c r="TPQ120" s="14"/>
      <c r="TPR120" s="15">
        <v>2</v>
      </c>
      <c r="TPS120" s="14"/>
      <c r="TPT120" s="17">
        <f>IF(OR(TPZ121="Yes"),2,0)</f>
        <v>2</v>
      </c>
      <c r="TPU120" s="18"/>
      <c r="TPV120" s="138"/>
      <c r="TPW120" s="18"/>
      <c r="TPX120" s="138"/>
      <c r="TPY120" s="18"/>
      <c r="TPZ120" s="249" t="s">
        <v>59</v>
      </c>
      <c r="TQA120" s="249"/>
      <c r="TQB120" s="249"/>
      <c r="TQC120" s="249"/>
      <c r="TQD120" s="249"/>
      <c r="TQE120" s="249"/>
      <c r="TQF120" s="249"/>
      <c r="TQG120" s="14"/>
      <c r="TQH120" s="15">
        <v>2</v>
      </c>
      <c r="TQI120" s="14"/>
      <c r="TQJ120" s="17">
        <f>IF(OR(TQP121="Yes"),2,0)</f>
        <v>2</v>
      </c>
      <c r="TQK120" s="18"/>
      <c r="TQL120" s="138"/>
      <c r="TQM120" s="18"/>
      <c r="TQN120" s="138"/>
      <c r="TQO120" s="18"/>
      <c r="TQP120" s="249" t="s">
        <v>59</v>
      </c>
      <c r="TQQ120" s="249"/>
      <c r="TQR120" s="249"/>
      <c r="TQS120" s="249"/>
      <c r="TQT120" s="249"/>
      <c r="TQU120" s="249"/>
      <c r="TQV120" s="249"/>
      <c r="TQW120" s="14"/>
      <c r="TQX120" s="15">
        <v>2</v>
      </c>
      <c r="TQY120" s="14"/>
      <c r="TQZ120" s="17">
        <f>IF(OR(TRF121="Yes"),2,0)</f>
        <v>2</v>
      </c>
      <c r="TRA120" s="18"/>
      <c r="TRB120" s="138"/>
      <c r="TRC120" s="18"/>
      <c r="TRD120" s="138"/>
      <c r="TRE120" s="18"/>
      <c r="TRF120" s="249" t="s">
        <v>59</v>
      </c>
      <c r="TRG120" s="249"/>
      <c r="TRH120" s="249"/>
      <c r="TRI120" s="249"/>
      <c r="TRJ120" s="249"/>
      <c r="TRK120" s="249"/>
      <c r="TRL120" s="249"/>
      <c r="TRM120" s="14"/>
      <c r="TRN120" s="15">
        <v>2</v>
      </c>
      <c r="TRO120" s="14"/>
      <c r="TRP120" s="17">
        <f>IF(OR(TRV121="Yes"),2,0)</f>
        <v>2</v>
      </c>
      <c r="TRQ120" s="18"/>
      <c r="TRR120" s="138"/>
      <c r="TRS120" s="18"/>
      <c r="TRT120" s="138"/>
      <c r="TRU120" s="18"/>
      <c r="TRV120" s="249" t="s">
        <v>59</v>
      </c>
      <c r="TRW120" s="249"/>
      <c r="TRX120" s="249"/>
      <c r="TRY120" s="249"/>
      <c r="TRZ120" s="249"/>
      <c r="TSA120" s="249"/>
      <c r="TSB120" s="249"/>
      <c r="TSC120" s="14"/>
      <c r="TSD120" s="15">
        <v>2</v>
      </c>
      <c r="TSE120" s="14"/>
      <c r="TSF120" s="17">
        <f>IF(OR(TSL121="Yes"),2,0)</f>
        <v>2</v>
      </c>
      <c r="TSG120" s="18"/>
      <c r="TSH120" s="138"/>
      <c r="TSI120" s="18"/>
      <c r="TSJ120" s="138"/>
      <c r="TSK120" s="18"/>
      <c r="TSL120" s="249" t="s">
        <v>59</v>
      </c>
      <c r="TSM120" s="249"/>
      <c r="TSN120" s="249"/>
      <c r="TSO120" s="249"/>
      <c r="TSP120" s="249"/>
      <c r="TSQ120" s="249"/>
      <c r="TSR120" s="249"/>
      <c r="TSS120" s="14"/>
      <c r="TST120" s="15">
        <v>2</v>
      </c>
      <c r="TSU120" s="14"/>
      <c r="TSV120" s="17">
        <f>IF(OR(TTB121="Yes"),2,0)</f>
        <v>2</v>
      </c>
      <c r="TSW120" s="18"/>
      <c r="TSX120" s="138"/>
      <c r="TSY120" s="18"/>
      <c r="TSZ120" s="138"/>
      <c r="TTA120" s="18"/>
      <c r="TTB120" s="249" t="s">
        <v>59</v>
      </c>
      <c r="TTC120" s="249"/>
      <c r="TTD120" s="249"/>
      <c r="TTE120" s="249"/>
      <c r="TTF120" s="249"/>
      <c r="TTG120" s="249"/>
      <c r="TTH120" s="249"/>
      <c r="TTI120" s="14"/>
      <c r="TTJ120" s="15">
        <v>2</v>
      </c>
      <c r="TTK120" s="14"/>
      <c r="TTL120" s="17">
        <f>IF(OR(TTR121="Yes"),2,0)</f>
        <v>2</v>
      </c>
      <c r="TTM120" s="18"/>
      <c r="TTN120" s="138"/>
      <c r="TTO120" s="18"/>
      <c r="TTP120" s="138"/>
      <c r="TTQ120" s="18"/>
      <c r="TTR120" s="249" t="s">
        <v>59</v>
      </c>
      <c r="TTS120" s="249"/>
      <c r="TTT120" s="249"/>
      <c r="TTU120" s="249"/>
      <c r="TTV120" s="249"/>
      <c r="TTW120" s="249"/>
      <c r="TTX120" s="249"/>
      <c r="TTY120" s="14"/>
      <c r="TTZ120" s="15">
        <v>2</v>
      </c>
      <c r="TUA120" s="14"/>
      <c r="TUB120" s="17">
        <f>IF(OR(TUH121="Yes"),2,0)</f>
        <v>2</v>
      </c>
      <c r="TUC120" s="18"/>
      <c r="TUD120" s="138"/>
      <c r="TUE120" s="18"/>
      <c r="TUF120" s="138"/>
      <c r="TUG120" s="18"/>
      <c r="TUH120" s="249" t="s">
        <v>59</v>
      </c>
      <c r="TUI120" s="249"/>
      <c r="TUJ120" s="249"/>
      <c r="TUK120" s="249"/>
      <c r="TUL120" s="249"/>
      <c r="TUM120" s="249"/>
      <c r="TUN120" s="249"/>
      <c r="TUO120" s="14"/>
      <c r="TUP120" s="15">
        <v>2</v>
      </c>
      <c r="TUQ120" s="14"/>
      <c r="TUR120" s="17">
        <f>IF(OR(TUX121="Yes"),2,0)</f>
        <v>2</v>
      </c>
      <c r="TUS120" s="18"/>
      <c r="TUT120" s="138"/>
      <c r="TUU120" s="18"/>
      <c r="TUV120" s="138"/>
      <c r="TUW120" s="18"/>
      <c r="TUX120" s="249" t="s">
        <v>59</v>
      </c>
      <c r="TUY120" s="249"/>
      <c r="TUZ120" s="249"/>
      <c r="TVA120" s="249"/>
      <c r="TVB120" s="249"/>
      <c r="TVC120" s="249"/>
      <c r="TVD120" s="249"/>
      <c r="TVE120" s="14"/>
      <c r="TVF120" s="15">
        <v>2</v>
      </c>
      <c r="TVG120" s="14"/>
      <c r="TVH120" s="17">
        <f>IF(OR(TVN121="Yes"),2,0)</f>
        <v>2</v>
      </c>
      <c r="TVI120" s="18"/>
      <c r="TVJ120" s="138"/>
      <c r="TVK120" s="18"/>
      <c r="TVL120" s="138"/>
      <c r="TVM120" s="18"/>
      <c r="TVN120" s="249" t="s">
        <v>59</v>
      </c>
      <c r="TVO120" s="249"/>
      <c r="TVP120" s="249"/>
      <c r="TVQ120" s="249"/>
      <c r="TVR120" s="249"/>
      <c r="TVS120" s="249"/>
      <c r="TVT120" s="249"/>
      <c r="TVU120" s="14"/>
      <c r="TVV120" s="15">
        <v>2</v>
      </c>
      <c r="TVW120" s="14"/>
      <c r="TVX120" s="17">
        <f>IF(OR(TWD121="Yes"),2,0)</f>
        <v>2</v>
      </c>
      <c r="TVY120" s="18"/>
      <c r="TVZ120" s="138"/>
      <c r="TWA120" s="18"/>
      <c r="TWB120" s="138"/>
      <c r="TWC120" s="18"/>
      <c r="TWD120" s="249" t="s">
        <v>59</v>
      </c>
      <c r="TWE120" s="249"/>
      <c r="TWF120" s="249"/>
      <c r="TWG120" s="249"/>
      <c r="TWH120" s="249"/>
      <c r="TWI120" s="249"/>
      <c r="TWJ120" s="249"/>
      <c r="TWK120" s="14"/>
      <c r="TWL120" s="15">
        <v>2</v>
      </c>
      <c r="TWM120" s="14"/>
      <c r="TWN120" s="17">
        <f>IF(OR(TWT121="Yes"),2,0)</f>
        <v>2</v>
      </c>
      <c r="TWO120" s="18"/>
      <c r="TWP120" s="138"/>
      <c r="TWQ120" s="18"/>
      <c r="TWR120" s="138"/>
      <c r="TWS120" s="18"/>
      <c r="TWT120" s="249" t="s">
        <v>59</v>
      </c>
      <c r="TWU120" s="249"/>
      <c r="TWV120" s="249"/>
      <c r="TWW120" s="249"/>
      <c r="TWX120" s="249"/>
      <c r="TWY120" s="249"/>
      <c r="TWZ120" s="249"/>
      <c r="TXA120" s="14"/>
      <c r="TXB120" s="15">
        <v>2</v>
      </c>
      <c r="TXC120" s="14"/>
      <c r="TXD120" s="17">
        <f>IF(OR(TXJ121="Yes"),2,0)</f>
        <v>2</v>
      </c>
      <c r="TXE120" s="18"/>
      <c r="TXF120" s="138"/>
      <c r="TXG120" s="18"/>
      <c r="TXH120" s="138"/>
      <c r="TXI120" s="18"/>
      <c r="TXJ120" s="249" t="s">
        <v>59</v>
      </c>
      <c r="TXK120" s="249"/>
      <c r="TXL120" s="249"/>
      <c r="TXM120" s="249"/>
      <c r="TXN120" s="249"/>
      <c r="TXO120" s="249"/>
      <c r="TXP120" s="249"/>
      <c r="TXQ120" s="14"/>
      <c r="TXR120" s="15">
        <v>2</v>
      </c>
      <c r="TXS120" s="14"/>
      <c r="TXT120" s="17">
        <f>IF(OR(TXZ121="Yes"),2,0)</f>
        <v>2</v>
      </c>
      <c r="TXU120" s="18"/>
      <c r="TXV120" s="138"/>
      <c r="TXW120" s="18"/>
      <c r="TXX120" s="138"/>
      <c r="TXY120" s="18"/>
      <c r="TXZ120" s="249" t="s">
        <v>59</v>
      </c>
      <c r="TYA120" s="249"/>
      <c r="TYB120" s="249"/>
      <c r="TYC120" s="249"/>
      <c r="TYD120" s="249"/>
      <c r="TYE120" s="249"/>
      <c r="TYF120" s="249"/>
      <c r="TYG120" s="14"/>
      <c r="TYH120" s="15">
        <v>2</v>
      </c>
      <c r="TYI120" s="14"/>
      <c r="TYJ120" s="17">
        <f>IF(OR(TYP121="Yes"),2,0)</f>
        <v>2</v>
      </c>
      <c r="TYK120" s="18"/>
      <c r="TYL120" s="138"/>
      <c r="TYM120" s="18"/>
      <c r="TYN120" s="138"/>
      <c r="TYO120" s="18"/>
      <c r="TYP120" s="249" t="s">
        <v>59</v>
      </c>
      <c r="TYQ120" s="249"/>
      <c r="TYR120" s="249"/>
      <c r="TYS120" s="249"/>
      <c r="TYT120" s="249"/>
      <c r="TYU120" s="249"/>
      <c r="TYV120" s="249"/>
      <c r="TYW120" s="14"/>
      <c r="TYX120" s="15">
        <v>2</v>
      </c>
      <c r="TYY120" s="14"/>
      <c r="TYZ120" s="17">
        <f>IF(OR(TZF121="Yes"),2,0)</f>
        <v>2</v>
      </c>
      <c r="TZA120" s="18"/>
      <c r="TZB120" s="138"/>
      <c r="TZC120" s="18"/>
      <c r="TZD120" s="138"/>
      <c r="TZE120" s="18"/>
      <c r="TZF120" s="249" t="s">
        <v>59</v>
      </c>
      <c r="TZG120" s="249"/>
      <c r="TZH120" s="249"/>
      <c r="TZI120" s="249"/>
      <c r="TZJ120" s="249"/>
      <c r="TZK120" s="249"/>
      <c r="TZL120" s="249"/>
      <c r="TZM120" s="14"/>
      <c r="TZN120" s="15">
        <v>2</v>
      </c>
      <c r="TZO120" s="14"/>
      <c r="TZP120" s="17">
        <f>IF(OR(TZV121="Yes"),2,0)</f>
        <v>2</v>
      </c>
      <c r="TZQ120" s="18"/>
      <c r="TZR120" s="138"/>
      <c r="TZS120" s="18"/>
      <c r="TZT120" s="138"/>
      <c r="TZU120" s="18"/>
      <c r="TZV120" s="249" t="s">
        <v>59</v>
      </c>
      <c r="TZW120" s="249"/>
      <c r="TZX120" s="249"/>
      <c r="TZY120" s="249"/>
      <c r="TZZ120" s="249"/>
      <c r="UAA120" s="249"/>
      <c r="UAB120" s="249"/>
      <c r="UAC120" s="14"/>
      <c r="UAD120" s="15">
        <v>2</v>
      </c>
      <c r="UAE120" s="14"/>
      <c r="UAF120" s="17">
        <f>IF(OR(UAL121="Yes"),2,0)</f>
        <v>2</v>
      </c>
      <c r="UAG120" s="18"/>
      <c r="UAH120" s="138"/>
      <c r="UAI120" s="18"/>
      <c r="UAJ120" s="138"/>
      <c r="UAK120" s="18"/>
      <c r="UAL120" s="249" t="s">
        <v>59</v>
      </c>
      <c r="UAM120" s="249"/>
      <c r="UAN120" s="249"/>
      <c r="UAO120" s="249"/>
      <c r="UAP120" s="249"/>
      <c r="UAQ120" s="249"/>
      <c r="UAR120" s="249"/>
      <c r="UAS120" s="14"/>
      <c r="UAT120" s="15">
        <v>2</v>
      </c>
      <c r="UAU120" s="14"/>
      <c r="UAV120" s="17">
        <f>IF(OR(UBB121="Yes"),2,0)</f>
        <v>2</v>
      </c>
      <c r="UAW120" s="18"/>
      <c r="UAX120" s="138"/>
      <c r="UAY120" s="18"/>
      <c r="UAZ120" s="138"/>
      <c r="UBA120" s="18"/>
      <c r="UBB120" s="249" t="s">
        <v>59</v>
      </c>
      <c r="UBC120" s="249"/>
      <c r="UBD120" s="249"/>
      <c r="UBE120" s="249"/>
      <c r="UBF120" s="249"/>
      <c r="UBG120" s="249"/>
      <c r="UBH120" s="249"/>
      <c r="UBI120" s="14"/>
      <c r="UBJ120" s="15">
        <v>2</v>
      </c>
      <c r="UBK120" s="14"/>
      <c r="UBL120" s="17">
        <f>IF(OR(UBR121="Yes"),2,0)</f>
        <v>2</v>
      </c>
      <c r="UBM120" s="18"/>
      <c r="UBN120" s="138"/>
      <c r="UBO120" s="18"/>
      <c r="UBP120" s="138"/>
      <c r="UBQ120" s="18"/>
      <c r="UBR120" s="249" t="s">
        <v>59</v>
      </c>
      <c r="UBS120" s="249"/>
      <c r="UBT120" s="249"/>
      <c r="UBU120" s="249"/>
      <c r="UBV120" s="249"/>
      <c r="UBW120" s="249"/>
      <c r="UBX120" s="249"/>
      <c r="UBY120" s="14"/>
      <c r="UBZ120" s="15">
        <v>2</v>
      </c>
      <c r="UCA120" s="14"/>
      <c r="UCB120" s="17">
        <f>IF(OR(UCH121="Yes"),2,0)</f>
        <v>2</v>
      </c>
      <c r="UCC120" s="18"/>
      <c r="UCD120" s="138"/>
      <c r="UCE120" s="18"/>
      <c r="UCF120" s="138"/>
      <c r="UCG120" s="18"/>
      <c r="UCH120" s="249" t="s">
        <v>59</v>
      </c>
      <c r="UCI120" s="249"/>
      <c r="UCJ120" s="249"/>
      <c r="UCK120" s="249"/>
      <c r="UCL120" s="249"/>
      <c r="UCM120" s="249"/>
      <c r="UCN120" s="249"/>
      <c r="UCO120" s="14"/>
      <c r="UCP120" s="15">
        <v>2</v>
      </c>
      <c r="UCQ120" s="14"/>
      <c r="UCR120" s="17">
        <f>IF(OR(UCX121="Yes"),2,0)</f>
        <v>2</v>
      </c>
      <c r="UCS120" s="18"/>
      <c r="UCT120" s="138"/>
      <c r="UCU120" s="18"/>
      <c r="UCV120" s="138"/>
      <c r="UCW120" s="18"/>
      <c r="UCX120" s="249" t="s">
        <v>59</v>
      </c>
      <c r="UCY120" s="249"/>
      <c r="UCZ120" s="249"/>
      <c r="UDA120" s="249"/>
      <c r="UDB120" s="249"/>
      <c r="UDC120" s="249"/>
      <c r="UDD120" s="249"/>
      <c r="UDE120" s="14"/>
      <c r="UDF120" s="15">
        <v>2</v>
      </c>
      <c r="UDG120" s="14"/>
      <c r="UDH120" s="17">
        <f>IF(OR(UDN121="Yes"),2,0)</f>
        <v>2</v>
      </c>
      <c r="UDI120" s="18"/>
      <c r="UDJ120" s="138"/>
      <c r="UDK120" s="18"/>
      <c r="UDL120" s="138"/>
      <c r="UDM120" s="18"/>
      <c r="UDN120" s="249" t="s">
        <v>59</v>
      </c>
      <c r="UDO120" s="249"/>
      <c r="UDP120" s="249"/>
      <c r="UDQ120" s="249"/>
      <c r="UDR120" s="249"/>
      <c r="UDS120" s="249"/>
      <c r="UDT120" s="249"/>
      <c r="UDU120" s="14"/>
      <c r="UDV120" s="15">
        <v>2</v>
      </c>
      <c r="UDW120" s="14"/>
      <c r="UDX120" s="17">
        <f>IF(OR(UED121="Yes"),2,0)</f>
        <v>2</v>
      </c>
      <c r="UDY120" s="18"/>
      <c r="UDZ120" s="138"/>
      <c r="UEA120" s="18"/>
      <c r="UEB120" s="138"/>
      <c r="UEC120" s="18"/>
      <c r="UED120" s="249" t="s">
        <v>59</v>
      </c>
      <c r="UEE120" s="249"/>
      <c r="UEF120" s="249"/>
      <c r="UEG120" s="249"/>
      <c r="UEH120" s="249"/>
      <c r="UEI120" s="249"/>
      <c r="UEJ120" s="249"/>
      <c r="UEK120" s="14"/>
      <c r="UEL120" s="15">
        <v>2</v>
      </c>
      <c r="UEM120" s="14"/>
      <c r="UEN120" s="17">
        <f>IF(OR(UET121="Yes"),2,0)</f>
        <v>2</v>
      </c>
      <c r="UEO120" s="18"/>
      <c r="UEP120" s="138"/>
      <c r="UEQ120" s="18"/>
      <c r="UER120" s="138"/>
      <c r="UES120" s="18"/>
      <c r="UET120" s="249" t="s">
        <v>59</v>
      </c>
      <c r="UEU120" s="249"/>
      <c r="UEV120" s="249"/>
      <c r="UEW120" s="249"/>
      <c r="UEX120" s="249"/>
      <c r="UEY120" s="249"/>
      <c r="UEZ120" s="249"/>
      <c r="UFA120" s="14"/>
      <c r="UFB120" s="15">
        <v>2</v>
      </c>
      <c r="UFC120" s="14"/>
      <c r="UFD120" s="17">
        <f>IF(OR(UFJ121="Yes"),2,0)</f>
        <v>2</v>
      </c>
      <c r="UFE120" s="18"/>
      <c r="UFF120" s="138"/>
      <c r="UFG120" s="18"/>
      <c r="UFH120" s="138"/>
      <c r="UFI120" s="18"/>
      <c r="UFJ120" s="249" t="s">
        <v>59</v>
      </c>
      <c r="UFK120" s="249"/>
      <c r="UFL120" s="249"/>
      <c r="UFM120" s="249"/>
      <c r="UFN120" s="249"/>
      <c r="UFO120" s="249"/>
      <c r="UFP120" s="249"/>
      <c r="UFQ120" s="14"/>
      <c r="UFR120" s="15">
        <v>2</v>
      </c>
      <c r="UFS120" s="14"/>
      <c r="UFT120" s="17">
        <f>IF(OR(UFZ121="Yes"),2,0)</f>
        <v>2</v>
      </c>
      <c r="UFU120" s="18"/>
      <c r="UFV120" s="138"/>
      <c r="UFW120" s="18"/>
      <c r="UFX120" s="138"/>
      <c r="UFY120" s="18"/>
      <c r="UFZ120" s="249" t="s">
        <v>59</v>
      </c>
      <c r="UGA120" s="249"/>
      <c r="UGB120" s="249"/>
      <c r="UGC120" s="249"/>
      <c r="UGD120" s="249"/>
      <c r="UGE120" s="249"/>
      <c r="UGF120" s="249"/>
      <c r="UGG120" s="14"/>
      <c r="UGH120" s="15">
        <v>2</v>
      </c>
      <c r="UGI120" s="14"/>
      <c r="UGJ120" s="17">
        <f>IF(OR(UGP121="Yes"),2,0)</f>
        <v>2</v>
      </c>
      <c r="UGK120" s="18"/>
      <c r="UGL120" s="138"/>
      <c r="UGM120" s="18"/>
      <c r="UGN120" s="138"/>
      <c r="UGO120" s="18"/>
      <c r="UGP120" s="249" t="s">
        <v>59</v>
      </c>
      <c r="UGQ120" s="249"/>
      <c r="UGR120" s="249"/>
      <c r="UGS120" s="249"/>
      <c r="UGT120" s="249"/>
      <c r="UGU120" s="249"/>
      <c r="UGV120" s="249"/>
      <c r="UGW120" s="14"/>
      <c r="UGX120" s="15">
        <v>2</v>
      </c>
      <c r="UGY120" s="14"/>
      <c r="UGZ120" s="17">
        <f>IF(OR(UHF121="Yes"),2,0)</f>
        <v>2</v>
      </c>
      <c r="UHA120" s="18"/>
      <c r="UHB120" s="138"/>
      <c r="UHC120" s="18"/>
      <c r="UHD120" s="138"/>
      <c r="UHE120" s="18"/>
      <c r="UHF120" s="249" t="s">
        <v>59</v>
      </c>
      <c r="UHG120" s="249"/>
      <c r="UHH120" s="249"/>
      <c r="UHI120" s="249"/>
      <c r="UHJ120" s="249"/>
      <c r="UHK120" s="249"/>
      <c r="UHL120" s="249"/>
      <c r="UHM120" s="14"/>
      <c r="UHN120" s="15">
        <v>2</v>
      </c>
      <c r="UHO120" s="14"/>
      <c r="UHP120" s="17">
        <f>IF(OR(UHV121="Yes"),2,0)</f>
        <v>2</v>
      </c>
      <c r="UHQ120" s="18"/>
      <c r="UHR120" s="138"/>
      <c r="UHS120" s="18"/>
      <c r="UHT120" s="138"/>
      <c r="UHU120" s="18"/>
      <c r="UHV120" s="249" t="s">
        <v>59</v>
      </c>
      <c r="UHW120" s="249"/>
      <c r="UHX120" s="249"/>
      <c r="UHY120" s="249"/>
      <c r="UHZ120" s="249"/>
      <c r="UIA120" s="249"/>
      <c r="UIB120" s="249"/>
      <c r="UIC120" s="14"/>
      <c r="UID120" s="15">
        <v>2</v>
      </c>
      <c r="UIE120" s="14"/>
      <c r="UIF120" s="17">
        <f>IF(OR(UIL121="Yes"),2,0)</f>
        <v>2</v>
      </c>
      <c r="UIG120" s="18"/>
      <c r="UIH120" s="138"/>
      <c r="UII120" s="18"/>
      <c r="UIJ120" s="138"/>
      <c r="UIK120" s="18"/>
      <c r="UIL120" s="249" t="s">
        <v>59</v>
      </c>
      <c r="UIM120" s="249"/>
      <c r="UIN120" s="249"/>
      <c r="UIO120" s="249"/>
      <c r="UIP120" s="249"/>
      <c r="UIQ120" s="249"/>
      <c r="UIR120" s="249"/>
      <c r="UIS120" s="14"/>
      <c r="UIT120" s="15">
        <v>2</v>
      </c>
      <c r="UIU120" s="14"/>
      <c r="UIV120" s="17">
        <f>IF(OR(UJB121="Yes"),2,0)</f>
        <v>2</v>
      </c>
      <c r="UIW120" s="18"/>
      <c r="UIX120" s="138"/>
      <c r="UIY120" s="18"/>
      <c r="UIZ120" s="138"/>
      <c r="UJA120" s="18"/>
      <c r="UJB120" s="249" t="s">
        <v>59</v>
      </c>
      <c r="UJC120" s="249"/>
      <c r="UJD120" s="249"/>
      <c r="UJE120" s="249"/>
      <c r="UJF120" s="249"/>
      <c r="UJG120" s="249"/>
      <c r="UJH120" s="249"/>
      <c r="UJI120" s="14"/>
      <c r="UJJ120" s="15">
        <v>2</v>
      </c>
      <c r="UJK120" s="14"/>
      <c r="UJL120" s="17">
        <f>IF(OR(UJR121="Yes"),2,0)</f>
        <v>2</v>
      </c>
      <c r="UJM120" s="18"/>
      <c r="UJN120" s="138"/>
      <c r="UJO120" s="18"/>
      <c r="UJP120" s="138"/>
      <c r="UJQ120" s="18"/>
      <c r="UJR120" s="249" t="s">
        <v>59</v>
      </c>
      <c r="UJS120" s="249"/>
      <c r="UJT120" s="249"/>
      <c r="UJU120" s="249"/>
      <c r="UJV120" s="249"/>
      <c r="UJW120" s="249"/>
      <c r="UJX120" s="249"/>
      <c r="UJY120" s="14"/>
      <c r="UJZ120" s="15">
        <v>2</v>
      </c>
      <c r="UKA120" s="14"/>
      <c r="UKB120" s="17">
        <f>IF(OR(UKH121="Yes"),2,0)</f>
        <v>2</v>
      </c>
      <c r="UKC120" s="18"/>
      <c r="UKD120" s="138"/>
      <c r="UKE120" s="18"/>
      <c r="UKF120" s="138"/>
      <c r="UKG120" s="18"/>
      <c r="UKH120" s="249" t="s">
        <v>59</v>
      </c>
      <c r="UKI120" s="249"/>
      <c r="UKJ120" s="249"/>
      <c r="UKK120" s="249"/>
      <c r="UKL120" s="249"/>
      <c r="UKM120" s="249"/>
      <c r="UKN120" s="249"/>
      <c r="UKO120" s="14"/>
      <c r="UKP120" s="15">
        <v>2</v>
      </c>
      <c r="UKQ120" s="14"/>
      <c r="UKR120" s="17">
        <f>IF(OR(UKX121="Yes"),2,0)</f>
        <v>2</v>
      </c>
      <c r="UKS120" s="18"/>
      <c r="UKT120" s="138"/>
      <c r="UKU120" s="18"/>
      <c r="UKV120" s="138"/>
      <c r="UKW120" s="18"/>
      <c r="UKX120" s="249" t="s">
        <v>59</v>
      </c>
      <c r="UKY120" s="249"/>
      <c r="UKZ120" s="249"/>
      <c r="ULA120" s="249"/>
      <c r="ULB120" s="249"/>
      <c r="ULC120" s="249"/>
      <c r="ULD120" s="249"/>
      <c r="ULE120" s="14"/>
      <c r="ULF120" s="15">
        <v>2</v>
      </c>
      <c r="ULG120" s="14"/>
      <c r="ULH120" s="17">
        <f>IF(OR(ULN121="Yes"),2,0)</f>
        <v>2</v>
      </c>
      <c r="ULI120" s="18"/>
      <c r="ULJ120" s="138"/>
      <c r="ULK120" s="18"/>
      <c r="ULL120" s="138"/>
      <c r="ULM120" s="18"/>
      <c r="ULN120" s="249" t="s">
        <v>59</v>
      </c>
      <c r="ULO120" s="249"/>
      <c r="ULP120" s="249"/>
      <c r="ULQ120" s="249"/>
      <c r="ULR120" s="249"/>
      <c r="ULS120" s="249"/>
      <c r="ULT120" s="249"/>
      <c r="ULU120" s="14"/>
      <c r="ULV120" s="15">
        <v>2</v>
      </c>
      <c r="ULW120" s="14"/>
      <c r="ULX120" s="17">
        <f>IF(OR(UMD121="Yes"),2,0)</f>
        <v>2</v>
      </c>
      <c r="ULY120" s="18"/>
      <c r="ULZ120" s="138"/>
      <c r="UMA120" s="18"/>
      <c r="UMB120" s="138"/>
      <c r="UMC120" s="18"/>
      <c r="UMD120" s="249" t="s">
        <v>59</v>
      </c>
      <c r="UME120" s="249"/>
      <c r="UMF120" s="249"/>
      <c r="UMG120" s="249"/>
      <c r="UMH120" s="249"/>
      <c r="UMI120" s="249"/>
      <c r="UMJ120" s="249"/>
      <c r="UMK120" s="14"/>
      <c r="UML120" s="15">
        <v>2</v>
      </c>
      <c r="UMM120" s="14"/>
      <c r="UMN120" s="17">
        <f>IF(OR(UMT121="Yes"),2,0)</f>
        <v>2</v>
      </c>
      <c r="UMO120" s="18"/>
      <c r="UMP120" s="138"/>
      <c r="UMQ120" s="18"/>
      <c r="UMR120" s="138"/>
      <c r="UMS120" s="18"/>
      <c r="UMT120" s="249" t="s">
        <v>59</v>
      </c>
      <c r="UMU120" s="249"/>
      <c r="UMV120" s="249"/>
      <c r="UMW120" s="249"/>
      <c r="UMX120" s="249"/>
      <c r="UMY120" s="249"/>
      <c r="UMZ120" s="249"/>
      <c r="UNA120" s="14"/>
      <c r="UNB120" s="15">
        <v>2</v>
      </c>
      <c r="UNC120" s="14"/>
      <c r="UND120" s="17">
        <f>IF(OR(UNJ121="Yes"),2,0)</f>
        <v>2</v>
      </c>
      <c r="UNE120" s="18"/>
      <c r="UNF120" s="138"/>
      <c r="UNG120" s="18"/>
      <c r="UNH120" s="138"/>
      <c r="UNI120" s="18"/>
      <c r="UNJ120" s="249" t="s">
        <v>59</v>
      </c>
      <c r="UNK120" s="249"/>
      <c r="UNL120" s="249"/>
      <c r="UNM120" s="249"/>
      <c r="UNN120" s="249"/>
      <c r="UNO120" s="249"/>
      <c r="UNP120" s="249"/>
      <c r="UNQ120" s="14"/>
      <c r="UNR120" s="15">
        <v>2</v>
      </c>
      <c r="UNS120" s="14"/>
      <c r="UNT120" s="17">
        <f>IF(OR(UNZ121="Yes"),2,0)</f>
        <v>2</v>
      </c>
      <c r="UNU120" s="18"/>
      <c r="UNV120" s="138"/>
      <c r="UNW120" s="18"/>
      <c r="UNX120" s="138"/>
      <c r="UNY120" s="18"/>
      <c r="UNZ120" s="249" t="s">
        <v>59</v>
      </c>
      <c r="UOA120" s="249"/>
      <c r="UOB120" s="249"/>
      <c r="UOC120" s="249"/>
      <c r="UOD120" s="249"/>
      <c r="UOE120" s="249"/>
      <c r="UOF120" s="249"/>
      <c r="UOG120" s="14"/>
      <c r="UOH120" s="15">
        <v>2</v>
      </c>
      <c r="UOI120" s="14"/>
      <c r="UOJ120" s="17">
        <f>IF(OR(UOP121="Yes"),2,0)</f>
        <v>2</v>
      </c>
      <c r="UOK120" s="18"/>
      <c r="UOL120" s="138"/>
      <c r="UOM120" s="18"/>
      <c r="UON120" s="138"/>
      <c r="UOO120" s="18"/>
      <c r="UOP120" s="249" t="s">
        <v>59</v>
      </c>
      <c r="UOQ120" s="249"/>
      <c r="UOR120" s="249"/>
      <c r="UOS120" s="249"/>
      <c r="UOT120" s="249"/>
      <c r="UOU120" s="249"/>
      <c r="UOV120" s="249"/>
      <c r="UOW120" s="14"/>
      <c r="UOX120" s="15">
        <v>2</v>
      </c>
      <c r="UOY120" s="14"/>
      <c r="UOZ120" s="17">
        <f>IF(OR(UPF121="Yes"),2,0)</f>
        <v>2</v>
      </c>
      <c r="UPA120" s="18"/>
      <c r="UPB120" s="138"/>
      <c r="UPC120" s="18"/>
      <c r="UPD120" s="138"/>
      <c r="UPE120" s="18"/>
      <c r="UPF120" s="249" t="s">
        <v>59</v>
      </c>
      <c r="UPG120" s="249"/>
      <c r="UPH120" s="249"/>
      <c r="UPI120" s="249"/>
      <c r="UPJ120" s="249"/>
      <c r="UPK120" s="249"/>
      <c r="UPL120" s="249"/>
      <c r="UPM120" s="14"/>
      <c r="UPN120" s="15">
        <v>2</v>
      </c>
      <c r="UPO120" s="14"/>
      <c r="UPP120" s="17">
        <f>IF(OR(UPV121="Yes"),2,0)</f>
        <v>2</v>
      </c>
      <c r="UPQ120" s="18"/>
      <c r="UPR120" s="138"/>
      <c r="UPS120" s="18"/>
      <c r="UPT120" s="138"/>
      <c r="UPU120" s="18"/>
      <c r="UPV120" s="249" t="s">
        <v>59</v>
      </c>
      <c r="UPW120" s="249"/>
      <c r="UPX120" s="249"/>
      <c r="UPY120" s="249"/>
      <c r="UPZ120" s="249"/>
      <c r="UQA120" s="249"/>
      <c r="UQB120" s="249"/>
      <c r="UQC120" s="14"/>
      <c r="UQD120" s="15">
        <v>2</v>
      </c>
      <c r="UQE120" s="14"/>
      <c r="UQF120" s="17">
        <f>IF(OR(UQL121="Yes"),2,0)</f>
        <v>2</v>
      </c>
      <c r="UQG120" s="18"/>
      <c r="UQH120" s="138"/>
      <c r="UQI120" s="18"/>
      <c r="UQJ120" s="138"/>
      <c r="UQK120" s="18"/>
      <c r="UQL120" s="249" t="s">
        <v>59</v>
      </c>
      <c r="UQM120" s="249"/>
      <c r="UQN120" s="249"/>
      <c r="UQO120" s="249"/>
      <c r="UQP120" s="249"/>
      <c r="UQQ120" s="249"/>
      <c r="UQR120" s="249"/>
      <c r="UQS120" s="14"/>
      <c r="UQT120" s="15">
        <v>2</v>
      </c>
      <c r="UQU120" s="14"/>
      <c r="UQV120" s="17">
        <f>IF(OR(URB121="Yes"),2,0)</f>
        <v>2</v>
      </c>
      <c r="UQW120" s="18"/>
      <c r="UQX120" s="138"/>
      <c r="UQY120" s="18"/>
      <c r="UQZ120" s="138"/>
      <c r="URA120" s="18"/>
      <c r="URB120" s="249" t="s">
        <v>59</v>
      </c>
      <c r="URC120" s="249"/>
      <c r="URD120" s="249"/>
      <c r="URE120" s="249"/>
      <c r="URF120" s="249"/>
      <c r="URG120" s="249"/>
      <c r="URH120" s="249"/>
      <c r="URI120" s="14"/>
      <c r="URJ120" s="15">
        <v>2</v>
      </c>
      <c r="URK120" s="14"/>
      <c r="URL120" s="17">
        <f>IF(OR(URR121="Yes"),2,0)</f>
        <v>2</v>
      </c>
      <c r="URM120" s="18"/>
      <c r="URN120" s="138"/>
      <c r="URO120" s="18"/>
      <c r="URP120" s="138"/>
      <c r="URQ120" s="18"/>
      <c r="URR120" s="249" t="s">
        <v>59</v>
      </c>
      <c r="URS120" s="249"/>
      <c r="URT120" s="249"/>
      <c r="URU120" s="249"/>
      <c r="URV120" s="249"/>
      <c r="URW120" s="249"/>
      <c r="URX120" s="249"/>
      <c r="URY120" s="14"/>
      <c r="URZ120" s="15">
        <v>2</v>
      </c>
      <c r="USA120" s="14"/>
      <c r="USB120" s="17">
        <f>IF(OR(USH121="Yes"),2,0)</f>
        <v>2</v>
      </c>
      <c r="USC120" s="18"/>
      <c r="USD120" s="138"/>
      <c r="USE120" s="18"/>
      <c r="USF120" s="138"/>
      <c r="USG120" s="18"/>
      <c r="USH120" s="249" t="s">
        <v>59</v>
      </c>
      <c r="USI120" s="249"/>
      <c r="USJ120" s="249"/>
      <c r="USK120" s="249"/>
      <c r="USL120" s="249"/>
      <c r="USM120" s="249"/>
      <c r="USN120" s="249"/>
      <c r="USO120" s="14"/>
      <c r="USP120" s="15">
        <v>2</v>
      </c>
      <c r="USQ120" s="14"/>
      <c r="USR120" s="17">
        <f>IF(OR(USX121="Yes"),2,0)</f>
        <v>2</v>
      </c>
      <c r="USS120" s="18"/>
      <c r="UST120" s="138"/>
      <c r="USU120" s="18"/>
      <c r="USV120" s="138"/>
      <c r="USW120" s="18"/>
      <c r="USX120" s="249" t="s">
        <v>59</v>
      </c>
      <c r="USY120" s="249"/>
      <c r="USZ120" s="249"/>
      <c r="UTA120" s="249"/>
      <c r="UTB120" s="249"/>
      <c r="UTC120" s="249"/>
      <c r="UTD120" s="249"/>
      <c r="UTE120" s="14"/>
      <c r="UTF120" s="15">
        <v>2</v>
      </c>
      <c r="UTG120" s="14"/>
      <c r="UTH120" s="17">
        <f>IF(OR(UTN121="Yes"),2,0)</f>
        <v>2</v>
      </c>
      <c r="UTI120" s="18"/>
      <c r="UTJ120" s="138"/>
      <c r="UTK120" s="18"/>
      <c r="UTL120" s="138"/>
      <c r="UTM120" s="18"/>
      <c r="UTN120" s="249" t="s">
        <v>59</v>
      </c>
      <c r="UTO120" s="249"/>
      <c r="UTP120" s="249"/>
      <c r="UTQ120" s="249"/>
      <c r="UTR120" s="249"/>
      <c r="UTS120" s="249"/>
      <c r="UTT120" s="249"/>
      <c r="UTU120" s="14"/>
      <c r="UTV120" s="15">
        <v>2</v>
      </c>
      <c r="UTW120" s="14"/>
      <c r="UTX120" s="17">
        <f>IF(OR(UUD121="Yes"),2,0)</f>
        <v>2</v>
      </c>
      <c r="UTY120" s="18"/>
      <c r="UTZ120" s="138"/>
      <c r="UUA120" s="18"/>
      <c r="UUB120" s="138"/>
      <c r="UUC120" s="18"/>
      <c r="UUD120" s="249" t="s">
        <v>59</v>
      </c>
      <c r="UUE120" s="249"/>
      <c r="UUF120" s="249"/>
      <c r="UUG120" s="249"/>
      <c r="UUH120" s="249"/>
      <c r="UUI120" s="249"/>
      <c r="UUJ120" s="249"/>
      <c r="UUK120" s="14"/>
      <c r="UUL120" s="15">
        <v>2</v>
      </c>
      <c r="UUM120" s="14"/>
      <c r="UUN120" s="17">
        <f>IF(OR(UUT121="Yes"),2,0)</f>
        <v>2</v>
      </c>
      <c r="UUO120" s="18"/>
      <c r="UUP120" s="138"/>
      <c r="UUQ120" s="18"/>
      <c r="UUR120" s="138"/>
      <c r="UUS120" s="18"/>
      <c r="UUT120" s="249" t="s">
        <v>59</v>
      </c>
      <c r="UUU120" s="249"/>
      <c r="UUV120" s="249"/>
      <c r="UUW120" s="249"/>
      <c r="UUX120" s="249"/>
      <c r="UUY120" s="249"/>
      <c r="UUZ120" s="249"/>
      <c r="UVA120" s="14"/>
      <c r="UVB120" s="15">
        <v>2</v>
      </c>
      <c r="UVC120" s="14"/>
      <c r="UVD120" s="17">
        <f>IF(OR(UVJ121="Yes"),2,0)</f>
        <v>2</v>
      </c>
      <c r="UVE120" s="18"/>
      <c r="UVF120" s="138"/>
      <c r="UVG120" s="18"/>
      <c r="UVH120" s="138"/>
      <c r="UVI120" s="18"/>
      <c r="UVJ120" s="249" t="s">
        <v>59</v>
      </c>
      <c r="UVK120" s="249"/>
      <c r="UVL120" s="249"/>
      <c r="UVM120" s="249"/>
      <c r="UVN120" s="249"/>
      <c r="UVO120" s="249"/>
      <c r="UVP120" s="249"/>
      <c r="UVQ120" s="14"/>
      <c r="UVR120" s="15">
        <v>2</v>
      </c>
      <c r="UVS120" s="14"/>
      <c r="UVT120" s="17">
        <f>IF(OR(UVZ121="Yes"),2,0)</f>
        <v>2</v>
      </c>
      <c r="UVU120" s="18"/>
      <c r="UVV120" s="138"/>
      <c r="UVW120" s="18"/>
      <c r="UVX120" s="138"/>
      <c r="UVY120" s="18"/>
      <c r="UVZ120" s="249" t="s">
        <v>59</v>
      </c>
      <c r="UWA120" s="249"/>
      <c r="UWB120" s="249"/>
      <c r="UWC120" s="249"/>
      <c r="UWD120" s="249"/>
      <c r="UWE120" s="249"/>
      <c r="UWF120" s="249"/>
      <c r="UWG120" s="14"/>
      <c r="UWH120" s="15">
        <v>2</v>
      </c>
      <c r="UWI120" s="14"/>
      <c r="UWJ120" s="17">
        <f>IF(OR(UWP121="Yes"),2,0)</f>
        <v>2</v>
      </c>
      <c r="UWK120" s="18"/>
      <c r="UWL120" s="138"/>
      <c r="UWM120" s="18"/>
      <c r="UWN120" s="138"/>
      <c r="UWO120" s="18"/>
      <c r="UWP120" s="249" t="s">
        <v>59</v>
      </c>
      <c r="UWQ120" s="249"/>
      <c r="UWR120" s="249"/>
      <c r="UWS120" s="249"/>
      <c r="UWT120" s="249"/>
      <c r="UWU120" s="249"/>
      <c r="UWV120" s="249"/>
      <c r="UWW120" s="14"/>
      <c r="UWX120" s="15">
        <v>2</v>
      </c>
      <c r="UWY120" s="14"/>
      <c r="UWZ120" s="17">
        <f>IF(OR(UXF121="Yes"),2,0)</f>
        <v>2</v>
      </c>
      <c r="UXA120" s="18"/>
      <c r="UXB120" s="138"/>
      <c r="UXC120" s="18"/>
      <c r="UXD120" s="138"/>
      <c r="UXE120" s="18"/>
      <c r="UXF120" s="249" t="s">
        <v>59</v>
      </c>
      <c r="UXG120" s="249"/>
      <c r="UXH120" s="249"/>
      <c r="UXI120" s="249"/>
      <c r="UXJ120" s="249"/>
      <c r="UXK120" s="249"/>
      <c r="UXL120" s="249"/>
      <c r="UXM120" s="14"/>
      <c r="UXN120" s="15">
        <v>2</v>
      </c>
      <c r="UXO120" s="14"/>
      <c r="UXP120" s="17">
        <f>IF(OR(UXV121="Yes"),2,0)</f>
        <v>2</v>
      </c>
      <c r="UXQ120" s="18"/>
      <c r="UXR120" s="138"/>
      <c r="UXS120" s="18"/>
      <c r="UXT120" s="138"/>
      <c r="UXU120" s="18"/>
      <c r="UXV120" s="249" t="s">
        <v>59</v>
      </c>
      <c r="UXW120" s="249"/>
      <c r="UXX120" s="249"/>
      <c r="UXY120" s="249"/>
      <c r="UXZ120" s="249"/>
      <c r="UYA120" s="249"/>
      <c r="UYB120" s="249"/>
      <c r="UYC120" s="14"/>
      <c r="UYD120" s="15">
        <v>2</v>
      </c>
      <c r="UYE120" s="14"/>
      <c r="UYF120" s="17">
        <f>IF(OR(UYL121="Yes"),2,0)</f>
        <v>2</v>
      </c>
      <c r="UYG120" s="18"/>
      <c r="UYH120" s="138"/>
      <c r="UYI120" s="18"/>
      <c r="UYJ120" s="138"/>
      <c r="UYK120" s="18"/>
      <c r="UYL120" s="249" t="s">
        <v>59</v>
      </c>
      <c r="UYM120" s="249"/>
      <c r="UYN120" s="249"/>
      <c r="UYO120" s="249"/>
      <c r="UYP120" s="249"/>
      <c r="UYQ120" s="249"/>
      <c r="UYR120" s="249"/>
      <c r="UYS120" s="14"/>
      <c r="UYT120" s="15">
        <v>2</v>
      </c>
      <c r="UYU120" s="14"/>
      <c r="UYV120" s="17">
        <f>IF(OR(UZB121="Yes"),2,0)</f>
        <v>2</v>
      </c>
      <c r="UYW120" s="18"/>
      <c r="UYX120" s="138"/>
      <c r="UYY120" s="18"/>
      <c r="UYZ120" s="138"/>
      <c r="UZA120" s="18"/>
      <c r="UZB120" s="249" t="s">
        <v>59</v>
      </c>
      <c r="UZC120" s="249"/>
      <c r="UZD120" s="249"/>
      <c r="UZE120" s="249"/>
      <c r="UZF120" s="249"/>
      <c r="UZG120" s="249"/>
      <c r="UZH120" s="249"/>
      <c r="UZI120" s="14"/>
      <c r="UZJ120" s="15">
        <v>2</v>
      </c>
      <c r="UZK120" s="14"/>
      <c r="UZL120" s="17">
        <f>IF(OR(UZR121="Yes"),2,0)</f>
        <v>2</v>
      </c>
      <c r="UZM120" s="18"/>
      <c r="UZN120" s="138"/>
      <c r="UZO120" s="18"/>
      <c r="UZP120" s="138"/>
      <c r="UZQ120" s="18"/>
      <c r="UZR120" s="249" t="s">
        <v>59</v>
      </c>
      <c r="UZS120" s="249"/>
      <c r="UZT120" s="249"/>
      <c r="UZU120" s="249"/>
      <c r="UZV120" s="249"/>
      <c r="UZW120" s="249"/>
      <c r="UZX120" s="249"/>
      <c r="UZY120" s="14"/>
      <c r="UZZ120" s="15">
        <v>2</v>
      </c>
      <c r="VAA120" s="14"/>
      <c r="VAB120" s="17">
        <f>IF(OR(VAH121="Yes"),2,0)</f>
        <v>2</v>
      </c>
      <c r="VAC120" s="18"/>
      <c r="VAD120" s="138"/>
      <c r="VAE120" s="18"/>
      <c r="VAF120" s="138"/>
      <c r="VAG120" s="18"/>
      <c r="VAH120" s="249" t="s">
        <v>59</v>
      </c>
      <c r="VAI120" s="249"/>
      <c r="VAJ120" s="249"/>
      <c r="VAK120" s="249"/>
      <c r="VAL120" s="249"/>
      <c r="VAM120" s="249"/>
      <c r="VAN120" s="249"/>
      <c r="VAO120" s="14"/>
      <c r="VAP120" s="15">
        <v>2</v>
      </c>
      <c r="VAQ120" s="14"/>
      <c r="VAR120" s="17">
        <f>IF(OR(VAX121="Yes"),2,0)</f>
        <v>2</v>
      </c>
      <c r="VAS120" s="18"/>
      <c r="VAT120" s="138"/>
      <c r="VAU120" s="18"/>
      <c r="VAV120" s="138"/>
      <c r="VAW120" s="18"/>
      <c r="VAX120" s="249" t="s">
        <v>59</v>
      </c>
      <c r="VAY120" s="249"/>
      <c r="VAZ120" s="249"/>
      <c r="VBA120" s="249"/>
      <c r="VBB120" s="249"/>
      <c r="VBC120" s="249"/>
      <c r="VBD120" s="249"/>
      <c r="VBE120" s="14"/>
      <c r="VBF120" s="15">
        <v>2</v>
      </c>
      <c r="VBG120" s="14"/>
      <c r="VBH120" s="17">
        <f>IF(OR(VBN121="Yes"),2,0)</f>
        <v>2</v>
      </c>
      <c r="VBI120" s="18"/>
      <c r="VBJ120" s="138"/>
      <c r="VBK120" s="18"/>
      <c r="VBL120" s="138"/>
      <c r="VBM120" s="18"/>
      <c r="VBN120" s="249" t="s">
        <v>59</v>
      </c>
      <c r="VBO120" s="249"/>
      <c r="VBP120" s="249"/>
      <c r="VBQ120" s="249"/>
      <c r="VBR120" s="249"/>
      <c r="VBS120" s="249"/>
      <c r="VBT120" s="249"/>
      <c r="VBU120" s="14"/>
      <c r="VBV120" s="15">
        <v>2</v>
      </c>
      <c r="VBW120" s="14"/>
      <c r="VBX120" s="17">
        <f>IF(OR(VCD121="Yes"),2,0)</f>
        <v>2</v>
      </c>
      <c r="VBY120" s="18"/>
      <c r="VBZ120" s="138"/>
      <c r="VCA120" s="18"/>
      <c r="VCB120" s="138"/>
      <c r="VCC120" s="18"/>
      <c r="VCD120" s="249" t="s">
        <v>59</v>
      </c>
      <c r="VCE120" s="249"/>
      <c r="VCF120" s="249"/>
      <c r="VCG120" s="249"/>
      <c r="VCH120" s="249"/>
      <c r="VCI120" s="249"/>
      <c r="VCJ120" s="249"/>
      <c r="VCK120" s="14"/>
      <c r="VCL120" s="15">
        <v>2</v>
      </c>
      <c r="VCM120" s="14"/>
      <c r="VCN120" s="17">
        <f>IF(OR(VCT121="Yes"),2,0)</f>
        <v>2</v>
      </c>
      <c r="VCO120" s="18"/>
      <c r="VCP120" s="138"/>
      <c r="VCQ120" s="18"/>
      <c r="VCR120" s="138"/>
      <c r="VCS120" s="18"/>
      <c r="VCT120" s="249" t="s">
        <v>59</v>
      </c>
      <c r="VCU120" s="249"/>
      <c r="VCV120" s="249"/>
      <c r="VCW120" s="249"/>
      <c r="VCX120" s="249"/>
      <c r="VCY120" s="249"/>
      <c r="VCZ120" s="249"/>
      <c r="VDA120" s="14"/>
      <c r="VDB120" s="15">
        <v>2</v>
      </c>
      <c r="VDC120" s="14"/>
      <c r="VDD120" s="17">
        <f>IF(OR(VDJ121="Yes"),2,0)</f>
        <v>2</v>
      </c>
      <c r="VDE120" s="18"/>
      <c r="VDF120" s="138"/>
      <c r="VDG120" s="18"/>
      <c r="VDH120" s="138"/>
      <c r="VDI120" s="18"/>
      <c r="VDJ120" s="249" t="s">
        <v>59</v>
      </c>
      <c r="VDK120" s="249"/>
      <c r="VDL120" s="249"/>
      <c r="VDM120" s="249"/>
      <c r="VDN120" s="249"/>
      <c r="VDO120" s="249"/>
      <c r="VDP120" s="249"/>
      <c r="VDQ120" s="14"/>
      <c r="VDR120" s="15">
        <v>2</v>
      </c>
      <c r="VDS120" s="14"/>
      <c r="VDT120" s="17">
        <f>IF(OR(VDZ121="Yes"),2,0)</f>
        <v>2</v>
      </c>
      <c r="VDU120" s="18"/>
      <c r="VDV120" s="138"/>
      <c r="VDW120" s="18"/>
      <c r="VDX120" s="138"/>
      <c r="VDY120" s="18"/>
      <c r="VDZ120" s="249" t="s">
        <v>59</v>
      </c>
      <c r="VEA120" s="249"/>
      <c r="VEB120" s="249"/>
      <c r="VEC120" s="249"/>
      <c r="VED120" s="249"/>
      <c r="VEE120" s="249"/>
      <c r="VEF120" s="249"/>
      <c r="VEG120" s="14"/>
      <c r="VEH120" s="15">
        <v>2</v>
      </c>
      <c r="VEI120" s="14"/>
      <c r="VEJ120" s="17">
        <f>IF(OR(VEP121="Yes"),2,0)</f>
        <v>2</v>
      </c>
      <c r="VEK120" s="18"/>
      <c r="VEL120" s="138"/>
      <c r="VEM120" s="18"/>
      <c r="VEN120" s="138"/>
      <c r="VEO120" s="18"/>
      <c r="VEP120" s="249" t="s">
        <v>59</v>
      </c>
      <c r="VEQ120" s="249"/>
      <c r="VER120" s="249"/>
      <c r="VES120" s="249"/>
      <c r="VET120" s="249"/>
      <c r="VEU120" s="249"/>
      <c r="VEV120" s="249"/>
      <c r="VEW120" s="14"/>
      <c r="VEX120" s="15">
        <v>2</v>
      </c>
      <c r="VEY120" s="14"/>
      <c r="VEZ120" s="17">
        <f>IF(OR(VFF121="Yes"),2,0)</f>
        <v>2</v>
      </c>
      <c r="VFA120" s="18"/>
      <c r="VFB120" s="138"/>
      <c r="VFC120" s="18"/>
      <c r="VFD120" s="138"/>
      <c r="VFE120" s="18"/>
      <c r="VFF120" s="249" t="s">
        <v>59</v>
      </c>
      <c r="VFG120" s="249"/>
      <c r="VFH120" s="249"/>
      <c r="VFI120" s="249"/>
      <c r="VFJ120" s="249"/>
      <c r="VFK120" s="249"/>
      <c r="VFL120" s="249"/>
      <c r="VFM120" s="14"/>
      <c r="VFN120" s="15">
        <v>2</v>
      </c>
      <c r="VFO120" s="14"/>
      <c r="VFP120" s="17">
        <f>IF(OR(VFV121="Yes"),2,0)</f>
        <v>2</v>
      </c>
      <c r="VFQ120" s="18"/>
      <c r="VFR120" s="138"/>
      <c r="VFS120" s="18"/>
      <c r="VFT120" s="138"/>
      <c r="VFU120" s="18"/>
      <c r="VFV120" s="249" t="s">
        <v>59</v>
      </c>
      <c r="VFW120" s="249"/>
      <c r="VFX120" s="249"/>
      <c r="VFY120" s="249"/>
      <c r="VFZ120" s="249"/>
      <c r="VGA120" s="249"/>
      <c r="VGB120" s="249"/>
      <c r="VGC120" s="14"/>
      <c r="VGD120" s="15">
        <v>2</v>
      </c>
      <c r="VGE120" s="14"/>
      <c r="VGF120" s="17">
        <f>IF(OR(VGL121="Yes"),2,0)</f>
        <v>2</v>
      </c>
      <c r="VGG120" s="18"/>
      <c r="VGH120" s="138"/>
      <c r="VGI120" s="18"/>
      <c r="VGJ120" s="138"/>
      <c r="VGK120" s="18"/>
      <c r="VGL120" s="249" t="s">
        <v>59</v>
      </c>
      <c r="VGM120" s="249"/>
      <c r="VGN120" s="249"/>
      <c r="VGO120" s="249"/>
      <c r="VGP120" s="249"/>
      <c r="VGQ120" s="249"/>
      <c r="VGR120" s="249"/>
      <c r="VGS120" s="14"/>
      <c r="VGT120" s="15">
        <v>2</v>
      </c>
      <c r="VGU120" s="14"/>
      <c r="VGV120" s="17">
        <f>IF(OR(VHB121="Yes"),2,0)</f>
        <v>2</v>
      </c>
      <c r="VGW120" s="18"/>
      <c r="VGX120" s="138"/>
      <c r="VGY120" s="18"/>
      <c r="VGZ120" s="138"/>
      <c r="VHA120" s="18"/>
      <c r="VHB120" s="249" t="s">
        <v>59</v>
      </c>
      <c r="VHC120" s="249"/>
      <c r="VHD120" s="249"/>
      <c r="VHE120" s="249"/>
      <c r="VHF120" s="249"/>
      <c r="VHG120" s="249"/>
      <c r="VHH120" s="249"/>
      <c r="VHI120" s="14"/>
      <c r="VHJ120" s="15">
        <v>2</v>
      </c>
      <c r="VHK120" s="14"/>
      <c r="VHL120" s="17">
        <f>IF(OR(VHR121="Yes"),2,0)</f>
        <v>2</v>
      </c>
      <c r="VHM120" s="18"/>
      <c r="VHN120" s="138"/>
      <c r="VHO120" s="18"/>
      <c r="VHP120" s="138"/>
      <c r="VHQ120" s="18"/>
      <c r="VHR120" s="249" t="s">
        <v>59</v>
      </c>
      <c r="VHS120" s="249"/>
      <c r="VHT120" s="249"/>
      <c r="VHU120" s="249"/>
      <c r="VHV120" s="249"/>
      <c r="VHW120" s="249"/>
      <c r="VHX120" s="249"/>
      <c r="VHY120" s="14"/>
      <c r="VHZ120" s="15">
        <v>2</v>
      </c>
      <c r="VIA120" s="14"/>
      <c r="VIB120" s="17">
        <f>IF(OR(VIH121="Yes"),2,0)</f>
        <v>2</v>
      </c>
      <c r="VIC120" s="18"/>
      <c r="VID120" s="138"/>
      <c r="VIE120" s="18"/>
      <c r="VIF120" s="138"/>
      <c r="VIG120" s="18"/>
      <c r="VIH120" s="249" t="s">
        <v>59</v>
      </c>
      <c r="VII120" s="249"/>
      <c r="VIJ120" s="249"/>
      <c r="VIK120" s="249"/>
      <c r="VIL120" s="249"/>
      <c r="VIM120" s="249"/>
      <c r="VIN120" s="249"/>
      <c r="VIO120" s="14"/>
      <c r="VIP120" s="15">
        <v>2</v>
      </c>
      <c r="VIQ120" s="14"/>
      <c r="VIR120" s="17">
        <f>IF(OR(VIX121="Yes"),2,0)</f>
        <v>2</v>
      </c>
      <c r="VIS120" s="18"/>
      <c r="VIT120" s="138"/>
      <c r="VIU120" s="18"/>
      <c r="VIV120" s="138"/>
      <c r="VIW120" s="18"/>
      <c r="VIX120" s="249" t="s">
        <v>59</v>
      </c>
      <c r="VIY120" s="249"/>
      <c r="VIZ120" s="249"/>
      <c r="VJA120" s="249"/>
      <c r="VJB120" s="249"/>
      <c r="VJC120" s="249"/>
      <c r="VJD120" s="249"/>
      <c r="VJE120" s="14"/>
      <c r="VJF120" s="15">
        <v>2</v>
      </c>
      <c r="VJG120" s="14"/>
      <c r="VJH120" s="17">
        <f>IF(OR(VJN121="Yes"),2,0)</f>
        <v>2</v>
      </c>
      <c r="VJI120" s="18"/>
      <c r="VJJ120" s="138"/>
      <c r="VJK120" s="18"/>
      <c r="VJL120" s="138"/>
      <c r="VJM120" s="18"/>
      <c r="VJN120" s="249" t="s">
        <v>59</v>
      </c>
      <c r="VJO120" s="249"/>
      <c r="VJP120" s="249"/>
      <c r="VJQ120" s="249"/>
      <c r="VJR120" s="249"/>
      <c r="VJS120" s="249"/>
      <c r="VJT120" s="249"/>
      <c r="VJU120" s="14"/>
      <c r="VJV120" s="15">
        <v>2</v>
      </c>
      <c r="VJW120" s="14"/>
      <c r="VJX120" s="17">
        <f>IF(OR(VKD121="Yes"),2,0)</f>
        <v>2</v>
      </c>
      <c r="VJY120" s="18"/>
      <c r="VJZ120" s="138"/>
      <c r="VKA120" s="18"/>
      <c r="VKB120" s="138"/>
      <c r="VKC120" s="18"/>
      <c r="VKD120" s="249" t="s">
        <v>59</v>
      </c>
      <c r="VKE120" s="249"/>
      <c r="VKF120" s="249"/>
      <c r="VKG120" s="249"/>
      <c r="VKH120" s="249"/>
      <c r="VKI120" s="249"/>
      <c r="VKJ120" s="249"/>
      <c r="VKK120" s="14"/>
      <c r="VKL120" s="15">
        <v>2</v>
      </c>
      <c r="VKM120" s="14"/>
      <c r="VKN120" s="17">
        <f>IF(OR(VKT121="Yes"),2,0)</f>
        <v>2</v>
      </c>
      <c r="VKO120" s="18"/>
      <c r="VKP120" s="138"/>
      <c r="VKQ120" s="18"/>
      <c r="VKR120" s="138"/>
      <c r="VKS120" s="18"/>
      <c r="VKT120" s="249" t="s">
        <v>59</v>
      </c>
      <c r="VKU120" s="249"/>
      <c r="VKV120" s="249"/>
      <c r="VKW120" s="249"/>
      <c r="VKX120" s="249"/>
      <c r="VKY120" s="249"/>
      <c r="VKZ120" s="249"/>
      <c r="VLA120" s="14"/>
      <c r="VLB120" s="15">
        <v>2</v>
      </c>
      <c r="VLC120" s="14"/>
      <c r="VLD120" s="17">
        <f>IF(OR(VLJ121="Yes"),2,0)</f>
        <v>2</v>
      </c>
      <c r="VLE120" s="18"/>
      <c r="VLF120" s="138"/>
      <c r="VLG120" s="18"/>
      <c r="VLH120" s="138"/>
      <c r="VLI120" s="18"/>
      <c r="VLJ120" s="249" t="s">
        <v>59</v>
      </c>
      <c r="VLK120" s="249"/>
      <c r="VLL120" s="249"/>
      <c r="VLM120" s="249"/>
      <c r="VLN120" s="249"/>
      <c r="VLO120" s="249"/>
      <c r="VLP120" s="249"/>
      <c r="VLQ120" s="14"/>
      <c r="VLR120" s="15">
        <v>2</v>
      </c>
      <c r="VLS120" s="14"/>
      <c r="VLT120" s="17">
        <f>IF(OR(VLZ121="Yes"),2,0)</f>
        <v>2</v>
      </c>
      <c r="VLU120" s="18"/>
      <c r="VLV120" s="138"/>
      <c r="VLW120" s="18"/>
      <c r="VLX120" s="138"/>
      <c r="VLY120" s="18"/>
      <c r="VLZ120" s="249" t="s">
        <v>59</v>
      </c>
      <c r="VMA120" s="249"/>
      <c r="VMB120" s="249"/>
      <c r="VMC120" s="249"/>
      <c r="VMD120" s="249"/>
      <c r="VME120" s="249"/>
      <c r="VMF120" s="249"/>
      <c r="VMG120" s="14"/>
      <c r="VMH120" s="15">
        <v>2</v>
      </c>
      <c r="VMI120" s="14"/>
      <c r="VMJ120" s="17">
        <f>IF(OR(VMP121="Yes"),2,0)</f>
        <v>2</v>
      </c>
      <c r="VMK120" s="18"/>
      <c r="VML120" s="138"/>
      <c r="VMM120" s="18"/>
      <c r="VMN120" s="138"/>
      <c r="VMO120" s="18"/>
      <c r="VMP120" s="249" t="s">
        <v>59</v>
      </c>
      <c r="VMQ120" s="249"/>
      <c r="VMR120" s="249"/>
      <c r="VMS120" s="249"/>
      <c r="VMT120" s="249"/>
      <c r="VMU120" s="249"/>
      <c r="VMV120" s="249"/>
      <c r="VMW120" s="14"/>
      <c r="VMX120" s="15">
        <v>2</v>
      </c>
      <c r="VMY120" s="14"/>
      <c r="VMZ120" s="17">
        <f>IF(OR(VNF121="Yes"),2,0)</f>
        <v>2</v>
      </c>
      <c r="VNA120" s="18"/>
      <c r="VNB120" s="138"/>
      <c r="VNC120" s="18"/>
      <c r="VND120" s="138"/>
      <c r="VNE120" s="18"/>
      <c r="VNF120" s="249" t="s">
        <v>59</v>
      </c>
      <c r="VNG120" s="249"/>
      <c r="VNH120" s="249"/>
      <c r="VNI120" s="249"/>
      <c r="VNJ120" s="249"/>
      <c r="VNK120" s="249"/>
      <c r="VNL120" s="249"/>
      <c r="VNM120" s="14"/>
      <c r="VNN120" s="15">
        <v>2</v>
      </c>
      <c r="VNO120" s="14"/>
      <c r="VNP120" s="17">
        <f>IF(OR(VNV121="Yes"),2,0)</f>
        <v>2</v>
      </c>
      <c r="VNQ120" s="18"/>
      <c r="VNR120" s="138"/>
      <c r="VNS120" s="18"/>
      <c r="VNT120" s="138"/>
      <c r="VNU120" s="18"/>
      <c r="VNV120" s="249" t="s">
        <v>59</v>
      </c>
      <c r="VNW120" s="249"/>
      <c r="VNX120" s="249"/>
      <c r="VNY120" s="249"/>
      <c r="VNZ120" s="249"/>
      <c r="VOA120" s="249"/>
      <c r="VOB120" s="249"/>
      <c r="VOC120" s="14"/>
      <c r="VOD120" s="15">
        <v>2</v>
      </c>
      <c r="VOE120" s="14"/>
      <c r="VOF120" s="17">
        <f>IF(OR(VOL121="Yes"),2,0)</f>
        <v>2</v>
      </c>
      <c r="VOG120" s="18"/>
      <c r="VOH120" s="138"/>
      <c r="VOI120" s="18"/>
      <c r="VOJ120" s="138"/>
      <c r="VOK120" s="18"/>
      <c r="VOL120" s="249" t="s">
        <v>59</v>
      </c>
      <c r="VOM120" s="249"/>
      <c r="VON120" s="249"/>
      <c r="VOO120" s="249"/>
      <c r="VOP120" s="249"/>
      <c r="VOQ120" s="249"/>
      <c r="VOR120" s="249"/>
      <c r="VOS120" s="14"/>
      <c r="VOT120" s="15">
        <v>2</v>
      </c>
      <c r="VOU120" s="14"/>
      <c r="VOV120" s="17">
        <f>IF(OR(VPB121="Yes"),2,0)</f>
        <v>2</v>
      </c>
      <c r="VOW120" s="18"/>
      <c r="VOX120" s="138"/>
      <c r="VOY120" s="18"/>
      <c r="VOZ120" s="138"/>
      <c r="VPA120" s="18"/>
      <c r="VPB120" s="249" t="s">
        <v>59</v>
      </c>
      <c r="VPC120" s="249"/>
      <c r="VPD120" s="249"/>
      <c r="VPE120" s="249"/>
      <c r="VPF120" s="249"/>
      <c r="VPG120" s="249"/>
      <c r="VPH120" s="249"/>
      <c r="VPI120" s="14"/>
      <c r="VPJ120" s="15">
        <v>2</v>
      </c>
      <c r="VPK120" s="14"/>
      <c r="VPL120" s="17">
        <f>IF(OR(VPR121="Yes"),2,0)</f>
        <v>2</v>
      </c>
      <c r="VPM120" s="18"/>
      <c r="VPN120" s="138"/>
      <c r="VPO120" s="18"/>
      <c r="VPP120" s="138"/>
      <c r="VPQ120" s="18"/>
      <c r="VPR120" s="249" t="s">
        <v>59</v>
      </c>
      <c r="VPS120" s="249"/>
      <c r="VPT120" s="249"/>
      <c r="VPU120" s="249"/>
      <c r="VPV120" s="249"/>
      <c r="VPW120" s="249"/>
      <c r="VPX120" s="249"/>
      <c r="VPY120" s="14"/>
      <c r="VPZ120" s="15">
        <v>2</v>
      </c>
      <c r="VQA120" s="14"/>
      <c r="VQB120" s="17">
        <f>IF(OR(VQH121="Yes"),2,0)</f>
        <v>2</v>
      </c>
      <c r="VQC120" s="18"/>
      <c r="VQD120" s="138"/>
      <c r="VQE120" s="18"/>
      <c r="VQF120" s="138"/>
      <c r="VQG120" s="18"/>
      <c r="VQH120" s="249" t="s">
        <v>59</v>
      </c>
      <c r="VQI120" s="249"/>
      <c r="VQJ120" s="249"/>
      <c r="VQK120" s="249"/>
      <c r="VQL120" s="249"/>
      <c r="VQM120" s="249"/>
      <c r="VQN120" s="249"/>
      <c r="VQO120" s="14"/>
      <c r="VQP120" s="15">
        <v>2</v>
      </c>
      <c r="VQQ120" s="14"/>
      <c r="VQR120" s="17">
        <f>IF(OR(VQX121="Yes"),2,0)</f>
        <v>2</v>
      </c>
      <c r="VQS120" s="18"/>
      <c r="VQT120" s="138"/>
      <c r="VQU120" s="18"/>
      <c r="VQV120" s="138"/>
      <c r="VQW120" s="18"/>
      <c r="VQX120" s="249" t="s">
        <v>59</v>
      </c>
      <c r="VQY120" s="249"/>
      <c r="VQZ120" s="249"/>
      <c r="VRA120" s="249"/>
      <c r="VRB120" s="249"/>
      <c r="VRC120" s="249"/>
      <c r="VRD120" s="249"/>
      <c r="VRE120" s="14"/>
      <c r="VRF120" s="15">
        <v>2</v>
      </c>
      <c r="VRG120" s="14"/>
      <c r="VRH120" s="17">
        <f>IF(OR(VRN121="Yes"),2,0)</f>
        <v>2</v>
      </c>
      <c r="VRI120" s="18"/>
      <c r="VRJ120" s="138"/>
      <c r="VRK120" s="18"/>
      <c r="VRL120" s="138"/>
      <c r="VRM120" s="18"/>
      <c r="VRN120" s="249" t="s">
        <v>59</v>
      </c>
      <c r="VRO120" s="249"/>
      <c r="VRP120" s="249"/>
      <c r="VRQ120" s="249"/>
      <c r="VRR120" s="249"/>
      <c r="VRS120" s="249"/>
      <c r="VRT120" s="249"/>
      <c r="VRU120" s="14"/>
      <c r="VRV120" s="15">
        <v>2</v>
      </c>
      <c r="VRW120" s="14"/>
      <c r="VRX120" s="17">
        <f>IF(OR(VSD121="Yes"),2,0)</f>
        <v>2</v>
      </c>
      <c r="VRY120" s="18"/>
      <c r="VRZ120" s="138"/>
      <c r="VSA120" s="18"/>
      <c r="VSB120" s="138"/>
      <c r="VSC120" s="18"/>
      <c r="VSD120" s="249" t="s">
        <v>59</v>
      </c>
      <c r="VSE120" s="249"/>
      <c r="VSF120" s="249"/>
      <c r="VSG120" s="249"/>
      <c r="VSH120" s="249"/>
      <c r="VSI120" s="249"/>
      <c r="VSJ120" s="249"/>
      <c r="VSK120" s="14"/>
      <c r="VSL120" s="15">
        <v>2</v>
      </c>
      <c r="VSM120" s="14"/>
      <c r="VSN120" s="17">
        <f>IF(OR(VST121="Yes"),2,0)</f>
        <v>2</v>
      </c>
      <c r="VSO120" s="18"/>
      <c r="VSP120" s="138"/>
      <c r="VSQ120" s="18"/>
      <c r="VSR120" s="138"/>
      <c r="VSS120" s="18"/>
      <c r="VST120" s="249" t="s">
        <v>59</v>
      </c>
      <c r="VSU120" s="249"/>
      <c r="VSV120" s="249"/>
      <c r="VSW120" s="249"/>
      <c r="VSX120" s="249"/>
      <c r="VSY120" s="249"/>
      <c r="VSZ120" s="249"/>
      <c r="VTA120" s="14"/>
      <c r="VTB120" s="15">
        <v>2</v>
      </c>
      <c r="VTC120" s="14"/>
      <c r="VTD120" s="17">
        <f>IF(OR(VTJ121="Yes"),2,0)</f>
        <v>2</v>
      </c>
      <c r="VTE120" s="18"/>
      <c r="VTF120" s="138"/>
      <c r="VTG120" s="18"/>
      <c r="VTH120" s="138"/>
      <c r="VTI120" s="18"/>
      <c r="VTJ120" s="249" t="s">
        <v>59</v>
      </c>
      <c r="VTK120" s="249"/>
      <c r="VTL120" s="249"/>
      <c r="VTM120" s="249"/>
      <c r="VTN120" s="249"/>
      <c r="VTO120" s="249"/>
      <c r="VTP120" s="249"/>
      <c r="VTQ120" s="14"/>
      <c r="VTR120" s="15">
        <v>2</v>
      </c>
      <c r="VTS120" s="14"/>
      <c r="VTT120" s="17">
        <f>IF(OR(VTZ121="Yes"),2,0)</f>
        <v>2</v>
      </c>
      <c r="VTU120" s="18"/>
      <c r="VTV120" s="138"/>
      <c r="VTW120" s="18"/>
      <c r="VTX120" s="138"/>
      <c r="VTY120" s="18"/>
      <c r="VTZ120" s="249" t="s">
        <v>59</v>
      </c>
      <c r="VUA120" s="249"/>
      <c r="VUB120" s="249"/>
      <c r="VUC120" s="249"/>
      <c r="VUD120" s="249"/>
      <c r="VUE120" s="249"/>
      <c r="VUF120" s="249"/>
      <c r="VUG120" s="14"/>
      <c r="VUH120" s="15">
        <v>2</v>
      </c>
      <c r="VUI120" s="14"/>
      <c r="VUJ120" s="17">
        <f>IF(OR(VUP121="Yes"),2,0)</f>
        <v>2</v>
      </c>
      <c r="VUK120" s="18"/>
      <c r="VUL120" s="138"/>
      <c r="VUM120" s="18"/>
      <c r="VUN120" s="138"/>
      <c r="VUO120" s="18"/>
      <c r="VUP120" s="249" t="s">
        <v>59</v>
      </c>
      <c r="VUQ120" s="249"/>
      <c r="VUR120" s="249"/>
      <c r="VUS120" s="249"/>
      <c r="VUT120" s="249"/>
      <c r="VUU120" s="249"/>
      <c r="VUV120" s="249"/>
      <c r="VUW120" s="14"/>
      <c r="VUX120" s="15">
        <v>2</v>
      </c>
      <c r="VUY120" s="14"/>
      <c r="VUZ120" s="17">
        <f>IF(OR(VVF121="Yes"),2,0)</f>
        <v>2</v>
      </c>
      <c r="VVA120" s="18"/>
      <c r="VVB120" s="138"/>
      <c r="VVC120" s="18"/>
      <c r="VVD120" s="138"/>
      <c r="VVE120" s="18"/>
      <c r="VVF120" s="249" t="s">
        <v>59</v>
      </c>
      <c r="VVG120" s="249"/>
      <c r="VVH120" s="249"/>
      <c r="VVI120" s="249"/>
      <c r="VVJ120" s="249"/>
      <c r="VVK120" s="249"/>
      <c r="VVL120" s="249"/>
      <c r="VVM120" s="14"/>
      <c r="VVN120" s="15">
        <v>2</v>
      </c>
      <c r="VVO120" s="14"/>
      <c r="VVP120" s="17">
        <f>IF(OR(VVV121="Yes"),2,0)</f>
        <v>2</v>
      </c>
      <c r="VVQ120" s="18"/>
      <c r="VVR120" s="138"/>
      <c r="VVS120" s="18"/>
      <c r="VVT120" s="138"/>
      <c r="VVU120" s="18"/>
      <c r="VVV120" s="249" t="s">
        <v>59</v>
      </c>
      <c r="VVW120" s="249"/>
      <c r="VVX120" s="249"/>
      <c r="VVY120" s="249"/>
      <c r="VVZ120" s="249"/>
      <c r="VWA120" s="249"/>
      <c r="VWB120" s="249"/>
      <c r="VWC120" s="14"/>
      <c r="VWD120" s="15">
        <v>2</v>
      </c>
      <c r="VWE120" s="14"/>
      <c r="VWF120" s="17">
        <f>IF(OR(VWL121="Yes"),2,0)</f>
        <v>2</v>
      </c>
      <c r="VWG120" s="18"/>
      <c r="VWH120" s="138"/>
      <c r="VWI120" s="18"/>
      <c r="VWJ120" s="138"/>
      <c r="VWK120" s="18"/>
      <c r="VWL120" s="249" t="s">
        <v>59</v>
      </c>
      <c r="VWM120" s="249"/>
      <c r="VWN120" s="249"/>
      <c r="VWO120" s="249"/>
      <c r="VWP120" s="249"/>
      <c r="VWQ120" s="249"/>
      <c r="VWR120" s="249"/>
      <c r="VWS120" s="14"/>
      <c r="VWT120" s="15">
        <v>2</v>
      </c>
      <c r="VWU120" s="14"/>
      <c r="VWV120" s="17">
        <f>IF(OR(VXB121="Yes"),2,0)</f>
        <v>2</v>
      </c>
      <c r="VWW120" s="18"/>
      <c r="VWX120" s="138"/>
      <c r="VWY120" s="18"/>
      <c r="VWZ120" s="138"/>
      <c r="VXA120" s="18"/>
      <c r="VXB120" s="249" t="s">
        <v>59</v>
      </c>
      <c r="VXC120" s="249"/>
      <c r="VXD120" s="249"/>
      <c r="VXE120" s="249"/>
      <c r="VXF120" s="249"/>
      <c r="VXG120" s="249"/>
      <c r="VXH120" s="249"/>
      <c r="VXI120" s="14"/>
      <c r="VXJ120" s="15">
        <v>2</v>
      </c>
      <c r="VXK120" s="14"/>
      <c r="VXL120" s="17">
        <f>IF(OR(VXR121="Yes"),2,0)</f>
        <v>2</v>
      </c>
      <c r="VXM120" s="18"/>
      <c r="VXN120" s="138"/>
      <c r="VXO120" s="18"/>
      <c r="VXP120" s="138"/>
      <c r="VXQ120" s="18"/>
      <c r="VXR120" s="249" t="s">
        <v>59</v>
      </c>
      <c r="VXS120" s="249"/>
      <c r="VXT120" s="249"/>
      <c r="VXU120" s="249"/>
      <c r="VXV120" s="249"/>
      <c r="VXW120" s="249"/>
      <c r="VXX120" s="249"/>
      <c r="VXY120" s="14"/>
      <c r="VXZ120" s="15">
        <v>2</v>
      </c>
      <c r="VYA120" s="14"/>
      <c r="VYB120" s="17">
        <f>IF(OR(VYH121="Yes"),2,0)</f>
        <v>2</v>
      </c>
      <c r="VYC120" s="18"/>
      <c r="VYD120" s="138"/>
      <c r="VYE120" s="18"/>
      <c r="VYF120" s="138"/>
      <c r="VYG120" s="18"/>
      <c r="VYH120" s="249" t="s">
        <v>59</v>
      </c>
      <c r="VYI120" s="249"/>
      <c r="VYJ120" s="249"/>
      <c r="VYK120" s="249"/>
      <c r="VYL120" s="249"/>
      <c r="VYM120" s="249"/>
      <c r="VYN120" s="249"/>
      <c r="VYO120" s="14"/>
      <c r="VYP120" s="15">
        <v>2</v>
      </c>
      <c r="VYQ120" s="14"/>
      <c r="VYR120" s="17">
        <f>IF(OR(VYX121="Yes"),2,0)</f>
        <v>2</v>
      </c>
      <c r="VYS120" s="18"/>
      <c r="VYT120" s="138"/>
      <c r="VYU120" s="18"/>
      <c r="VYV120" s="138"/>
      <c r="VYW120" s="18"/>
      <c r="VYX120" s="249" t="s">
        <v>59</v>
      </c>
      <c r="VYY120" s="249"/>
      <c r="VYZ120" s="249"/>
      <c r="VZA120" s="249"/>
      <c r="VZB120" s="249"/>
      <c r="VZC120" s="249"/>
      <c r="VZD120" s="249"/>
      <c r="VZE120" s="14"/>
      <c r="VZF120" s="15">
        <v>2</v>
      </c>
      <c r="VZG120" s="14"/>
      <c r="VZH120" s="17">
        <f>IF(OR(VZN121="Yes"),2,0)</f>
        <v>2</v>
      </c>
      <c r="VZI120" s="18"/>
      <c r="VZJ120" s="138"/>
      <c r="VZK120" s="18"/>
      <c r="VZL120" s="138"/>
      <c r="VZM120" s="18"/>
      <c r="VZN120" s="249" t="s">
        <v>59</v>
      </c>
      <c r="VZO120" s="249"/>
      <c r="VZP120" s="249"/>
      <c r="VZQ120" s="249"/>
      <c r="VZR120" s="249"/>
      <c r="VZS120" s="249"/>
      <c r="VZT120" s="249"/>
      <c r="VZU120" s="14"/>
      <c r="VZV120" s="15">
        <v>2</v>
      </c>
      <c r="VZW120" s="14"/>
      <c r="VZX120" s="17">
        <f>IF(OR(WAD121="Yes"),2,0)</f>
        <v>2</v>
      </c>
      <c r="VZY120" s="18"/>
      <c r="VZZ120" s="138"/>
      <c r="WAA120" s="18"/>
      <c r="WAB120" s="138"/>
      <c r="WAC120" s="18"/>
      <c r="WAD120" s="249" t="s">
        <v>59</v>
      </c>
      <c r="WAE120" s="249"/>
      <c r="WAF120" s="249"/>
      <c r="WAG120" s="249"/>
      <c r="WAH120" s="249"/>
      <c r="WAI120" s="249"/>
      <c r="WAJ120" s="249"/>
      <c r="WAK120" s="14"/>
      <c r="WAL120" s="15">
        <v>2</v>
      </c>
      <c r="WAM120" s="14"/>
      <c r="WAN120" s="17">
        <f>IF(OR(WAT121="Yes"),2,0)</f>
        <v>2</v>
      </c>
      <c r="WAO120" s="18"/>
      <c r="WAP120" s="138"/>
      <c r="WAQ120" s="18"/>
      <c r="WAR120" s="138"/>
      <c r="WAS120" s="18"/>
      <c r="WAT120" s="249" t="s">
        <v>59</v>
      </c>
      <c r="WAU120" s="249"/>
      <c r="WAV120" s="249"/>
      <c r="WAW120" s="249"/>
      <c r="WAX120" s="249"/>
      <c r="WAY120" s="249"/>
      <c r="WAZ120" s="249"/>
      <c r="WBA120" s="14"/>
      <c r="WBB120" s="15">
        <v>2</v>
      </c>
      <c r="WBC120" s="14"/>
      <c r="WBD120" s="17">
        <f>IF(OR(WBJ121="Yes"),2,0)</f>
        <v>2</v>
      </c>
      <c r="WBE120" s="18"/>
      <c r="WBF120" s="138"/>
      <c r="WBG120" s="18"/>
      <c r="WBH120" s="138"/>
      <c r="WBI120" s="18"/>
      <c r="WBJ120" s="249" t="s">
        <v>59</v>
      </c>
      <c r="WBK120" s="249"/>
      <c r="WBL120" s="249"/>
      <c r="WBM120" s="249"/>
      <c r="WBN120" s="249"/>
      <c r="WBO120" s="249"/>
      <c r="WBP120" s="249"/>
      <c r="WBQ120" s="14"/>
      <c r="WBR120" s="15">
        <v>2</v>
      </c>
      <c r="WBS120" s="14"/>
      <c r="WBT120" s="17">
        <f>IF(OR(WBZ121="Yes"),2,0)</f>
        <v>2</v>
      </c>
      <c r="WBU120" s="18"/>
      <c r="WBV120" s="138"/>
      <c r="WBW120" s="18"/>
      <c r="WBX120" s="138"/>
      <c r="WBY120" s="18"/>
      <c r="WBZ120" s="249" t="s">
        <v>59</v>
      </c>
      <c r="WCA120" s="249"/>
      <c r="WCB120" s="249"/>
      <c r="WCC120" s="249"/>
      <c r="WCD120" s="249"/>
      <c r="WCE120" s="249"/>
      <c r="WCF120" s="249"/>
      <c r="WCG120" s="14"/>
      <c r="WCH120" s="15">
        <v>2</v>
      </c>
      <c r="WCI120" s="14"/>
      <c r="WCJ120" s="17">
        <f>IF(OR(WCP121="Yes"),2,0)</f>
        <v>2</v>
      </c>
      <c r="WCK120" s="18"/>
      <c r="WCL120" s="138"/>
      <c r="WCM120" s="18"/>
      <c r="WCN120" s="138"/>
      <c r="WCO120" s="18"/>
      <c r="WCP120" s="249" t="s">
        <v>59</v>
      </c>
      <c r="WCQ120" s="249"/>
      <c r="WCR120" s="249"/>
      <c r="WCS120" s="249"/>
      <c r="WCT120" s="249"/>
      <c r="WCU120" s="249"/>
      <c r="WCV120" s="249"/>
      <c r="WCW120" s="14"/>
      <c r="WCX120" s="15">
        <v>2</v>
      </c>
      <c r="WCY120" s="14"/>
      <c r="WCZ120" s="17">
        <f>IF(OR(WDF121="Yes"),2,0)</f>
        <v>2</v>
      </c>
      <c r="WDA120" s="18"/>
      <c r="WDB120" s="138"/>
      <c r="WDC120" s="18"/>
      <c r="WDD120" s="138"/>
      <c r="WDE120" s="18"/>
      <c r="WDF120" s="249" t="s">
        <v>59</v>
      </c>
      <c r="WDG120" s="249"/>
      <c r="WDH120" s="249"/>
      <c r="WDI120" s="249"/>
      <c r="WDJ120" s="249"/>
      <c r="WDK120" s="249"/>
      <c r="WDL120" s="249"/>
      <c r="WDM120" s="14"/>
      <c r="WDN120" s="15">
        <v>2</v>
      </c>
      <c r="WDO120" s="14"/>
      <c r="WDP120" s="17">
        <f>IF(OR(WDV121="Yes"),2,0)</f>
        <v>2</v>
      </c>
      <c r="WDQ120" s="18"/>
      <c r="WDR120" s="138"/>
      <c r="WDS120" s="18"/>
      <c r="WDT120" s="138"/>
      <c r="WDU120" s="18"/>
      <c r="WDV120" s="249" t="s">
        <v>59</v>
      </c>
      <c r="WDW120" s="249"/>
      <c r="WDX120" s="249"/>
      <c r="WDY120" s="249"/>
      <c r="WDZ120" s="249"/>
      <c r="WEA120" s="249"/>
      <c r="WEB120" s="249"/>
      <c r="WEC120" s="14"/>
      <c r="WED120" s="15">
        <v>2</v>
      </c>
      <c r="WEE120" s="14"/>
      <c r="WEF120" s="17">
        <f>IF(OR(WEL121="Yes"),2,0)</f>
        <v>2</v>
      </c>
      <c r="WEG120" s="18"/>
      <c r="WEH120" s="138"/>
      <c r="WEI120" s="18"/>
      <c r="WEJ120" s="138"/>
      <c r="WEK120" s="18"/>
      <c r="WEL120" s="249" t="s">
        <v>59</v>
      </c>
      <c r="WEM120" s="249"/>
      <c r="WEN120" s="249"/>
      <c r="WEO120" s="249"/>
      <c r="WEP120" s="249"/>
      <c r="WEQ120" s="249"/>
      <c r="WER120" s="249"/>
      <c r="WES120" s="14"/>
      <c r="WET120" s="15">
        <v>2</v>
      </c>
      <c r="WEU120" s="14"/>
      <c r="WEV120" s="17">
        <f>IF(OR(WFB121="Yes"),2,0)</f>
        <v>2</v>
      </c>
      <c r="WEW120" s="18"/>
      <c r="WEX120" s="138"/>
      <c r="WEY120" s="18"/>
      <c r="WEZ120" s="138"/>
      <c r="WFA120" s="18"/>
      <c r="WFB120" s="249" t="s">
        <v>59</v>
      </c>
      <c r="WFC120" s="249"/>
      <c r="WFD120" s="249"/>
      <c r="WFE120" s="249"/>
      <c r="WFF120" s="249"/>
      <c r="WFG120" s="249"/>
      <c r="WFH120" s="249"/>
      <c r="WFI120" s="14"/>
      <c r="WFJ120" s="15">
        <v>2</v>
      </c>
      <c r="WFK120" s="14"/>
      <c r="WFL120" s="17">
        <f>IF(OR(WFR121="Yes"),2,0)</f>
        <v>2</v>
      </c>
      <c r="WFM120" s="18"/>
      <c r="WFN120" s="138"/>
      <c r="WFO120" s="18"/>
      <c r="WFP120" s="138"/>
      <c r="WFQ120" s="18"/>
      <c r="WFR120" s="249" t="s">
        <v>59</v>
      </c>
      <c r="WFS120" s="249"/>
      <c r="WFT120" s="249"/>
      <c r="WFU120" s="249"/>
      <c r="WFV120" s="249"/>
      <c r="WFW120" s="249"/>
      <c r="WFX120" s="249"/>
      <c r="WFY120" s="14"/>
      <c r="WFZ120" s="15">
        <v>2</v>
      </c>
      <c r="WGA120" s="14"/>
      <c r="WGB120" s="17">
        <f>IF(OR(WGH121="Yes"),2,0)</f>
        <v>2</v>
      </c>
      <c r="WGC120" s="18"/>
      <c r="WGD120" s="138"/>
      <c r="WGE120" s="18"/>
      <c r="WGF120" s="138"/>
      <c r="WGG120" s="18"/>
      <c r="WGH120" s="249" t="s">
        <v>59</v>
      </c>
      <c r="WGI120" s="249"/>
      <c r="WGJ120" s="249"/>
      <c r="WGK120" s="249"/>
      <c r="WGL120" s="249"/>
      <c r="WGM120" s="249"/>
      <c r="WGN120" s="249"/>
      <c r="WGO120" s="14"/>
      <c r="WGP120" s="15">
        <v>2</v>
      </c>
      <c r="WGQ120" s="14"/>
      <c r="WGR120" s="17">
        <f>IF(OR(WGX121="Yes"),2,0)</f>
        <v>2</v>
      </c>
      <c r="WGS120" s="18"/>
      <c r="WGT120" s="138"/>
      <c r="WGU120" s="18"/>
      <c r="WGV120" s="138"/>
      <c r="WGW120" s="18"/>
      <c r="WGX120" s="249" t="s">
        <v>59</v>
      </c>
      <c r="WGY120" s="249"/>
      <c r="WGZ120" s="249"/>
      <c r="WHA120" s="249"/>
      <c r="WHB120" s="249"/>
      <c r="WHC120" s="249"/>
      <c r="WHD120" s="249"/>
      <c r="WHE120" s="14"/>
      <c r="WHF120" s="15">
        <v>2</v>
      </c>
      <c r="WHG120" s="14"/>
      <c r="WHH120" s="17">
        <f>IF(OR(WHN121="Yes"),2,0)</f>
        <v>2</v>
      </c>
      <c r="WHI120" s="18"/>
      <c r="WHJ120" s="138"/>
      <c r="WHK120" s="18"/>
      <c r="WHL120" s="138"/>
      <c r="WHM120" s="18"/>
      <c r="WHN120" s="249" t="s">
        <v>59</v>
      </c>
      <c r="WHO120" s="249"/>
      <c r="WHP120" s="249"/>
      <c r="WHQ120" s="249"/>
      <c r="WHR120" s="249"/>
      <c r="WHS120" s="249"/>
      <c r="WHT120" s="249"/>
      <c r="WHU120" s="14"/>
      <c r="WHV120" s="15">
        <v>2</v>
      </c>
      <c r="WHW120" s="14"/>
      <c r="WHX120" s="17">
        <f>IF(OR(WID121="Yes"),2,0)</f>
        <v>2</v>
      </c>
      <c r="WHY120" s="18"/>
      <c r="WHZ120" s="138"/>
      <c r="WIA120" s="18"/>
      <c r="WIB120" s="138"/>
      <c r="WIC120" s="18"/>
      <c r="WID120" s="249" t="s">
        <v>59</v>
      </c>
      <c r="WIE120" s="249"/>
      <c r="WIF120" s="249"/>
      <c r="WIG120" s="249"/>
      <c r="WIH120" s="249"/>
      <c r="WII120" s="249"/>
      <c r="WIJ120" s="249"/>
      <c r="WIK120" s="14"/>
      <c r="WIL120" s="15">
        <v>2</v>
      </c>
      <c r="WIM120" s="14"/>
      <c r="WIN120" s="17">
        <f>IF(OR(WIT121="Yes"),2,0)</f>
        <v>2</v>
      </c>
      <c r="WIO120" s="18"/>
      <c r="WIP120" s="138"/>
      <c r="WIQ120" s="18"/>
      <c r="WIR120" s="138"/>
      <c r="WIS120" s="18"/>
      <c r="WIT120" s="249" t="s">
        <v>59</v>
      </c>
      <c r="WIU120" s="249"/>
      <c r="WIV120" s="249"/>
      <c r="WIW120" s="249"/>
      <c r="WIX120" s="249"/>
      <c r="WIY120" s="249"/>
      <c r="WIZ120" s="249"/>
      <c r="WJA120" s="14"/>
      <c r="WJB120" s="15">
        <v>2</v>
      </c>
      <c r="WJC120" s="14"/>
      <c r="WJD120" s="17">
        <f>IF(OR(WJJ121="Yes"),2,0)</f>
        <v>2</v>
      </c>
      <c r="WJE120" s="18"/>
      <c r="WJF120" s="138"/>
      <c r="WJG120" s="18"/>
      <c r="WJH120" s="138"/>
      <c r="WJI120" s="18"/>
      <c r="WJJ120" s="249" t="s">
        <v>59</v>
      </c>
      <c r="WJK120" s="249"/>
      <c r="WJL120" s="249"/>
      <c r="WJM120" s="249"/>
      <c r="WJN120" s="249"/>
      <c r="WJO120" s="249"/>
      <c r="WJP120" s="249"/>
      <c r="WJQ120" s="14"/>
      <c r="WJR120" s="15">
        <v>2</v>
      </c>
      <c r="WJS120" s="14"/>
      <c r="WJT120" s="17">
        <f>IF(OR(WJZ121="Yes"),2,0)</f>
        <v>2</v>
      </c>
      <c r="WJU120" s="18"/>
      <c r="WJV120" s="138"/>
      <c r="WJW120" s="18"/>
      <c r="WJX120" s="138"/>
      <c r="WJY120" s="18"/>
      <c r="WJZ120" s="249" t="s">
        <v>59</v>
      </c>
      <c r="WKA120" s="249"/>
      <c r="WKB120" s="249"/>
      <c r="WKC120" s="249"/>
      <c r="WKD120" s="249"/>
      <c r="WKE120" s="249"/>
      <c r="WKF120" s="249"/>
      <c r="WKG120" s="14"/>
      <c r="WKH120" s="15">
        <v>2</v>
      </c>
      <c r="WKI120" s="14"/>
      <c r="WKJ120" s="17">
        <f>IF(OR(WKP121="Yes"),2,0)</f>
        <v>2</v>
      </c>
      <c r="WKK120" s="18"/>
      <c r="WKL120" s="138"/>
      <c r="WKM120" s="18"/>
      <c r="WKN120" s="138"/>
      <c r="WKO120" s="18"/>
      <c r="WKP120" s="249" t="s">
        <v>59</v>
      </c>
      <c r="WKQ120" s="249"/>
      <c r="WKR120" s="249"/>
      <c r="WKS120" s="249"/>
      <c r="WKT120" s="249"/>
      <c r="WKU120" s="249"/>
      <c r="WKV120" s="249"/>
      <c r="WKW120" s="14"/>
      <c r="WKX120" s="15">
        <v>2</v>
      </c>
      <c r="WKY120" s="14"/>
      <c r="WKZ120" s="17">
        <f>IF(OR(WLF121="Yes"),2,0)</f>
        <v>2</v>
      </c>
      <c r="WLA120" s="18"/>
      <c r="WLB120" s="138"/>
      <c r="WLC120" s="18"/>
      <c r="WLD120" s="138"/>
      <c r="WLE120" s="18"/>
      <c r="WLF120" s="249" t="s">
        <v>59</v>
      </c>
      <c r="WLG120" s="249"/>
      <c r="WLH120" s="249"/>
      <c r="WLI120" s="249"/>
      <c r="WLJ120" s="249"/>
      <c r="WLK120" s="249"/>
      <c r="WLL120" s="249"/>
      <c r="WLM120" s="14"/>
      <c r="WLN120" s="15">
        <v>2</v>
      </c>
      <c r="WLO120" s="14"/>
      <c r="WLP120" s="17">
        <f>IF(OR(WLV121="Yes"),2,0)</f>
        <v>2</v>
      </c>
      <c r="WLQ120" s="18"/>
      <c r="WLR120" s="138"/>
      <c r="WLS120" s="18"/>
      <c r="WLT120" s="138"/>
      <c r="WLU120" s="18"/>
      <c r="WLV120" s="249" t="s">
        <v>59</v>
      </c>
      <c r="WLW120" s="249"/>
      <c r="WLX120" s="249"/>
      <c r="WLY120" s="249"/>
      <c r="WLZ120" s="249"/>
      <c r="WMA120" s="249"/>
      <c r="WMB120" s="249"/>
      <c r="WMC120" s="14"/>
      <c r="WMD120" s="15">
        <v>2</v>
      </c>
      <c r="WME120" s="14"/>
      <c r="WMF120" s="17">
        <f>IF(OR(WML121="Yes"),2,0)</f>
        <v>2</v>
      </c>
      <c r="WMG120" s="18"/>
      <c r="WMH120" s="138"/>
      <c r="WMI120" s="18"/>
      <c r="WMJ120" s="138"/>
      <c r="WMK120" s="18"/>
      <c r="WML120" s="249" t="s">
        <v>59</v>
      </c>
      <c r="WMM120" s="249"/>
      <c r="WMN120" s="249"/>
      <c r="WMO120" s="249"/>
      <c r="WMP120" s="249"/>
      <c r="WMQ120" s="249"/>
      <c r="WMR120" s="249"/>
      <c r="WMS120" s="14"/>
      <c r="WMT120" s="15">
        <v>2</v>
      </c>
      <c r="WMU120" s="14"/>
      <c r="WMV120" s="17">
        <f>IF(OR(WNB121="Yes"),2,0)</f>
        <v>2</v>
      </c>
      <c r="WMW120" s="18"/>
      <c r="WMX120" s="138"/>
      <c r="WMY120" s="18"/>
      <c r="WMZ120" s="138"/>
      <c r="WNA120" s="18"/>
      <c r="WNB120" s="249" t="s">
        <v>59</v>
      </c>
      <c r="WNC120" s="249"/>
      <c r="WND120" s="249"/>
      <c r="WNE120" s="249"/>
      <c r="WNF120" s="249"/>
      <c r="WNG120" s="249"/>
      <c r="WNH120" s="249"/>
      <c r="WNI120" s="14"/>
      <c r="WNJ120" s="15">
        <v>2</v>
      </c>
      <c r="WNK120" s="14"/>
      <c r="WNL120" s="17">
        <f>IF(OR(WNR121="Yes"),2,0)</f>
        <v>2</v>
      </c>
      <c r="WNM120" s="18"/>
      <c r="WNN120" s="138"/>
      <c r="WNO120" s="18"/>
      <c r="WNP120" s="138"/>
      <c r="WNQ120" s="18"/>
      <c r="WNR120" s="249" t="s">
        <v>59</v>
      </c>
      <c r="WNS120" s="249"/>
      <c r="WNT120" s="249"/>
      <c r="WNU120" s="249"/>
      <c r="WNV120" s="249"/>
      <c r="WNW120" s="249"/>
      <c r="WNX120" s="249"/>
      <c r="WNY120" s="14"/>
      <c r="WNZ120" s="15">
        <v>2</v>
      </c>
      <c r="WOA120" s="14"/>
      <c r="WOB120" s="17">
        <f>IF(OR(WOH121="Yes"),2,0)</f>
        <v>2</v>
      </c>
      <c r="WOC120" s="18"/>
      <c r="WOD120" s="138"/>
      <c r="WOE120" s="18"/>
      <c r="WOF120" s="138"/>
      <c r="WOG120" s="18"/>
      <c r="WOH120" s="249" t="s">
        <v>59</v>
      </c>
      <c r="WOI120" s="249"/>
      <c r="WOJ120" s="249"/>
      <c r="WOK120" s="249"/>
      <c r="WOL120" s="249"/>
      <c r="WOM120" s="249"/>
      <c r="WON120" s="249"/>
      <c r="WOO120" s="14"/>
      <c r="WOP120" s="15">
        <v>2</v>
      </c>
      <c r="WOQ120" s="14"/>
      <c r="WOR120" s="17">
        <f>IF(OR(WOX121="Yes"),2,0)</f>
        <v>2</v>
      </c>
      <c r="WOS120" s="18"/>
      <c r="WOT120" s="138"/>
      <c r="WOU120" s="18"/>
      <c r="WOV120" s="138"/>
      <c r="WOW120" s="18"/>
      <c r="WOX120" s="249" t="s">
        <v>59</v>
      </c>
      <c r="WOY120" s="249"/>
      <c r="WOZ120" s="249"/>
      <c r="WPA120" s="249"/>
      <c r="WPB120" s="249"/>
      <c r="WPC120" s="249"/>
      <c r="WPD120" s="249"/>
      <c r="WPE120" s="14"/>
      <c r="WPF120" s="15">
        <v>2</v>
      </c>
      <c r="WPG120" s="14"/>
      <c r="WPH120" s="17">
        <f>IF(OR(WPN121="Yes"),2,0)</f>
        <v>2</v>
      </c>
      <c r="WPI120" s="18"/>
      <c r="WPJ120" s="138"/>
      <c r="WPK120" s="18"/>
      <c r="WPL120" s="138"/>
      <c r="WPM120" s="18"/>
      <c r="WPN120" s="249" t="s">
        <v>59</v>
      </c>
      <c r="WPO120" s="249"/>
      <c r="WPP120" s="249"/>
      <c r="WPQ120" s="249"/>
      <c r="WPR120" s="249"/>
      <c r="WPS120" s="249"/>
      <c r="WPT120" s="249"/>
      <c r="WPU120" s="14"/>
      <c r="WPV120" s="15">
        <v>2</v>
      </c>
      <c r="WPW120" s="14"/>
      <c r="WPX120" s="17">
        <f>IF(OR(WQD121="Yes"),2,0)</f>
        <v>2</v>
      </c>
      <c r="WPY120" s="18"/>
      <c r="WPZ120" s="138"/>
      <c r="WQA120" s="18"/>
      <c r="WQB120" s="138"/>
      <c r="WQC120" s="18"/>
      <c r="WQD120" s="249" t="s">
        <v>59</v>
      </c>
      <c r="WQE120" s="249"/>
      <c r="WQF120" s="249"/>
      <c r="WQG120" s="249"/>
      <c r="WQH120" s="249"/>
      <c r="WQI120" s="249"/>
      <c r="WQJ120" s="249"/>
      <c r="WQK120" s="14"/>
      <c r="WQL120" s="15">
        <v>2</v>
      </c>
      <c r="WQM120" s="14"/>
      <c r="WQN120" s="17">
        <f>IF(OR(WQT121="Yes"),2,0)</f>
        <v>2</v>
      </c>
      <c r="WQO120" s="18"/>
      <c r="WQP120" s="138"/>
      <c r="WQQ120" s="18"/>
      <c r="WQR120" s="138"/>
      <c r="WQS120" s="18"/>
      <c r="WQT120" s="249" t="s">
        <v>59</v>
      </c>
      <c r="WQU120" s="249"/>
      <c r="WQV120" s="249"/>
      <c r="WQW120" s="249"/>
      <c r="WQX120" s="249"/>
      <c r="WQY120" s="249"/>
      <c r="WQZ120" s="249"/>
      <c r="WRA120" s="14"/>
      <c r="WRB120" s="15">
        <v>2</v>
      </c>
      <c r="WRC120" s="14"/>
      <c r="WRD120" s="17">
        <f>IF(OR(WRJ121="Yes"),2,0)</f>
        <v>2</v>
      </c>
      <c r="WRE120" s="18"/>
      <c r="WRF120" s="138"/>
      <c r="WRG120" s="18"/>
      <c r="WRH120" s="138"/>
      <c r="WRI120" s="18"/>
      <c r="WRJ120" s="249" t="s">
        <v>59</v>
      </c>
      <c r="WRK120" s="249"/>
      <c r="WRL120" s="249"/>
      <c r="WRM120" s="249"/>
      <c r="WRN120" s="249"/>
      <c r="WRO120" s="249"/>
      <c r="WRP120" s="249"/>
      <c r="WRQ120" s="14"/>
      <c r="WRR120" s="15">
        <v>2</v>
      </c>
      <c r="WRS120" s="14"/>
      <c r="WRT120" s="17">
        <f>IF(OR(WRZ121="Yes"),2,0)</f>
        <v>2</v>
      </c>
      <c r="WRU120" s="18"/>
      <c r="WRV120" s="138"/>
      <c r="WRW120" s="18"/>
      <c r="WRX120" s="138"/>
      <c r="WRY120" s="18"/>
      <c r="WRZ120" s="249" t="s">
        <v>59</v>
      </c>
      <c r="WSA120" s="249"/>
      <c r="WSB120" s="249"/>
      <c r="WSC120" s="249"/>
      <c r="WSD120" s="249"/>
      <c r="WSE120" s="249"/>
      <c r="WSF120" s="249"/>
      <c r="WSG120" s="14"/>
      <c r="WSH120" s="15">
        <v>2</v>
      </c>
      <c r="WSI120" s="14"/>
      <c r="WSJ120" s="17">
        <f>IF(OR(WSP121="Yes"),2,0)</f>
        <v>2</v>
      </c>
      <c r="WSK120" s="18"/>
      <c r="WSL120" s="138"/>
      <c r="WSM120" s="18"/>
      <c r="WSN120" s="138"/>
      <c r="WSO120" s="18"/>
      <c r="WSP120" s="249" t="s">
        <v>59</v>
      </c>
      <c r="WSQ120" s="249"/>
      <c r="WSR120" s="249"/>
      <c r="WSS120" s="249"/>
      <c r="WST120" s="249"/>
      <c r="WSU120" s="249"/>
      <c r="WSV120" s="249"/>
      <c r="WSW120" s="14"/>
      <c r="WSX120" s="15">
        <v>2</v>
      </c>
      <c r="WSY120" s="14"/>
      <c r="WSZ120" s="17">
        <f>IF(OR(WTF121="Yes"),2,0)</f>
        <v>2</v>
      </c>
      <c r="WTA120" s="18"/>
      <c r="WTB120" s="138"/>
      <c r="WTC120" s="18"/>
      <c r="WTD120" s="138"/>
      <c r="WTE120" s="18"/>
      <c r="WTF120" s="249" t="s">
        <v>59</v>
      </c>
      <c r="WTG120" s="249"/>
      <c r="WTH120" s="249"/>
      <c r="WTI120" s="249"/>
      <c r="WTJ120" s="249"/>
      <c r="WTK120" s="249"/>
      <c r="WTL120" s="249"/>
      <c r="WTM120" s="14"/>
      <c r="WTN120" s="15">
        <v>2</v>
      </c>
      <c r="WTO120" s="14"/>
      <c r="WTP120" s="17">
        <f>IF(OR(WTV121="Yes"),2,0)</f>
        <v>2</v>
      </c>
      <c r="WTQ120" s="18"/>
      <c r="WTR120" s="138"/>
      <c r="WTS120" s="18"/>
      <c r="WTT120" s="138"/>
      <c r="WTU120" s="18"/>
      <c r="WTV120" s="249" t="s">
        <v>59</v>
      </c>
      <c r="WTW120" s="249"/>
      <c r="WTX120" s="249"/>
      <c r="WTY120" s="249"/>
      <c r="WTZ120" s="249"/>
      <c r="WUA120" s="249"/>
      <c r="WUB120" s="249"/>
      <c r="WUC120" s="14"/>
      <c r="WUD120" s="15">
        <v>2</v>
      </c>
      <c r="WUE120" s="14"/>
      <c r="WUF120" s="17">
        <f>IF(OR(WUL121="Yes"),2,0)</f>
        <v>2</v>
      </c>
      <c r="WUG120" s="18"/>
      <c r="WUH120" s="138"/>
      <c r="WUI120" s="18"/>
      <c r="WUJ120" s="138"/>
      <c r="WUK120" s="18"/>
      <c r="WUL120" s="249" t="s">
        <v>59</v>
      </c>
      <c r="WUM120" s="249"/>
      <c r="WUN120" s="249"/>
      <c r="WUO120" s="249"/>
      <c r="WUP120" s="249"/>
      <c r="WUQ120" s="249"/>
      <c r="WUR120" s="249"/>
      <c r="WUS120" s="14"/>
      <c r="WUT120" s="15">
        <v>2</v>
      </c>
      <c r="WUU120" s="14"/>
      <c r="WUV120" s="17">
        <f>IF(OR(WVB121="Yes"),2,0)</f>
        <v>2</v>
      </c>
      <c r="WUW120" s="18"/>
      <c r="WUX120" s="138"/>
      <c r="WUY120" s="18"/>
      <c r="WUZ120" s="138"/>
      <c r="WVA120" s="18"/>
      <c r="WVB120" s="249" t="s">
        <v>59</v>
      </c>
      <c r="WVC120" s="249"/>
      <c r="WVD120" s="249"/>
      <c r="WVE120" s="249"/>
      <c r="WVF120" s="249"/>
      <c r="WVG120" s="249"/>
      <c r="WVH120" s="249"/>
      <c r="WVI120" s="14"/>
      <c r="WVJ120" s="15">
        <v>2</v>
      </c>
      <c r="WVK120" s="14"/>
      <c r="WVL120" s="17">
        <f>IF(OR(WVR121="Yes"),2,0)</f>
        <v>2</v>
      </c>
      <c r="WVM120" s="18"/>
      <c r="WVN120" s="138"/>
      <c r="WVO120" s="18"/>
      <c r="WVP120" s="138"/>
      <c r="WVQ120" s="18"/>
      <c r="WVR120" s="249" t="s">
        <v>59</v>
      </c>
      <c r="WVS120" s="249"/>
      <c r="WVT120" s="249"/>
      <c r="WVU120" s="249"/>
      <c r="WVV120" s="249"/>
      <c r="WVW120" s="249"/>
      <c r="WVX120" s="249"/>
      <c r="WVY120" s="14"/>
      <c r="WVZ120" s="15">
        <v>2</v>
      </c>
      <c r="WWA120" s="14"/>
      <c r="WWB120" s="17">
        <f>IF(OR(WWH121="Yes"),2,0)</f>
        <v>2</v>
      </c>
      <c r="WWC120" s="18"/>
      <c r="WWD120" s="138"/>
      <c r="WWE120" s="18"/>
      <c r="WWF120" s="138"/>
      <c r="WWG120" s="18"/>
      <c r="WWH120" s="249" t="s">
        <v>59</v>
      </c>
      <c r="WWI120" s="249"/>
      <c r="WWJ120" s="249"/>
      <c r="WWK120" s="249"/>
      <c r="WWL120" s="249"/>
      <c r="WWM120" s="249"/>
      <c r="WWN120" s="249"/>
      <c r="WWO120" s="14"/>
      <c r="WWP120" s="15">
        <v>2</v>
      </c>
      <c r="WWQ120" s="14"/>
      <c r="WWR120" s="17">
        <f>IF(OR(WWX121="Yes"),2,0)</f>
        <v>2</v>
      </c>
      <c r="WWS120" s="18"/>
      <c r="WWT120" s="138"/>
      <c r="WWU120" s="18"/>
      <c r="WWV120" s="138"/>
      <c r="WWW120" s="18"/>
      <c r="WWX120" s="249" t="s">
        <v>59</v>
      </c>
      <c r="WWY120" s="249"/>
      <c r="WWZ120" s="249"/>
      <c r="WXA120" s="249"/>
      <c r="WXB120" s="249"/>
      <c r="WXC120" s="249"/>
      <c r="WXD120" s="249"/>
      <c r="WXE120" s="14"/>
      <c r="WXF120" s="15">
        <v>2</v>
      </c>
      <c r="WXG120" s="14"/>
      <c r="WXH120" s="17">
        <f>IF(OR(WXN121="Yes"),2,0)</f>
        <v>2</v>
      </c>
      <c r="WXI120" s="18"/>
      <c r="WXJ120" s="138"/>
      <c r="WXK120" s="18"/>
      <c r="WXL120" s="138"/>
      <c r="WXM120" s="18"/>
      <c r="WXN120" s="249" t="s">
        <v>59</v>
      </c>
      <c r="WXO120" s="249"/>
      <c r="WXP120" s="249"/>
      <c r="WXQ120" s="249"/>
      <c r="WXR120" s="249"/>
      <c r="WXS120" s="249"/>
      <c r="WXT120" s="249"/>
      <c r="WXU120" s="14"/>
      <c r="WXV120" s="15">
        <v>2</v>
      </c>
      <c r="WXW120" s="14"/>
      <c r="WXX120" s="17">
        <f>IF(OR(WYD121="Yes"),2,0)</f>
        <v>2</v>
      </c>
      <c r="WXY120" s="18"/>
      <c r="WXZ120" s="138"/>
      <c r="WYA120" s="18"/>
      <c r="WYB120" s="138"/>
      <c r="WYC120" s="18"/>
      <c r="WYD120" s="249" t="s">
        <v>59</v>
      </c>
      <c r="WYE120" s="249"/>
      <c r="WYF120" s="249"/>
      <c r="WYG120" s="249"/>
      <c r="WYH120" s="249"/>
      <c r="WYI120" s="249"/>
      <c r="WYJ120" s="249"/>
      <c r="WYK120" s="14"/>
      <c r="WYL120" s="15">
        <v>2</v>
      </c>
      <c r="WYM120" s="14"/>
      <c r="WYN120" s="17">
        <f>IF(OR(WYT121="Yes"),2,0)</f>
        <v>2</v>
      </c>
      <c r="WYO120" s="18"/>
      <c r="WYP120" s="138"/>
      <c r="WYQ120" s="18"/>
      <c r="WYR120" s="138"/>
      <c r="WYS120" s="18"/>
      <c r="WYT120" s="249" t="s">
        <v>59</v>
      </c>
      <c r="WYU120" s="249"/>
      <c r="WYV120" s="249"/>
      <c r="WYW120" s="249"/>
      <c r="WYX120" s="249"/>
      <c r="WYY120" s="249"/>
      <c r="WYZ120" s="249"/>
      <c r="WZA120" s="14"/>
      <c r="WZB120" s="15">
        <v>2</v>
      </c>
      <c r="WZC120" s="14"/>
      <c r="WZD120" s="17">
        <f>IF(OR(WZJ121="Yes"),2,0)</f>
        <v>2</v>
      </c>
      <c r="WZE120" s="18"/>
      <c r="WZF120" s="138"/>
      <c r="WZG120" s="18"/>
      <c r="WZH120" s="138"/>
      <c r="WZI120" s="18"/>
      <c r="WZJ120" s="249" t="s">
        <v>59</v>
      </c>
      <c r="WZK120" s="249"/>
      <c r="WZL120" s="249"/>
      <c r="WZM120" s="249"/>
      <c r="WZN120" s="249"/>
      <c r="WZO120" s="249"/>
      <c r="WZP120" s="249"/>
      <c r="WZQ120" s="14"/>
      <c r="WZR120" s="15">
        <v>2</v>
      </c>
      <c r="WZS120" s="14"/>
      <c r="WZT120" s="17">
        <f>IF(OR(WZZ121="Yes"),2,0)</f>
        <v>2</v>
      </c>
      <c r="WZU120" s="18"/>
      <c r="WZV120" s="138"/>
      <c r="WZW120" s="18"/>
      <c r="WZX120" s="138"/>
      <c r="WZY120" s="18"/>
      <c r="WZZ120" s="249" t="s">
        <v>59</v>
      </c>
      <c r="XAA120" s="249"/>
      <c r="XAB120" s="249"/>
      <c r="XAC120" s="249"/>
      <c r="XAD120" s="249"/>
      <c r="XAE120" s="249"/>
      <c r="XAF120" s="249"/>
      <c r="XAG120" s="14"/>
      <c r="XAH120" s="15">
        <v>2</v>
      </c>
      <c r="XAI120" s="14"/>
      <c r="XAJ120" s="17">
        <f>IF(OR(XAP121="Yes"),2,0)</f>
        <v>2</v>
      </c>
      <c r="XAK120" s="18"/>
      <c r="XAL120" s="138"/>
      <c r="XAM120" s="18"/>
      <c r="XAN120" s="138"/>
      <c r="XAO120" s="18"/>
      <c r="XAP120" s="249" t="s">
        <v>59</v>
      </c>
      <c r="XAQ120" s="249"/>
      <c r="XAR120" s="249"/>
      <c r="XAS120" s="249"/>
      <c r="XAT120" s="249"/>
      <c r="XAU120" s="249"/>
      <c r="XAV120" s="249"/>
      <c r="XAW120" s="14"/>
      <c r="XAX120" s="15">
        <v>2</v>
      </c>
      <c r="XAY120" s="14"/>
      <c r="XAZ120" s="17">
        <f>IF(OR(XBF121="Yes"),2,0)</f>
        <v>2</v>
      </c>
      <c r="XBA120" s="18"/>
      <c r="XBB120" s="138"/>
      <c r="XBC120" s="18"/>
      <c r="XBD120" s="138"/>
      <c r="XBE120" s="18"/>
      <c r="XBF120" s="249" t="s">
        <v>59</v>
      </c>
      <c r="XBG120" s="249"/>
      <c r="XBH120" s="249"/>
      <c r="XBI120" s="249"/>
      <c r="XBJ120" s="249"/>
      <c r="XBK120" s="249"/>
      <c r="XBL120" s="249"/>
      <c r="XBM120" s="14"/>
      <c r="XBN120" s="15">
        <v>2</v>
      </c>
      <c r="XBO120" s="14"/>
      <c r="XBP120" s="17">
        <f>IF(OR(XBV121="Yes"),2,0)</f>
        <v>2</v>
      </c>
      <c r="XBQ120" s="18"/>
      <c r="XBR120" s="138"/>
      <c r="XBS120" s="18"/>
      <c r="XBT120" s="138"/>
      <c r="XBU120" s="18"/>
      <c r="XBV120" s="249" t="s">
        <v>59</v>
      </c>
      <c r="XBW120" s="249"/>
      <c r="XBX120" s="249"/>
      <c r="XBY120" s="249"/>
      <c r="XBZ120" s="249"/>
      <c r="XCA120" s="249"/>
      <c r="XCB120" s="249"/>
      <c r="XCC120" s="14"/>
      <c r="XCD120" s="15">
        <v>2</v>
      </c>
      <c r="XCE120" s="14"/>
      <c r="XCF120" s="17">
        <f>IF(OR(XCL121="Yes"),2,0)</f>
        <v>2</v>
      </c>
      <c r="XCG120" s="18"/>
      <c r="XCH120" s="138"/>
      <c r="XCI120" s="18"/>
      <c r="XCJ120" s="138"/>
      <c r="XCK120" s="18"/>
      <c r="XCL120" s="249" t="s">
        <v>59</v>
      </c>
      <c r="XCM120" s="249"/>
      <c r="XCN120" s="249"/>
      <c r="XCO120" s="249"/>
      <c r="XCP120" s="249"/>
      <c r="XCQ120" s="249"/>
      <c r="XCR120" s="249"/>
      <c r="XCS120" s="14"/>
      <c r="XCT120" s="15">
        <v>2</v>
      </c>
      <c r="XCU120" s="14"/>
      <c r="XCV120" s="17">
        <f>IF(OR(XDB121="Yes"),2,0)</f>
        <v>2</v>
      </c>
      <c r="XCW120" s="18"/>
      <c r="XCX120" s="138"/>
      <c r="XCY120" s="18"/>
      <c r="XCZ120" s="138"/>
      <c r="XDA120" s="18"/>
      <c r="XDB120" s="249" t="s">
        <v>59</v>
      </c>
      <c r="XDC120" s="249"/>
      <c r="XDD120" s="249"/>
      <c r="XDE120" s="249"/>
      <c r="XDF120" s="249"/>
      <c r="XDG120" s="249"/>
      <c r="XDH120" s="249"/>
      <c r="XDI120" s="14"/>
      <c r="XDJ120" s="15">
        <v>2</v>
      </c>
      <c r="XDK120" s="14"/>
      <c r="XDL120" s="17">
        <f>IF(OR(XDR121="Yes"),2,0)</f>
        <v>2</v>
      </c>
      <c r="XDM120" s="18"/>
      <c r="XDN120" s="138"/>
      <c r="XDO120" s="18"/>
      <c r="XDP120" s="138"/>
      <c r="XDQ120" s="18"/>
      <c r="XDR120" s="249" t="s">
        <v>59</v>
      </c>
      <c r="XDS120" s="249"/>
      <c r="XDT120" s="249"/>
      <c r="XDU120" s="249"/>
      <c r="XDV120" s="249"/>
      <c r="XDW120" s="249"/>
      <c r="XDX120" s="249"/>
      <c r="XDY120" s="14"/>
      <c r="XDZ120" s="15">
        <v>2</v>
      </c>
      <c r="XEA120" s="14"/>
      <c r="XEB120" s="17">
        <f>IF(OR(XEH121="Yes"),2,0)</f>
        <v>2</v>
      </c>
      <c r="XEC120" s="18"/>
      <c r="XED120" s="138"/>
      <c r="XEE120" s="18"/>
      <c r="XEF120" s="138"/>
      <c r="XEG120" s="18"/>
      <c r="XEH120" s="249" t="s">
        <v>59</v>
      </c>
      <c r="XEI120" s="249"/>
      <c r="XEJ120" s="249"/>
      <c r="XEK120" s="249"/>
      <c r="XEL120" s="249"/>
      <c r="XEM120" s="249"/>
      <c r="XEN120" s="249"/>
      <c r="XEO120" s="14"/>
      <c r="XEP120" s="15">
        <v>2</v>
      </c>
      <c r="XEQ120" s="14"/>
      <c r="XER120" s="17">
        <f>IF(OR(XEX121="Yes"),2,0)</f>
        <v>2</v>
      </c>
      <c r="XES120" s="18"/>
      <c r="XET120" s="138"/>
      <c r="XEU120" s="18"/>
      <c r="XEV120" s="138"/>
      <c r="XEW120" s="18"/>
      <c r="XEX120" s="249" t="s">
        <v>59</v>
      </c>
      <c r="XEY120" s="249"/>
      <c r="XEZ120" s="249"/>
      <c r="XFA120" s="249"/>
      <c r="XFB120" s="249"/>
      <c r="XFC120" s="249"/>
      <c r="XFD120" s="249"/>
    </row>
    <row r="121" spans="1:16384" s="20" customFormat="1" ht="32.1" customHeight="1" x14ac:dyDescent="0.25">
      <c r="A121" s="14"/>
      <c r="B121" s="53"/>
      <c r="D121" s="114">
        <f>IF(J121="Yes",3,0)</f>
        <v>0</v>
      </c>
      <c r="E121" s="50"/>
      <c r="F121" s="57"/>
      <c r="G121" s="50"/>
      <c r="H121" s="57"/>
      <c r="I121" s="50"/>
      <c r="J121" s="23"/>
      <c r="K121" s="204" t="s">
        <v>81</v>
      </c>
      <c r="L121" s="205"/>
      <c r="M121" s="205"/>
      <c r="N121" s="205"/>
      <c r="O121" s="205"/>
      <c r="P121" s="205"/>
      <c r="Q121" s="14"/>
      <c r="R121" s="53"/>
      <c r="T121" s="114"/>
      <c r="U121" s="50"/>
      <c r="V121" s="57"/>
      <c r="W121" s="50"/>
      <c r="X121" s="57"/>
      <c r="Y121" s="50"/>
      <c r="Z121" s="89"/>
      <c r="AA121" s="237"/>
      <c r="AB121" s="237"/>
      <c r="AC121" s="237"/>
      <c r="AD121" s="237"/>
      <c r="AE121" s="237"/>
      <c r="AF121" s="237"/>
      <c r="AG121" s="14"/>
      <c r="AH121" s="53"/>
      <c r="AJ121" s="114"/>
      <c r="AK121" s="50"/>
      <c r="AL121" s="57"/>
      <c r="AM121" s="50"/>
      <c r="AN121" s="57"/>
      <c r="AO121" s="50"/>
      <c r="AP121" s="89"/>
      <c r="AQ121" s="237"/>
      <c r="AR121" s="237"/>
      <c r="AS121" s="237"/>
      <c r="AT121" s="237"/>
      <c r="AU121" s="237"/>
      <c r="AV121" s="237"/>
      <c r="AW121" s="14"/>
      <c r="AX121" s="53"/>
      <c r="AZ121" s="114"/>
      <c r="BA121" s="50"/>
      <c r="BB121" s="57"/>
      <c r="BC121" s="50"/>
      <c r="BD121" s="57"/>
      <c r="BE121" s="50"/>
      <c r="BF121" s="89"/>
      <c r="BG121" s="237"/>
      <c r="BH121" s="237"/>
      <c r="BI121" s="237"/>
      <c r="BJ121" s="237"/>
      <c r="BK121" s="237"/>
      <c r="BL121" s="237"/>
      <c r="BM121" s="14"/>
      <c r="BN121" s="53"/>
      <c r="BP121" s="114"/>
      <c r="BQ121" s="50"/>
      <c r="BR121" s="57"/>
      <c r="BS121" s="50"/>
      <c r="BT121" s="57"/>
      <c r="BU121" s="50"/>
      <c r="BV121" s="89"/>
      <c r="BW121" s="237"/>
      <c r="BX121" s="237"/>
      <c r="BY121" s="237"/>
      <c r="BZ121" s="237"/>
      <c r="CA121" s="237"/>
      <c r="CB121" s="237"/>
      <c r="CC121" s="14"/>
      <c r="CD121" s="53"/>
      <c r="CF121" s="114">
        <f>IF(CL121="Yes",3,0)</f>
        <v>3</v>
      </c>
      <c r="CG121" s="50"/>
      <c r="CH121" s="57"/>
      <c r="CI121" s="50"/>
      <c r="CJ121" s="57"/>
      <c r="CK121" s="50"/>
      <c r="CL121" s="23" t="s">
        <v>72</v>
      </c>
      <c r="CM121" s="244" t="s">
        <v>60</v>
      </c>
      <c r="CN121" s="237"/>
      <c r="CO121" s="237"/>
      <c r="CP121" s="237"/>
      <c r="CQ121" s="237"/>
      <c r="CR121" s="237"/>
      <c r="CS121" s="14"/>
      <c r="CT121" s="53"/>
      <c r="CV121" s="114">
        <f>IF(DB121="Yes",3,0)</f>
        <v>3</v>
      </c>
      <c r="CW121" s="50"/>
      <c r="CX121" s="57"/>
      <c r="CY121" s="50"/>
      <c r="CZ121" s="57"/>
      <c r="DA121" s="50"/>
      <c r="DB121" s="23" t="s">
        <v>72</v>
      </c>
      <c r="DC121" s="244" t="s">
        <v>60</v>
      </c>
      <c r="DD121" s="237"/>
      <c r="DE121" s="237"/>
      <c r="DF121" s="237"/>
      <c r="DG121" s="237"/>
      <c r="DH121" s="237"/>
      <c r="DI121" s="14"/>
      <c r="DJ121" s="53"/>
      <c r="DL121" s="114">
        <f>IF(DR121="Yes",3,0)</f>
        <v>3</v>
      </c>
      <c r="DM121" s="50"/>
      <c r="DN121" s="57"/>
      <c r="DO121" s="50"/>
      <c r="DP121" s="57"/>
      <c r="DQ121" s="50"/>
      <c r="DR121" s="23" t="s">
        <v>72</v>
      </c>
      <c r="DS121" s="244" t="s">
        <v>60</v>
      </c>
      <c r="DT121" s="237"/>
      <c r="DU121" s="237"/>
      <c r="DV121" s="237"/>
      <c r="DW121" s="237"/>
      <c r="DX121" s="237"/>
      <c r="DY121" s="14"/>
      <c r="DZ121" s="53"/>
      <c r="EB121" s="114">
        <f>IF(EH121="Yes",3,0)</f>
        <v>3</v>
      </c>
      <c r="EC121" s="50"/>
      <c r="ED121" s="57"/>
      <c r="EE121" s="50"/>
      <c r="EF121" s="57"/>
      <c r="EG121" s="50"/>
      <c r="EH121" s="23" t="s">
        <v>72</v>
      </c>
      <c r="EI121" s="244" t="s">
        <v>60</v>
      </c>
      <c r="EJ121" s="237"/>
      <c r="EK121" s="237"/>
      <c r="EL121" s="237"/>
      <c r="EM121" s="237"/>
      <c r="EN121" s="237"/>
      <c r="EO121" s="14"/>
      <c r="EP121" s="53"/>
      <c r="ER121" s="114">
        <f>IF(EX121="Yes",3,0)</f>
        <v>3</v>
      </c>
      <c r="ES121" s="50"/>
      <c r="ET121" s="57"/>
      <c r="EU121" s="50"/>
      <c r="EV121" s="57"/>
      <c r="EW121" s="50"/>
      <c r="EX121" s="23" t="s">
        <v>72</v>
      </c>
      <c r="EY121" s="244" t="s">
        <v>60</v>
      </c>
      <c r="EZ121" s="237"/>
      <c r="FA121" s="237"/>
      <c r="FB121" s="237"/>
      <c r="FC121" s="237"/>
      <c r="FD121" s="237"/>
      <c r="FE121" s="14"/>
      <c r="FF121" s="53"/>
      <c r="FH121" s="114">
        <f>IF(FN121="Yes",3,0)</f>
        <v>3</v>
      </c>
      <c r="FI121" s="50"/>
      <c r="FJ121" s="57"/>
      <c r="FK121" s="50"/>
      <c r="FL121" s="57"/>
      <c r="FM121" s="50"/>
      <c r="FN121" s="23" t="s">
        <v>72</v>
      </c>
      <c r="FO121" s="244" t="s">
        <v>60</v>
      </c>
      <c r="FP121" s="237"/>
      <c r="FQ121" s="237"/>
      <c r="FR121" s="237"/>
      <c r="FS121" s="237"/>
      <c r="FT121" s="237"/>
      <c r="FU121" s="14"/>
      <c r="FV121" s="53"/>
      <c r="FX121" s="114">
        <f>IF(GD121="Yes",3,0)</f>
        <v>3</v>
      </c>
      <c r="FY121" s="50"/>
      <c r="FZ121" s="57"/>
      <c r="GA121" s="50"/>
      <c r="GB121" s="57"/>
      <c r="GC121" s="50"/>
      <c r="GD121" s="23" t="s">
        <v>72</v>
      </c>
      <c r="GE121" s="244" t="s">
        <v>60</v>
      </c>
      <c r="GF121" s="237"/>
      <c r="GG121" s="237"/>
      <c r="GH121" s="237"/>
      <c r="GI121" s="237"/>
      <c r="GJ121" s="237"/>
      <c r="GK121" s="14"/>
      <c r="GL121" s="53"/>
      <c r="GN121" s="114">
        <f>IF(GT121="Yes",3,0)</f>
        <v>3</v>
      </c>
      <c r="GO121" s="50"/>
      <c r="GP121" s="57"/>
      <c r="GQ121" s="50"/>
      <c r="GR121" s="57"/>
      <c r="GS121" s="50"/>
      <c r="GT121" s="23" t="s">
        <v>72</v>
      </c>
      <c r="GU121" s="244" t="s">
        <v>60</v>
      </c>
      <c r="GV121" s="237"/>
      <c r="GW121" s="237"/>
      <c r="GX121" s="237"/>
      <c r="GY121" s="237"/>
      <c r="GZ121" s="237"/>
      <c r="HA121" s="14"/>
      <c r="HB121" s="53"/>
      <c r="HD121" s="114">
        <f>IF(HJ121="Yes",3,0)</f>
        <v>3</v>
      </c>
      <c r="HE121" s="50"/>
      <c r="HF121" s="57"/>
      <c r="HG121" s="50"/>
      <c r="HH121" s="57"/>
      <c r="HI121" s="50"/>
      <c r="HJ121" s="23" t="s">
        <v>72</v>
      </c>
      <c r="HK121" s="244" t="s">
        <v>60</v>
      </c>
      <c r="HL121" s="237"/>
      <c r="HM121" s="237"/>
      <c r="HN121" s="237"/>
      <c r="HO121" s="237"/>
      <c r="HP121" s="237"/>
      <c r="HQ121" s="14"/>
      <c r="HR121" s="53"/>
      <c r="HT121" s="114">
        <f>IF(HZ121="Yes",3,0)</f>
        <v>3</v>
      </c>
      <c r="HU121" s="50"/>
      <c r="HV121" s="57"/>
      <c r="HW121" s="50"/>
      <c r="HX121" s="57"/>
      <c r="HY121" s="50"/>
      <c r="HZ121" s="23" t="s">
        <v>72</v>
      </c>
      <c r="IA121" s="244" t="s">
        <v>60</v>
      </c>
      <c r="IB121" s="237"/>
      <c r="IC121" s="237"/>
      <c r="ID121" s="237"/>
      <c r="IE121" s="237"/>
      <c r="IF121" s="237"/>
      <c r="IG121" s="14"/>
      <c r="IH121" s="53"/>
      <c r="IJ121" s="114">
        <f>IF(IP121="Yes",3,0)</f>
        <v>3</v>
      </c>
      <c r="IK121" s="50"/>
      <c r="IL121" s="57"/>
      <c r="IM121" s="50"/>
      <c r="IN121" s="57"/>
      <c r="IO121" s="50"/>
      <c r="IP121" s="23" t="s">
        <v>72</v>
      </c>
      <c r="IQ121" s="244" t="s">
        <v>60</v>
      </c>
      <c r="IR121" s="237"/>
      <c r="IS121" s="237"/>
      <c r="IT121" s="237"/>
      <c r="IU121" s="237"/>
      <c r="IV121" s="237"/>
      <c r="IW121" s="14"/>
      <c r="IX121" s="53"/>
      <c r="IZ121" s="114">
        <f>IF(JF121="Yes",3,0)</f>
        <v>3</v>
      </c>
      <c r="JA121" s="50"/>
      <c r="JB121" s="57"/>
      <c r="JC121" s="50"/>
      <c r="JD121" s="57"/>
      <c r="JE121" s="50"/>
      <c r="JF121" s="23" t="s">
        <v>72</v>
      </c>
      <c r="JG121" s="244" t="s">
        <v>60</v>
      </c>
      <c r="JH121" s="237"/>
      <c r="JI121" s="237"/>
      <c r="JJ121" s="237"/>
      <c r="JK121" s="237"/>
      <c r="JL121" s="237"/>
      <c r="JM121" s="14"/>
      <c r="JN121" s="53"/>
      <c r="JP121" s="114">
        <f>IF(JV121="Yes",3,0)</f>
        <v>3</v>
      </c>
      <c r="JQ121" s="50"/>
      <c r="JR121" s="57"/>
      <c r="JS121" s="50"/>
      <c r="JT121" s="57"/>
      <c r="JU121" s="50"/>
      <c r="JV121" s="23" t="s">
        <v>72</v>
      </c>
      <c r="JW121" s="244" t="s">
        <v>60</v>
      </c>
      <c r="JX121" s="237"/>
      <c r="JY121" s="237"/>
      <c r="JZ121" s="237"/>
      <c r="KA121" s="237"/>
      <c r="KB121" s="237"/>
      <c r="KC121" s="14"/>
      <c r="KD121" s="53"/>
      <c r="KF121" s="114">
        <f>IF(KL121="Yes",3,0)</f>
        <v>3</v>
      </c>
      <c r="KG121" s="50"/>
      <c r="KH121" s="57"/>
      <c r="KI121" s="50"/>
      <c r="KJ121" s="57"/>
      <c r="KK121" s="50"/>
      <c r="KL121" s="23" t="s">
        <v>72</v>
      </c>
      <c r="KM121" s="244" t="s">
        <v>60</v>
      </c>
      <c r="KN121" s="237"/>
      <c r="KO121" s="237"/>
      <c r="KP121" s="237"/>
      <c r="KQ121" s="237"/>
      <c r="KR121" s="237"/>
      <c r="KS121" s="14"/>
      <c r="KT121" s="53"/>
      <c r="KV121" s="114">
        <f>IF(LB121="Yes",3,0)</f>
        <v>3</v>
      </c>
      <c r="KW121" s="50"/>
      <c r="KX121" s="57"/>
      <c r="KY121" s="50"/>
      <c r="KZ121" s="57"/>
      <c r="LA121" s="50"/>
      <c r="LB121" s="23" t="s">
        <v>72</v>
      </c>
      <c r="LC121" s="244" t="s">
        <v>60</v>
      </c>
      <c r="LD121" s="237"/>
      <c r="LE121" s="237"/>
      <c r="LF121" s="237"/>
      <c r="LG121" s="237"/>
      <c r="LH121" s="237"/>
      <c r="LI121" s="14"/>
      <c r="LJ121" s="53"/>
      <c r="LL121" s="114">
        <f>IF(LR121="Yes",3,0)</f>
        <v>3</v>
      </c>
      <c r="LM121" s="50"/>
      <c r="LN121" s="57"/>
      <c r="LO121" s="50"/>
      <c r="LP121" s="57"/>
      <c r="LQ121" s="50"/>
      <c r="LR121" s="23" t="s">
        <v>72</v>
      </c>
      <c r="LS121" s="244" t="s">
        <v>60</v>
      </c>
      <c r="LT121" s="237"/>
      <c r="LU121" s="237"/>
      <c r="LV121" s="237"/>
      <c r="LW121" s="237"/>
      <c r="LX121" s="237"/>
      <c r="LY121" s="14"/>
      <c r="LZ121" s="53"/>
      <c r="MB121" s="114">
        <f>IF(MH121="Yes",3,0)</f>
        <v>3</v>
      </c>
      <c r="MC121" s="50"/>
      <c r="MD121" s="57"/>
      <c r="ME121" s="50"/>
      <c r="MF121" s="57"/>
      <c r="MG121" s="50"/>
      <c r="MH121" s="23" t="s">
        <v>72</v>
      </c>
      <c r="MI121" s="244" t="s">
        <v>60</v>
      </c>
      <c r="MJ121" s="237"/>
      <c r="MK121" s="237"/>
      <c r="ML121" s="237"/>
      <c r="MM121" s="237"/>
      <c r="MN121" s="237"/>
      <c r="MO121" s="14"/>
      <c r="MP121" s="53"/>
      <c r="MR121" s="114">
        <f>IF(MX121="Yes",3,0)</f>
        <v>3</v>
      </c>
      <c r="MS121" s="50"/>
      <c r="MT121" s="57"/>
      <c r="MU121" s="50"/>
      <c r="MV121" s="57"/>
      <c r="MW121" s="50"/>
      <c r="MX121" s="23" t="s">
        <v>72</v>
      </c>
      <c r="MY121" s="244" t="s">
        <v>60</v>
      </c>
      <c r="MZ121" s="237"/>
      <c r="NA121" s="237"/>
      <c r="NB121" s="237"/>
      <c r="NC121" s="237"/>
      <c r="ND121" s="237"/>
      <c r="NE121" s="14"/>
      <c r="NF121" s="53"/>
      <c r="NH121" s="114">
        <f>IF(NN121="Yes",3,0)</f>
        <v>3</v>
      </c>
      <c r="NI121" s="50"/>
      <c r="NJ121" s="57"/>
      <c r="NK121" s="50"/>
      <c r="NL121" s="57"/>
      <c r="NM121" s="50"/>
      <c r="NN121" s="23" t="s">
        <v>72</v>
      </c>
      <c r="NO121" s="244" t="s">
        <v>60</v>
      </c>
      <c r="NP121" s="237"/>
      <c r="NQ121" s="237"/>
      <c r="NR121" s="237"/>
      <c r="NS121" s="237"/>
      <c r="NT121" s="237"/>
      <c r="NU121" s="14"/>
      <c r="NV121" s="53"/>
      <c r="NX121" s="114">
        <f>IF(OD121="Yes",3,0)</f>
        <v>3</v>
      </c>
      <c r="NY121" s="50"/>
      <c r="NZ121" s="57"/>
      <c r="OA121" s="50"/>
      <c r="OB121" s="57"/>
      <c r="OC121" s="50"/>
      <c r="OD121" s="23" t="s">
        <v>72</v>
      </c>
      <c r="OE121" s="244" t="s">
        <v>60</v>
      </c>
      <c r="OF121" s="237"/>
      <c r="OG121" s="237"/>
      <c r="OH121" s="237"/>
      <c r="OI121" s="237"/>
      <c r="OJ121" s="237"/>
      <c r="OK121" s="14"/>
      <c r="OL121" s="53"/>
      <c r="ON121" s="114">
        <f>IF(OT121="Yes",3,0)</f>
        <v>3</v>
      </c>
      <c r="OO121" s="50"/>
      <c r="OP121" s="57"/>
      <c r="OQ121" s="50"/>
      <c r="OR121" s="57"/>
      <c r="OS121" s="50"/>
      <c r="OT121" s="23" t="s">
        <v>72</v>
      </c>
      <c r="OU121" s="244" t="s">
        <v>60</v>
      </c>
      <c r="OV121" s="237"/>
      <c r="OW121" s="237"/>
      <c r="OX121" s="237"/>
      <c r="OY121" s="237"/>
      <c r="OZ121" s="237"/>
      <c r="PA121" s="14"/>
      <c r="PB121" s="53"/>
      <c r="PD121" s="114">
        <f>IF(PJ121="Yes",3,0)</f>
        <v>3</v>
      </c>
      <c r="PE121" s="50"/>
      <c r="PF121" s="57"/>
      <c r="PG121" s="50"/>
      <c r="PH121" s="57"/>
      <c r="PI121" s="50"/>
      <c r="PJ121" s="23" t="s">
        <v>72</v>
      </c>
      <c r="PK121" s="244" t="s">
        <v>60</v>
      </c>
      <c r="PL121" s="237"/>
      <c r="PM121" s="237"/>
      <c r="PN121" s="237"/>
      <c r="PO121" s="237"/>
      <c r="PP121" s="237"/>
      <c r="PQ121" s="14"/>
      <c r="PR121" s="53"/>
      <c r="PT121" s="114">
        <f>IF(PZ121="Yes",3,0)</f>
        <v>3</v>
      </c>
      <c r="PU121" s="50"/>
      <c r="PV121" s="57"/>
      <c r="PW121" s="50"/>
      <c r="PX121" s="57"/>
      <c r="PY121" s="50"/>
      <c r="PZ121" s="23" t="s">
        <v>72</v>
      </c>
      <c r="QA121" s="244" t="s">
        <v>60</v>
      </c>
      <c r="QB121" s="237"/>
      <c r="QC121" s="237"/>
      <c r="QD121" s="237"/>
      <c r="QE121" s="237"/>
      <c r="QF121" s="237"/>
      <c r="QG121" s="14"/>
      <c r="QH121" s="53"/>
      <c r="QJ121" s="114">
        <f>IF(QP121="Yes",3,0)</f>
        <v>3</v>
      </c>
      <c r="QK121" s="50"/>
      <c r="QL121" s="57"/>
      <c r="QM121" s="50"/>
      <c r="QN121" s="57"/>
      <c r="QO121" s="50"/>
      <c r="QP121" s="23" t="s">
        <v>72</v>
      </c>
      <c r="QQ121" s="244" t="s">
        <v>60</v>
      </c>
      <c r="QR121" s="237"/>
      <c r="QS121" s="237"/>
      <c r="QT121" s="237"/>
      <c r="QU121" s="237"/>
      <c r="QV121" s="237"/>
      <c r="QW121" s="14"/>
      <c r="QX121" s="53"/>
      <c r="QZ121" s="114">
        <f>IF(RF121="Yes",3,0)</f>
        <v>3</v>
      </c>
      <c r="RA121" s="50"/>
      <c r="RB121" s="57"/>
      <c r="RC121" s="50"/>
      <c r="RD121" s="57"/>
      <c r="RE121" s="50"/>
      <c r="RF121" s="23" t="s">
        <v>72</v>
      </c>
      <c r="RG121" s="244" t="s">
        <v>60</v>
      </c>
      <c r="RH121" s="237"/>
      <c r="RI121" s="237"/>
      <c r="RJ121" s="237"/>
      <c r="RK121" s="237"/>
      <c r="RL121" s="237"/>
      <c r="RM121" s="14"/>
      <c r="RN121" s="53"/>
      <c r="RP121" s="114">
        <f>IF(RV121="Yes",3,0)</f>
        <v>3</v>
      </c>
      <c r="RQ121" s="50"/>
      <c r="RR121" s="57"/>
      <c r="RS121" s="50"/>
      <c r="RT121" s="57"/>
      <c r="RU121" s="50"/>
      <c r="RV121" s="23" t="s">
        <v>72</v>
      </c>
      <c r="RW121" s="244" t="s">
        <v>60</v>
      </c>
      <c r="RX121" s="237"/>
      <c r="RY121" s="237"/>
      <c r="RZ121" s="237"/>
      <c r="SA121" s="237"/>
      <c r="SB121" s="237"/>
      <c r="SC121" s="14"/>
      <c r="SD121" s="53"/>
      <c r="SF121" s="114">
        <f>IF(SL121="Yes",3,0)</f>
        <v>3</v>
      </c>
      <c r="SG121" s="50"/>
      <c r="SH121" s="57"/>
      <c r="SI121" s="50"/>
      <c r="SJ121" s="57"/>
      <c r="SK121" s="50"/>
      <c r="SL121" s="23" t="s">
        <v>72</v>
      </c>
      <c r="SM121" s="244" t="s">
        <v>60</v>
      </c>
      <c r="SN121" s="237"/>
      <c r="SO121" s="237"/>
      <c r="SP121" s="237"/>
      <c r="SQ121" s="237"/>
      <c r="SR121" s="237"/>
      <c r="SS121" s="14"/>
      <c r="ST121" s="53"/>
      <c r="SV121" s="114">
        <f>IF(TB121="Yes",3,0)</f>
        <v>3</v>
      </c>
      <c r="SW121" s="50"/>
      <c r="SX121" s="57"/>
      <c r="SY121" s="50"/>
      <c r="SZ121" s="57"/>
      <c r="TA121" s="50"/>
      <c r="TB121" s="23" t="s">
        <v>72</v>
      </c>
      <c r="TC121" s="244" t="s">
        <v>60</v>
      </c>
      <c r="TD121" s="237"/>
      <c r="TE121" s="237"/>
      <c r="TF121" s="237"/>
      <c r="TG121" s="237"/>
      <c r="TH121" s="237"/>
      <c r="TI121" s="14"/>
      <c r="TJ121" s="53"/>
      <c r="TL121" s="114">
        <f>IF(TR121="Yes",3,0)</f>
        <v>3</v>
      </c>
      <c r="TM121" s="50"/>
      <c r="TN121" s="57"/>
      <c r="TO121" s="50"/>
      <c r="TP121" s="57"/>
      <c r="TQ121" s="50"/>
      <c r="TR121" s="23" t="s">
        <v>72</v>
      </c>
      <c r="TS121" s="244" t="s">
        <v>60</v>
      </c>
      <c r="TT121" s="237"/>
      <c r="TU121" s="237"/>
      <c r="TV121" s="237"/>
      <c r="TW121" s="237"/>
      <c r="TX121" s="237"/>
      <c r="TY121" s="14"/>
      <c r="TZ121" s="53"/>
      <c r="UB121" s="114">
        <f>IF(UH121="Yes",3,0)</f>
        <v>3</v>
      </c>
      <c r="UC121" s="50"/>
      <c r="UD121" s="57"/>
      <c r="UE121" s="50"/>
      <c r="UF121" s="57"/>
      <c r="UG121" s="50"/>
      <c r="UH121" s="23" t="s">
        <v>72</v>
      </c>
      <c r="UI121" s="244" t="s">
        <v>60</v>
      </c>
      <c r="UJ121" s="237"/>
      <c r="UK121" s="237"/>
      <c r="UL121" s="237"/>
      <c r="UM121" s="237"/>
      <c r="UN121" s="237"/>
      <c r="UO121" s="14"/>
      <c r="UP121" s="53"/>
      <c r="UR121" s="114">
        <f>IF(UX121="Yes",3,0)</f>
        <v>3</v>
      </c>
      <c r="US121" s="50"/>
      <c r="UT121" s="57"/>
      <c r="UU121" s="50"/>
      <c r="UV121" s="57"/>
      <c r="UW121" s="50"/>
      <c r="UX121" s="23" t="s">
        <v>72</v>
      </c>
      <c r="UY121" s="244" t="s">
        <v>60</v>
      </c>
      <c r="UZ121" s="237"/>
      <c r="VA121" s="237"/>
      <c r="VB121" s="237"/>
      <c r="VC121" s="237"/>
      <c r="VD121" s="237"/>
      <c r="VE121" s="14"/>
      <c r="VF121" s="53"/>
      <c r="VH121" s="114">
        <f>IF(VN121="Yes",3,0)</f>
        <v>3</v>
      </c>
      <c r="VI121" s="50"/>
      <c r="VJ121" s="57"/>
      <c r="VK121" s="50"/>
      <c r="VL121" s="57"/>
      <c r="VM121" s="50"/>
      <c r="VN121" s="23" t="s">
        <v>72</v>
      </c>
      <c r="VO121" s="244" t="s">
        <v>60</v>
      </c>
      <c r="VP121" s="237"/>
      <c r="VQ121" s="237"/>
      <c r="VR121" s="237"/>
      <c r="VS121" s="237"/>
      <c r="VT121" s="237"/>
      <c r="VU121" s="14"/>
      <c r="VV121" s="53"/>
      <c r="VX121" s="114">
        <f>IF(WD121="Yes",3,0)</f>
        <v>3</v>
      </c>
      <c r="VY121" s="50"/>
      <c r="VZ121" s="57"/>
      <c r="WA121" s="50"/>
      <c r="WB121" s="57"/>
      <c r="WC121" s="50"/>
      <c r="WD121" s="23" t="s">
        <v>72</v>
      </c>
      <c r="WE121" s="244" t="s">
        <v>60</v>
      </c>
      <c r="WF121" s="237"/>
      <c r="WG121" s="237"/>
      <c r="WH121" s="237"/>
      <c r="WI121" s="237"/>
      <c r="WJ121" s="237"/>
      <c r="WK121" s="14"/>
      <c r="WL121" s="53"/>
      <c r="WN121" s="114">
        <f>IF(WT121="Yes",3,0)</f>
        <v>3</v>
      </c>
      <c r="WO121" s="50"/>
      <c r="WP121" s="57"/>
      <c r="WQ121" s="50"/>
      <c r="WR121" s="57"/>
      <c r="WS121" s="50"/>
      <c r="WT121" s="23" t="s">
        <v>72</v>
      </c>
      <c r="WU121" s="244" t="s">
        <v>60</v>
      </c>
      <c r="WV121" s="237"/>
      <c r="WW121" s="237"/>
      <c r="WX121" s="237"/>
      <c r="WY121" s="237"/>
      <c r="WZ121" s="237"/>
      <c r="XA121" s="14"/>
      <c r="XB121" s="53"/>
      <c r="XD121" s="114">
        <f>IF(XJ121="Yes",3,0)</f>
        <v>3</v>
      </c>
      <c r="XE121" s="50"/>
      <c r="XF121" s="57"/>
      <c r="XG121" s="50"/>
      <c r="XH121" s="57"/>
      <c r="XI121" s="50"/>
      <c r="XJ121" s="23" t="s">
        <v>72</v>
      </c>
      <c r="XK121" s="244" t="s">
        <v>60</v>
      </c>
      <c r="XL121" s="237"/>
      <c r="XM121" s="237"/>
      <c r="XN121" s="237"/>
      <c r="XO121" s="237"/>
      <c r="XP121" s="237"/>
      <c r="XQ121" s="14"/>
      <c r="XR121" s="53"/>
      <c r="XT121" s="114">
        <f>IF(XZ121="Yes",3,0)</f>
        <v>3</v>
      </c>
      <c r="XU121" s="50"/>
      <c r="XV121" s="57"/>
      <c r="XW121" s="50"/>
      <c r="XX121" s="57"/>
      <c r="XY121" s="50"/>
      <c r="XZ121" s="23" t="s">
        <v>72</v>
      </c>
      <c r="YA121" s="244" t="s">
        <v>60</v>
      </c>
      <c r="YB121" s="237"/>
      <c r="YC121" s="237"/>
      <c r="YD121" s="237"/>
      <c r="YE121" s="237"/>
      <c r="YF121" s="237"/>
      <c r="YG121" s="14"/>
      <c r="YH121" s="53"/>
      <c r="YJ121" s="114">
        <f>IF(YP121="Yes",3,0)</f>
        <v>3</v>
      </c>
      <c r="YK121" s="50"/>
      <c r="YL121" s="57"/>
      <c r="YM121" s="50"/>
      <c r="YN121" s="57"/>
      <c r="YO121" s="50"/>
      <c r="YP121" s="23" t="s">
        <v>72</v>
      </c>
      <c r="YQ121" s="244" t="s">
        <v>60</v>
      </c>
      <c r="YR121" s="237"/>
      <c r="YS121" s="237"/>
      <c r="YT121" s="237"/>
      <c r="YU121" s="237"/>
      <c r="YV121" s="237"/>
      <c r="YW121" s="14"/>
      <c r="YX121" s="53"/>
      <c r="YZ121" s="114">
        <f>IF(ZF121="Yes",3,0)</f>
        <v>3</v>
      </c>
      <c r="ZA121" s="50"/>
      <c r="ZB121" s="57"/>
      <c r="ZC121" s="50"/>
      <c r="ZD121" s="57"/>
      <c r="ZE121" s="50"/>
      <c r="ZF121" s="23" t="s">
        <v>72</v>
      </c>
      <c r="ZG121" s="244" t="s">
        <v>60</v>
      </c>
      <c r="ZH121" s="237"/>
      <c r="ZI121" s="237"/>
      <c r="ZJ121" s="237"/>
      <c r="ZK121" s="237"/>
      <c r="ZL121" s="237"/>
      <c r="ZM121" s="14"/>
      <c r="ZN121" s="53"/>
      <c r="ZP121" s="114">
        <f>IF(ZV121="Yes",3,0)</f>
        <v>3</v>
      </c>
      <c r="ZQ121" s="50"/>
      <c r="ZR121" s="57"/>
      <c r="ZS121" s="50"/>
      <c r="ZT121" s="57"/>
      <c r="ZU121" s="50"/>
      <c r="ZV121" s="23" t="s">
        <v>72</v>
      </c>
      <c r="ZW121" s="244" t="s">
        <v>60</v>
      </c>
      <c r="ZX121" s="237"/>
      <c r="ZY121" s="237"/>
      <c r="ZZ121" s="237"/>
      <c r="AAA121" s="237"/>
      <c r="AAB121" s="237"/>
      <c r="AAC121" s="14"/>
      <c r="AAD121" s="53"/>
      <c r="AAF121" s="114">
        <f>IF(AAL121="Yes",3,0)</f>
        <v>3</v>
      </c>
      <c r="AAG121" s="50"/>
      <c r="AAH121" s="57"/>
      <c r="AAI121" s="50"/>
      <c r="AAJ121" s="57"/>
      <c r="AAK121" s="50"/>
      <c r="AAL121" s="23" t="s">
        <v>72</v>
      </c>
      <c r="AAM121" s="244" t="s">
        <v>60</v>
      </c>
      <c r="AAN121" s="237"/>
      <c r="AAO121" s="237"/>
      <c r="AAP121" s="237"/>
      <c r="AAQ121" s="237"/>
      <c r="AAR121" s="237"/>
      <c r="AAS121" s="14"/>
      <c r="AAT121" s="53"/>
      <c r="AAV121" s="114">
        <f>IF(ABB121="Yes",3,0)</f>
        <v>3</v>
      </c>
      <c r="AAW121" s="50"/>
      <c r="AAX121" s="57"/>
      <c r="AAY121" s="50"/>
      <c r="AAZ121" s="57"/>
      <c r="ABA121" s="50"/>
      <c r="ABB121" s="23" t="s">
        <v>72</v>
      </c>
      <c r="ABC121" s="244" t="s">
        <v>60</v>
      </c>
      <c r="ABD121" s="237"/>
      <c r="ABE121" s="237"/>
      <c r="ABF121" s="237"/>
      <c r="ABG121" s="237"/>
      <c r="ABH121" s="237"/>
      <c r="ABI121" s="14"/>
      <c r="ABJ121" s="53"/>
      <c r="ABL121" s="114">
        <f>IF(ABR121="Yes",3,0)</f>
        <v>3</v>
      </c>
      <c r="ABM121" s="50"/>
      <c r="ABN121" s="57"/>
      <c r="ABO121" s="50"/>
      <c r="ABP121" s="57"/>
      <c r="ABQ121" s="50"/>
      <c r="ABR121" s="23" t="s">
        <v>72</v>
      </c>
      <c r="ABS121" s="244" t="s">
        <v>60</v>
      </c>
      <c r="ABT121" s="237"/>
      <c r="ABU121" s="237"/>
      <c r="ABV121" s="237"/>
      <c r="ABW121" s="237"/>
      <c r="ABX121" s="237"/>
      <c r="ABY121" s="14"/>
      <c r="ABZ121" s="53"/>
      <c r="ACB121" s="114">
        <f>IF(ACH121="Yes",3,0)</f>
        <v>3</v>
      </c>
      <c r="ACC121" s="50"/>
      <c r="ACD121" s="57"/>
      <c r="ACE121" s="50"/>
      <c r="ACF121" s="57"/>
      <c r="ACG121" s="50"/>
      <c r="ACH121" s="23" t="s">
        <v>72</v>
      </c>
      <c r="ACI121" s="244" t="s">
        <v>60</v>
      </c>
      <c r="ACJ121" s="237"/>
      <c r="ACK121" s="237"/>
      <c r="ACL121" s="237"/>
      <c r="ACM121" s="237"/>
      <c r="ACN121" s="237"/>
      <c r="ACO121" s="14"/>
      <c r="ACP121" s="53"/>
      <c r="ACR121" s="114">
        <f>IF(ACX121="Yes",3,0)</f>
        <v>3</v>
      </c>
      <c r="ACS121" s="50"/>
      <c r="ACT121" s="57"/>
      <c r="ACU121" s="50"/>
      <c r="ACV121" s="57"/>
      <c r="ACW121" s="50"/>
      <c r="ACX121" s="23" t="s">
        <v>72</v>
      </c>
      <c r="ACY121" s="244" t="s">
        <v>60</v>
      </c>
      <c r="ACZ121" s="237"/>
      <c r="ADA121" s="237"/>
      <c r="ADB121" s="237"/>
      <c r="ADC121" s="237"/>
      <c r="ADD121" s="237"/>
      <c r="ADE121" s="14"/>
      <c r="ADF121" s="53"/>
      <c r="ADH121" s="114">
        <f>IF(ADN121="Yes",3,0)</f>
        <v>3</v>
      </c>
      <c r="ADI121" s="50"/>
      <c r="ADJ121" s="57"/>
      <c r="ADK121" s="50"/>
      <c r="ADL121" s="57"/>
      <c r="ADM121" s="50"/>
      <c r="ADN121" s="23" t="s">
        <v>72</v>
      </c>
      <c r="ADO121" s="244" t="s">
        <v>60</v>
      </c>
      <c r="ADP121" s="237"/>
      <c r="ADQ121" s="237"/>
      <c r="ADR121" s="237"/>
      <c r="ADS121" s="237"/>
      <c r="ADT121" s="237"/>
      <c r="ADU121" s="14"/>
      <c r="ADV121" s="53"/>
      <c r="ADX121" s="114">
        <f>IF(AED121="Yes",3,0)</f>
        <v>3</v>
      </c>
      <c r="ADY121" s="50"/>
      <c r="ADZ121" s="57"/>
      <c r="AEA121" s="50"/>
      <c r="AEB121" s="57"/>
      <c r="AEC121" s="50"/>
      <c r="AED121" s="23" t="s">
        <v>72</v>
      </c>
      <c r="AEE121" s="244" t="s">
        <v>60</v>
      </c>
      <c r="AEF121" s="237"/>
      <c r="AEG121" s="237"/>
      <c r="AEH121" s="237"/>
      <c r="AEI121" s="237"/>
      <c r="AEJ121" s="237"/>
      <c r="AEK121" s="14"/>
      <c r="AEL121" s="53"/>
      <c r="AEN121" s="114">
        <f>IF(AET121="Yes",3,0)</f>
        <v>3</v>
      </c>
      <c r="AEO121" s="50"/>
      <c r="AEP121" s="57"/>
      <c r="AEQ121" s="50"/>
      <c r="AER121" s="57"/>
      <c r="AES121" s="50"/>
      <c r="AET121" s="23" t="s">
        <v>72</v>
      </c>
      <c r="AEU121" s="244" t="s">
        <v>60</v>
      </c>
      <c r="AEV121" s="237"/>
      <c r="AEW121" s="237"/>
      <c r="AEX121" s="237"/>
      <c r="AEY121" s="237"/>
      <c r="AEZ121" s="237"/>
      <c r="AFA121" s="14"/>
      <c r="AFB121" s="53"/>
      <c r="AFD121" s="114">
        <f>IF(AFJ121="Yes",3,0)</f>
        <v>3</v>
      </c>
      <c r="AFE121" s="50"/>
      <c r="AFF121" s="57"/>
      <c r="AFG121" s="50"/>
      <c r="AFH121" s="57"/>
      <c r="AFI121" s="50"/>
      <c r="AFJ121" s="23" t="s">
        <v>72</v>
      </c>
      <c r="AFK121" s="244" t="s">
        <v>60</v>
      </c>
      <c r="AFL121" s="237"/>
      <c r="AFM121" s="237"/>
      <c r="AFN121" s="237"/>
      <c r="AFO121" s="237"/>
      <c r="AFP121" s="237"/>
      <c r="AFQ121" s="14"/>
      <c r="AFR121" s="53"/>
      <c r="AFT121" s="114">
        <f>IF(AFZ121="Yes",3,0)</f>
        <v>3</v>
      </c>
      <c r="AFU121" s="50"/>
      <c r="AFV121" s="57"/>
      <c r="AFW121" s="50"/>
      <c r="AFX121" s="57"/>
      <c r="AFY121" s="50"/>
      <c r="AFZ121" s="23" t="s">
        <v>72</v>
      </c>
      <c r="AGA121" s="244" t="s">
        <v>60</v>
      </c>
      <c r="AGB121" s="237"/>
      <c r="AGC121" s="237"/>
      <c r="AGD121" s="237"/>
      <c r="AGE121" s="237"/>
      <c r="AGF121" s="237"/>
      <c r="AGG121" s="14"/>
      <c r="AGH121" s="53"/>
      <c r="AGJ121" s="114">
        <f>IF(AGP121="Yes",3,0)</f>
        <v>3</v>
      </c>
      <c r="AGK121" s="50"/>
      <c r="AGL121" s="57"/>
      <c r="AGM121" s="50"/>
      <c r="AGN121" s="57"/>
      <c r="AGO121" s="50"/>
      <c r="AGP121" s="23" t="s">
        <v>72</v>
      </c>
      <c r="AGQ121" s="244" t="s">
        <v>60</v>
      </c>
      <c r="AGR121" s="237"/>
      <c r="AGS121" s="237"/>
      <c r="AGT121" s="237"/>
      <c r="AGU121" s="237"/>
      <c r="AGV121" s="237"/>
      <c r="AGW121" s="14"/>
      <c r="AGX121" s="53"/>
      <c r="AGZ121" s="114">
        <f>IF(AHF121="Yes",3,0)</f>
        <v>3</v>
      </c>
      <c r="AHA121" s="50"/>
      <c r="AHB121" s="57"/>
      <c r="AHC121" s="50"/>
      <c r="AHD121" s="57"/>
      <c r="AHE121" s="50"/>
      <c r="AHF121" s="23" t="s">
        <v>72</v>
      </c>
      <c r="AHG121" s="244" t="s">
        <v>60</v>
      </c>
      <c r="AHH121" s="237"/>
      <c r="AHI121" s="237"/>
      <c r="AHJ121" s="237"/>
      <c r="AHK121" s="237"/>
      <c r="AHL121" s="237"/>
      <c r="AHM121" s="14"/>
      <c r="AHN121" s="53"/>
      <c r="AHP121" s="114">
        <f>IF(AHV121="Yes",3,0)</f>
        <v>3</v>
      </c>
      <c r="AHQ121" s="50"/>
      <c r="AHR121" s="57"/>
      <c r="AHS121" s="50"/>
      <c r="AHT121" s="57"/>
      <c r="AHU121" s="50"/>
      <c r="AHV121" s="23" t="s">
        <v>72</v>
      </c>
      <c r="AHW121" s="244" t="s">
        <v>60</v>
      </c>
      <c r="AHX121" s="237"/>
      <c r="AHY121" s="237"/>
      <c r="AHZ121" s="237"/>
      <c r="AIA121" s="237"/>
      <c r="AIB121" s="237"/>
      <c r="AIC121" s="14"/>
      <c r="AID121" s="53"/>
      <c r="AIF121" s="114">
        <f>IF(AIL121="Yes",3,0)</f>
        <v>3</v>
      </c>
      <c r="AIG121" s="50"/>
      <c r="AIH121" s="57"/>
      <c r="AII121" s="50"/>
      <c r="AIJ121" s="57"/>
      <c r="AIK121" s="50"/>
      <c r="AIL121" s="23" t="s">
        <v>72</v>
      </c>
      <c r="AIM121" s="244" t="s">
        <v>60</v>
      </c>
      <c r="AIN121" s="237"/>
      <c r="AIO121" s="237"/>
      <c r="AIP121" s="237"/>
      <c r="AIQ121" s="237"/>
      <c r="AIR121" s="237"/>
      <c r="AIS121" s="14"/>
      <c r="AIT121" s="53"/>
      <c r="AIV121" s="114">
        <f>IF(AJB121="Yes",3,0)</f>
        <v>3</v>
      </c>
      <c r="AIW121" s="50"/>
      <c r="AIX121" s="57"/>
      <c r="AIY121" s="50"/>
      <c r="AIZ121" s="57"/>
      <c r="AJA121" s="50"/>
      <c r="AJB121" s="23" t="s">
        <v>72</v>
      </c>
      <c r="AJC121" s="244" t="s">
        <v>60</v>
      </c>
      <c r="AJD121" s="237"/>
      <c r="AJE121" s="237"/>
      <c r="AJF121" s="237"/>
      <c r="AJG121" s="237"/>
      <c r="AJH121" s="237"/>
      <c r="AJI121" s="14"/>
      <c r="AJJ121" s="53"/>
      <c r="AJL121" s="114">
        <f>IF(AJR121="Yes",3,0)</f>
        <v>3</v>
      </c>
      <c r="AJM121" s="50"/>
      <c r="AJN121" s="57"/>
      <c r="AJO121" s="50"/>
      <c r="AJP121" s="57"/>
      <c r="AJQ121" s="50"/>
      <c r="AJR121" s="23" t="s">
        <v>72</v>
      </c>
      <c r="AJS121" s="244" t="s">
        <v>60</v>
      </c>
      <c r="AJT121" s="237"/>
      <c r="AJU121" s="237"/>
      <c r="AJV121" s="237"/>
      <c r="AJW121" s="237"/>
      <c r="AJX121" s="237"/>
      <c r="AJY121" s="14"/>
      <c r="AJZ121" s="53"/>
      <c r="AKB121" s="114">
        <f>IF(AKH121="Yes",3,0)</f>
        <v>3</v>
      </c>
      <c r="AKC121" s="50"/>
      <c r="AKD121" s="57"/>
      <c r="AKE121" s="50"/>
      <c r="AKF121" s="57"/>
      <c r="AKG121" s="50"/>
      <c r="AKH121" s="23" t="s">
        <v>72</v>
      </c>
      <c r="AKI121" s="244" t="s">
        <v>60</v>
      </c>
      <c r="AKJ121" s="237"/>
      <c r="AKK121" s="237"/>
      <c r="AKL121" s="237"/>
      <c r="AKM121" s="237"/>
      <c r="AKN121" s="237"/>
      <c r="AKO121" s="14"/>
      <c r="AKP121" s="53"/>
      <c r="AKR121" s="114">
        <f>IF(AKX121="Yes",3,0)</f>
        <v>3</v>
      </c>
      <c r="AKS121" s="50"/>
      <c r="AKT121" s="57"/>
      <c r="AKU121" s="50"/>
      <c r="AKV121" s="57"/>
      <c r="AKW121" s="50"/>
      <c r="AKX121" s="23" t="s">
        <v>72</v>
      </c>
      <c r="AKY121" s="244" t="s">
        <v>60</v>
      </c>
      <c r="AKZ121" s="237"/>
      <c r="ALA121" s="237"/>
      <c r="ALB121" s="237"/>
      <c r="ALC121" s="237"/>
      <c r="ALD121" s="237"/>
      <c r="ALE121" s="14"/>
      <c r="ALF121" s="53"/>
      <c r="ALH121" s="114">
        <f>IF(ALN121="Yes",3,0)</f>
        <v>3</v>
      </c>
      <c r="ALI121" s="50"/>
      <c r="ALJ121" s="57"/>
      <c r="ALK121" s="50"/>
      <c r="ALL121" s="57"/>
      <c r="ALM121" s="50"/>
      <c r="ALN121" s="23" t="s">
        <v>72</v>
      </c>
      <c r="ALO121" s="244" t="s">
        <v>60</v>
      </c>
      <c r="ALP121" s="237"/>
      <c r="ALQ121" s="237"/>
      <c r="ALR121" s="237"/>
      <c r="ALS121" s="237"/>
      <c r="ALT121" s="237"/>
      <c r="ALU121" s="14"/>
      <c r="ALV121" s="53"/>
      <c r="ALX121" s="114">
        <f>IF(AMD121="Yes",3,0)</f>
        <v>3</v>
      </c>
      <c r="ALY121" s="50"/>
      <c r="ALZ121" s="57"/>
      <c r="AMA121" s="50"/>
      <c r="AMB121" s="57"/>
      <c r="AMC121" s="50"/>
      <c r="AMD121" s="23" t="s">
        <v>72</v>
      </c>
      <c r="AME121" s="244" t="s">
        <v>60</v>
      </c>
      <c r="AMF121" s="237"/>
      <c r="AMG121" s="237"/>
      <c r="AMH121" s="237"/>
      <c r="AMI121" s="237"/>
      <c r="AMJ121" s="237"/>
      <c r="AMK121" s="14"/>
      <c r="AML121" s="53"/>
      <c r="AMN121" s="114">
        <f>IF(AMT121="Yes",3,0)</f>
        <v>3</v>
      </c>
      <c r="AMO121" s="50"/>
      <c r="AMP121" s="57"/>
      <c r="AMQ121" s="50"/>
      <c r="AMR121" s="57"/>
      <c r="AMS121" s="50"/>
      <c r="AMT121" s="23" t="s">
        <v>72</v>
      </c>
      <c r="AMU121" s="244" t="s">
        <v>60</v>
      </c>
      <c r="AMV121" s="237"/>
      <c r="AMW121" s="237"/>
      <c r="AMX121" s="237"/>
      <c r="AMY121" s="237"/>
      <c r="AMZ121" s="237"/>
      <c r="ANA121" s="14"/>
      <c r="ANB121" s="53"/>
      <c r="AND121" s="114">
        <f>IF(ANJ121="Yes",3,0)</f>
        <v>3</v>
      </c>
      <c r="ANE121" s="50"/>
      <c r="ANF121" s="57"/>
      <c r="ANG121" s="50"/>
      <c r="ANH121" s="57"/>
      <c r="ANI121" s="50"/>
      <c r="ANJ121" s="23" t="s">
        <v>72</v>
      </c>
      <c r="ANK121" s="244" t="s">
        <v>60</v>
      </c>
      <c r="ANL121" s="237"/>
      <c r="ANM121" s="237"/>
      <c r="ANN121" s="237"/>
      <c r="ANO121" s="237"/>
      <c r="ANP121" s="237"/>
      <c r="ANQ121" s="14"/>
      <c r="ANR121" s="53"/>
      <c r="ANT121" s="114">
        <f>IF(ANZ121="Yes",3,0)</f>
        <v>3</v>
      </c>
      <c r="ANU121" s="50"/>
      <c r="ANV121" s="57"/>
      <c r="ANW121" s="50"/>
      <c r="ANX121" s="57"/>
      <c r="ANY121" s="50"/>
      <c r="ANZ121" s="23" t="s">
        <v>72</v>
      </c>
      <c r="AOA121" s="244" t="s">
        <v>60</v>
      </c>
      <c r="AOB121" s="237"/>
      <c r="AOC121" s="237"/>
      <c r="AOD121" s="237"/>
      <c r="AOE121" s="237"/>
      <c r="AOF121" s="237"/>
      <c r="AOG121" s="14"/>
      <c r="AOH121" s="53"/>
      <c r="AOJ121" s="114">
        <f>IF(AOP121="Yes",3,0)</f>
        <v>3</v>
      </c>
      <c r="AOK121" s="50"/>
      <c r="AOL121" s="57"/>
      <c r="AOM121" s="50"/>
      <c r="AON121" s="57"/>
      <c r="AOO121" s="50"/>
      <c r="AOP121" s="23" t="s">
        <v>72</v>
      </c>
      <c r="AOQ121" s="244" t="s">
        <v>60</v>
      </c>
      <c r="AOR121" s="237"/>
      <c r="AOS121" s="237"/>
      <c r="AOT121" s="237"/>
      <c r="AOU121" s="237"/>
      <c r="AOV121" s="237"/>
      <c r="AOW121" s="14"/>
      <c r="AOX121" s="53"/>
      <c r="AOZ121" s="114">
        <f>IF(APF121="Yes",3,0)</f>
        <v>3</v>
      </c>
      <c r="APA121" s="50"/>
      <c r="APB121" s="57"/>
      <c r="APC121" s="50"/>
      <c r="APD121" s="57"/>
      <c r="APE121" s="50"/>
      <c r="APF121" s="23" t="s">
        <v>72</v>
      </c>
      <c r="APG121" s="244" t="s">
        <v>60</v>
      </c>
      <c r="APH121" s="237"/>
      <c r="API121" s="237"/>
      <c r="APJ121" s="237"/>
      <c r="APK121" s="237"/>
      <c r="APL121" s="237"/>
      <c r="APM121" s="14"/>
      <c r="APN121" s="53"/>
      <c r="APP121" s="114">
        <f>IF(APV121="Yes",3,0)</f>
        <v>3</v>
      </c>
      <c r="APQ121" s="50"/>
      <c r="APR121" s="57"/>
      <c r="APS121" s="50"/>
      <c r="APT121" s="57"/>
      <c r="APU121" s="50"/>
      <c r="APV121" s="23" t="s">
        <v>72</v>
      </c>
      <c r="APW121" s="244" t="s">
        <v>60</v>
      </c>
      <c r="APX121" s="237"/>
      <c r="APY121" s="237"/>
      <c r="APZ121" s="237"/>
      <c r="AQA121" s="237"/>
      <c r="AQB121" s="237"/>
      <c r="AQC121" s="14"/>
      <c r="AQD121" s="53"/>
      <c r="AQF121" s="114">
        <f>IF(AQL121="Yes",3,0)</f>
        <v>3</v>
      </c>
      <c r="AQG121" s="50"/>
      <c r="AQH121" s="57"/>
      <c r="AQI121" s="50"/>
      <c r="AQJ121" s="57"/>
      <c r="AQK121" s="50"/>
      <c r="AQL121" s="23" t="s">
        <v>72</v>
      </c>
      <c r="AQM121" s="244" t="s">
        <v>60</v>
      </c>
      <c r="AQN121" s="237"/>
      <c r="AQO121" s="237"/>
      <c r="AQP121" s="237"/>
      <c r="AQQ121" s="237"/>
      <c r="AQR121" s="237"/>
      <c r="AQS121" s="14"/>
      <c r="AQT121" s="53"/>
      <c r="AQV121" s="114">
        <f>IF(ARB121="Yes",3,0)</f>
        <v>3</v>
      </c>
      <c r="AQW121" s="50"/>
      <c r="AQX121" s="57"/>
      <c r="AQY121" s="50"/>
      <c r="AQZ121" s="57"/>
      <c r="ARA121" s="50"/>
      <c r="ARB121" s="23" t="s">
        <v>72</v>
      </c>
      <c r="ARC121" s="244" t="s">
        <v>60</v>
      </c>
      <c r="ARD121" s="237"/>
      <c r="ARE121" s="237"/>
      <c r="ARF121" s="237"/>
      <c r="ARG121" s="237"/>
      <c r="ARH121" s="237"/>
      <c r="ARI121" s="14"/>
      <c r="ARJ121" s="53"/>
      <c r="ARL121" s="114">
        <f>IF(ARR121="Yes",3,0)</f>
        <v>3</v>
      </c>
      <c r="ARM121" s="50"/>
      <c r="ARN121" s="57"/>
      <c r="ARO121" s="50"/>
      <c r="ARP121" s="57"/>
      <c r="ARQ121" s="50"/>
      <c r="ARR121" s="23" t="s">
        <v>72</v>
      </c>
      <c r="ARS121" s="244" t="s">
        <v>60</v>
      </c>
      <c r="ART121" s="237"/>
      <c r="ARU121" s="237"/>
      <c r="ARV121" s="237"/>
      <c r="ARW121" s="237"/>
      <c r="ARX121" s="237"/>
      <c r="ARY121" s="14"/>
      <c r="ARZ121" s="53"/>
      <c r="ASB121" s="114">
        <f>IF(ASH121="Yes",3,0)</f>
        <v>3</v>
      </c>
      <c r="ASC121" s="50"/>
      <c r="ASD121" s="57"/>
      <c r="ASE121" s="50"/>
      <c r="ASF121" s="57"/>
      <c r="ASG121" s="50"/>
      <c r="ASH121" s="23" t="s">
        <v>72</v>
      </c>
      <c r="ASI121" s="244" t="s">
        <v>60</v>
      </c>
      <c r="ASJ121" s="237"/>
      <c r="ASK121" s="237"/>
      <c r="ASL121" s="237"/>
      <c r="ASM121" s="237"/>
      <c r="ASN121" s="237"/>
      <c r="ASO121" s="14"/>
      <c r="ASP121" s="53"/>
      <c r="ASR121" s="114">
        <f>IF(ASX121="Yes",3,0)</f>
        <v>3</v>
      </c>
      <c r="ASS121" s="50"/>
      <c r="AST121" s="57"/>
      <c r="ASU121" s="50"/>
      <c r="ASV121" s="57"/>
      <c r="ASW121" s="50"/>
      <c r="ASX121" s="23" t="s">
        <v>72</v>
      </c>
      <c r="ASY121" s="244" t="s">
        <v>60</v>
      </c>
      <c r="ASZ121" s="237"/>
      <c r="ATA121" s="237"/>
      <c r="ATB121" s="237"/>
      <c r="ATC121" s="237"/>
      <c r="ATD121" s="237"/>
      <c r="ATE121" s="14"/>
      <c r="ATF121" s="53"/>
      <c r="ATH121" s="114">
        <f>IF(ATN121="Yes",3,0)</f>
        <v>3</v>
      </c>
      <c r="ATI121" s="50"/>
      <c r="ATJ121" s="57"/>
      <c r="ATK121" s="50"/>
      <c r="ATL121" s="57"/>
      <c r="ATM121" s="50"/>
      <c r="ATN121" s="23" t="s">
        <v>72</v>
      </c>
      <c r="ATO121" s="244" t="s">
        <v>60</v>
      </c>
      <c r="ATP121" s="237"/>
      <c r="ATQ121" s="237"/>
      <c r="ATR121" s="237"/>
      <c r="ATS121" s="237"/>
      <c r="ATT121" s="237"/>
      <c r="ATU121" s="14"/>
      <c r="ATV121" s="53"/>
      <c r="ATX121" s="114">
        <f>IF(AUD121="Yes",3,0)</f>
        <v>3</v>
      </c>
      <c r="ATY121" s="50"/>
      <c r="ATZ121" s="57"/>
      <c r="AUA121" s="50"/>
      <c r="AUB121" s="57"/>
      <c r="AUC121" s="50"/>
      <c r="AUD121" s="23" t="s">
        <v>72</v>
      </c>
      <c r="AUE121" s="244" t="s">
        <v>60</v>
      </c>
      <c r="AUF121" s="237"/>
      <c r="AUG121" s="237"/>
      <c r="AUH121" s="237"/>
      <c r="AUI121" s="237"/>
      <c r="AUJ121" s="237"/>
      <c r="AUK121" s="14"/>
      <c r="AUL121" s="53"/>
      <c r="AUN121" s="114">
        <f>IF(AUT121="Yes",3,0)</f>
        <v>3</v>
      </c>
      <c r="AUO121" s="50"/>
      <c r="AUP121" s="57"/>
      <c r="AUQ121" s="50"/>
      <c r="AUR121" s="57"/>
      <c r="AUS121" s="50"/>
      <c r="AUT121" s="23" t="s">
        <v>72</v>
      </c>
      <c r="AUU121" s="244" t="s">
        <v>60</v>
      </c>
      <c r="AUV121" s="237"/>
      <c r="AUW121" s="237"/>
      <c r="AUX121" s="237"/>
      <c r="AUY121" s="237"/>
      <c r="AUZ121" s="237"/>
      <c r="AVA121" s="14"/>
      <c r="AVB121" s="53"/>
      <c r="AVD121" s="114">
        <f>IF(AVJ121="Yes",3,0)</f>
        <v>3</v>
      </c>
      <c r="AVE121" s="50"/>
      <c r="AVF121" s="57"/>
      <c r="AVG121" s="50"/>
      <c r="AVH121" s="57"/>
      <c r="AVI121" s="50"/>
      <c r="AVJ121" s="23" t="s">
        <v>72</v>
      </c>
      <c r="AVK121" s="244" t="s">
        <v>60</v>
      </c>
      <c r="AVL121" s="237"/>
      <c r="AVM121" s="237"/>
      <c r="AVN121" s="237"/>
      <c r="AVO121" s="237"/>
      <c r="AVP121" s="237"/>
      <c r="AVQ121" s="14"/>
      <c r="AVR121" s="53"/>
      <c r="AVT121" s="114">
        <f>IF(AVZ121="Yes",3,0)</f>
        <v>3</v>
      </c>
      <c r="AVU121" s="50"/>
      <c r="AVV121" s="57"/>
      <c r="AVW121" s="50"/>
      <c r="AVX121" s="57"/>
      <c r="AVY121" s="50"/>
      <c r="AVZ121" s="23" t="s">
        <v>72</v>
      </c>
      <c r="AWA121" s="244" t="s">
        <v>60</v>
      </c>
      <c r="AWB121" s="237"/>
      <c r="AWC121" s="237"/>
      <c r="AWD121" s="237"/>
      <c r="AWE121" s="237"/>
      <c r="AWF121" s="237"/>
      <c r="AWG121" s="14"/>
      <c r="AWH121" s="53"/>
      <c r="AWJ121" s="114">
        <f>IF(AWP121="Yes",3,0)</f>
        <v>3</v>
      </c>
      <c r="AWK121" s="50"/>
      <c r="AWL121" s="57"/>
      <c r="AWM121" s="50"/>
      <c r="AWN121" s="57"/>
      <c r="AWO121" s="50"/>
      <c r="AWP121" s="23" t="s">
        <v>72</v>
      </c>
      <c r="AWQ121" s="244" t="s">
        <v>60</v>
      </c>
      <c r="AWR121" s="237"/>
      <c r="AWS121" s="237"/>
      <c r="AWT121" s="237"/>
      <c r="AWU121" s="237"/>
      <c r="AWV121" s="237"/>
      <c r="AWW121" s="14"/>
      <c r="AWX121" s="53"/>
      <c r="AWZ121" s="114">
        <f>IF(AXF121="Yes",3,0)</f>
        <v>3</v>
      </c>
      <c r="AXA121" s="50"/>
      <c r="AXB121" s="57"/>
      <c r="AXC121" s="50"/>
      <c r="AXD121" s="57"/>
      <c r="AXE121" s="50"/>
      <c r="AXF121" s="23" t="s">
        <v>72</v>
      </c>
      <c r="AXG121" s="244" t="s">
        <v>60</v>
      </c>
      <c r="AXH121" s="237"/>
      <c r="AXI121" s="237"/>
      <c r="AXJ121" s="237"/>
      <c r="AXK121" s="237"/>
      <c r="AXL121" s="237"/>
      <c r="AXM121" s="14"/>
      <c r="AXN121" s="53"/>
      <c r="AXP121" s="114">
        <f>IF(AXV121="Yes",3,0)</f>
        <v>3</v>
      </c>
      <c r="AXQ121" s="50"/>
      <c r="AXR121" s="57"/>
      <c r="AXS121" s="50"/>
      <c r="AXT121" s="57"/>
      <c r="AXU121" s="50"/>
      <c r="AXV121" s="23" t="s">
        <v>72</v>
      </c>
      <c r="AXW121" s="244" t="s">
        <v>60</v>
      </c>
      <c r="AXX121" s="237"/>
      <c r="AXY121" s="237"/>
      <c r="AXZ121" s="237"/>
      <c r="AYA121" s="237"/>
      <c r="AYB121" s="237"/>
      <c r="AYC121" s="14"/>
      <c r="AYD121" s="53"/>
      <c r="AYF121" s="114">
        <f>IF(AYL121="Yes",3,0)</f>
        <v>3</v>
      </c>
      <c r="AYG121" s="50"/>
      <c r="AYH121" s="57"/>
      <c r="AYI121" s="50"/>
      <c r="AYJ121" s="57"/>
      <c r="AYK121" s="50"/>
      <c r="AYL121" s="23" t="s">
        <v>72</v>
      </c>
      <c r="AYM121" s="244" t="s">
        <v>60</v>
      </c>
      <c r="AYN121" s="237"/>
      <c r="AYO121" s="237"/>
      <c r="AYP121" s="237"/>
      <c r="AYQ121" s="237"/>
      <c r="AYR121" s="237"/>
      <c r="AYS121" s="14"/>
      <c r="AYT121" s="53"/>
      <c r="AYV121" s="114">
        <f>IF(AZB121="Yes",3,0)</f>
        <v>3</v>
      </c>
      <c r="AYW121" s="50"/>
      <c r="AYX121" s="57"/>
      <c r="AYY121" s="50"/>
      <c r="AYZ121" s="57"/>
      <c r="AZA121" s="50"/>
      <c r="AZB121" s="23" t="s">
        <v>72</v>
      </c>
      <c r="AZC121" s="244" t="s">
        <v>60</v>
      </c>
      <c r="AZD121" s="237"/>
      <c r="AZE121" s="237"/>
      <c r="AZF121" s="237"/>
      <c r="AZG121" s="237"/>
      <c r="AZH121" s="237"/>
      <c r="AZI121" s="14"/>
      <c r="AZJ121" s="53"/>
      <c r="AZL121" s="114">
        <f>IF(AZR121="Yes",3,0)</f>
        <v>3</v>
      </c>
      <c r="AZM121" s="50"/>
      <c r="AZN121" s="57"/>
      <c r="AZO121" s="50"/>
      <c r="AZP121" s="57"/>
      <c r="AZQ121" s="50"/>
      <c r="AZR121" s="23" t="s">
        <v>72</v>
      </c>
      <c r="AZS121" s="244" t="s">
        <v>60</v>
      </c>
      <c r="AZT121" s="237"/>
      <c r="AZU121" s="237"/>
      <c r="AZV121" s="237"/>
      <c r="AZW121" s="237"/>
      <c r="AZX121" s="237"/>
      <c r="AZY121" s="14"/>
      <c r="AZZ121" s="53"/>
      <c r="BAB121" s="114">
        <f>IF(BAH121="Yes",3,0)</f>
        <v>3</v>
      </c>
      <c r="BAC121" s="50"/>
      <c r="BAD121" s="57"/>
      <c r="BAE121" s="50"/>
      <c r="BAF121" s="57"/>
      <c r="BAG121" s="50"/>
      <c r="BAH121" s="23" t="s">
        <v>72</v>
      </c>
      <c r="BAI121" s="244" t="s">
        <v>60</v>
      </c>
      <c r="BAJ121" s="237"/>
      <c r="BAK121" s="237"/>
      <c r="BAL121" s="237"/>
      <c r="BAM121" s="237"/>
      <c r="BAN121" s="237"/>
      <c r="BAO121" s="14"/>
      <c r="BAP121" s="53"/>
      <c r="BAR121" s="114">
        <f>IF(BAX121="Yes",3,0)</f>
        <v>3</v>
      </c>
      <c r="BAS121" s="50"/>
      <c r="BAT121" s="57"/>
      <c r="BAU121" s="50"/>
      <c r="BAV121" s="57"/>
      <c r="BAW121" s="50"/>
      <c r="BAX121" s="23" t="s">
        <v>72</v>
      </c>
      <c r="BAY121" s="244" t="s">
        <v>60</v>
      </c>
      <c r="BAZ121" s="237"/>
      <c r="BBA121" s="237"/>
      <c r="BBB121" s="237"/>
      <c r="BBC121" s="237"/>
      <c r="BBD121" s="237"/>
      <c r="BBE121" s="14"/>
      <c r="BBF121" s="53"/>
      <c r="BBH121" s="114">
        <f>IF(BBN121="Yes",3,0)</f>
        <v>3</v>
      </c>
      <c r="BBI121" s="50"/>
      <c r="BBJ121" s="57"/>
      <c r="BBK121" s="50"/>
      <c r="BBL121" s="57"/>
      <c r="BBM121" s="50"/>
      <c r="BBN121" s="23" t="s">
        <v>72</v>
      </c>
      <c r="BBO121" s="244" t="s">
        <v>60</v>
      </c>
      <c r="BBP121" s="237"/>
      <c r="BBQ121" s="237"/>
      <c r="BBR121" s="237"/>
      <c r="BBS121" s="237"/>
      <c r="BBT121" s="237"/>
      <c r="BBU121" s="14"/>
      <c r="BBV121" s="53"/>
      <c r="BBX121" s="114">
        <f>IF(BCD121="Yes",3,0)</f>
        <v>3</v>
      </c>
      <c r="BBY121" s="50"/>
      <c r="BBZ121" s="57"/>
      <c r="BCA121" s="50"/>
      <c r="BCB121" s="57"/>
      <c r="BCC121" s="50"/>
      <c r="BCD121" s="23" t="s">
        <v>72</v>
      </c>
      <c r="BCE121" s="244" t="s">
        <v>60</v>
      </c>
      <c r="BCF121" s="237"/>
      <c r="BCG121" s="237"/>
      <c r="BCH121" s="237"/>
      <c r="BCI121" s="237"/>
      <c r="BCJ121" s="237"/>
      <c r="BCK121" s="14"/>
      <c r="BCL121" s="53"/>
      <c r="BCN121" s="114">
        <f>IF(BCT121="Yes",3,0)</f>
        <v>3</v>
      </c>
      <c r="BCO121" s="50"/>
      <c r="BCP121" s="57"/>
      <c r="BCQ121" s="50"/>
      <c r="BCR121" s="57"/>
      <c r="BCS121" s="50"/>
      <c r="BCT121" s="23" t="s">
        <v>72</v>
      </c>
      <c r="BCU121" s="244" t="s">
        <v>60</v>
      </c>
      <c r="BCV121" s="237"/>
      <c r="BCW121" s="237"/>
      <c r="BCX121" s="237"/>
      <c r="BCY121" s="237"/>
      <c r="BCZ121" s="237"/>
      <c r="BDA121" s="14"/>
      <c r="BDB121" s="53"/>
      <c r="BDD121" s="114">
        <f>IF(BDJ121="Yes",3,0)</f>
        <v>3</v>
      </c>
      <c r="BDE121" s="50"/>
      <c r="BDF121" s="57"/>
      <c r="BDG121" s="50"/>
      <c r="BDH121" s="57"/>
      <c r="BDI121" s="50"/>
      <c r="BDJ121" s="23" t="s">
        <v>72</v>
      </c>
      <c r="BDK121" s="244" t="s">
        <v>60</v>
      </c>
      <c r="BDL121" s="237"/>
      <c r="BDM121" s="237"/>
      <c r="BDN121" s="237"/>
      <c r="BDO121" s="237"/>
      <c r="BDP121" s="237"/>
      <c r="BDQ121" s="14"/>
      <c r="BDR121" s="53"/>
      <c r="BDT121" s="114">
        <f>IF(BDZ121="Yes",3,0)</f>
        <v>3</v>
      </c>
      <c r="BDU121" s="50"/>
      <c r="BDV121" s="57"/>
      <c r="BDW121" s="50"/>
      <c r="BDX121" s="57"/>
      <c r="BDY121" s="50"/>
      <c r="BDZ121" s="23" t="s">
        <v>72</v>
      </c>
      <c r="BEA121" s="244" t="s">
        <v>60</v>
      </c>
      <c r="BEB121" s="237"/>
      <c r="BEC121" s="237"/>
      <c r="BED121" s="237"/>
      <c r="BEE121" s="237"/>
      <c r="BEF121" s="237"/>
      <c r="BEG121" s="14"/>
      <c r="BEH121" s="53"/>
      <c r="BEJ121" s="114">
        <f>IF(BEP121="Yes",3,0)</f>
        <v>3</v>
      </c>
      <c r="BEK121" s="50"/>
      <c r="BEL121" s="57"/>
      <c r="BEM121" s="50"/>
      <c r="BEN121" s="57"/>
      <c r="BEO121" s="50"/>
      <c r="BEP121" s="23" t="s">
        <v>72</v>
      </c>
      <c r="BEQ121" s="244" t="s">
        <v>60</v>
      </c>
      <c r="BER121" s="237"/>
      <c r="BES121" s="237"/>
      <c r="BET121" s="237"/>
      <c r="BEU121" s="237"/>
      <c r="BEV121" s="237"/>
      <c r="BEW121" s="14"/>
      <c r="BEX121" s="53"/>
      <c r="BEZ121" s="114">
        <f>IF(BFF121="Yes",3,0)</f>
        <v>3</v>
      </c>
      <c r="BFA121" s="50"/>
      <c r="BFB121" s="57"/>
      <c r="BFC121" s="50"/>
      <c r="BFD121" s="57"/>
      <c r="BFE121" s="50"/>
      <c r="BFF121" s="23" t="s">
        <v>72</v>
      </c>
      <c r="BFG121" s="244" t="s">
        <v>60</v>
      </c>
      <c r="BFH121" s="237"/>
      <c r="BFI121" s="237"/>
      <c r="BFJ121" s="237"/>
      <c r="BFK121" s="237"/>
      <c r="BFL121" s="237"/>
      <c r="BFM121" s="14"/>
      <c r="BFN121" s="53"/>
      <c r="BFP121" s="114">
        <f>IF(BFV121="Yes",3,0)</f>
        <v>3</v>
      </c>
      <c r="BFQ121" s="50"/>
      <c r="BFR121" s="57"/>
      <c r="BFS121" s="50"/>
      <c r="BFT121" s="57"/>
      <c r="BFU121" s="50"/>
      <c r="BFV121" s="23" t="s">
        <v>72</v>
      </c>
      <c r="BFW121" s="244" t="s">
        <v>60</v>
      </c>
      <c r="BFX121" s="237"/>
      <c r="BFY121" s="237"/>
      <c r="BFZ121" s="237"/>
      <c r="BGA121" s="237"/>
      <c r="BGB121" s="237"/>
      <c r="BGC121" s="14"/>
      <c r="BGD121" s="53"/>
      <c r="BGF121" s="114">
        <f>IF(BGL121="Yes",3,0)</f>
        <v>3</v>
      </c>
      <c r="BGG121" s="50"/>
      <c r="BGH121" s="57"/>
      <c r="BGI121" s="50"/>
      <c r="BGJ121" s="57"/>
      <c r="BGK121" s="50"/>
      <c r="BGL121" s="23" t="s">
        <v>72</v>
      </c>
      <c r="BGM121" s="244" t="s">
        <v>60</v>
      </c>
      <c r="BGN121" s="237"/>
      <c r="BGO121" s="237"/>
      <c r="BGP121" s="237"/>
      <c r="BGQ121" s="237"/>
      <c r="BGR121" s="237"/>
      <c r="BGS121" s="14"/>
      <c r="BGT121" s="53"/>
      <c r="BGV121" s="114">
        <f>IF(BHB121="Yes",3,0)</f>
        <v>3</v>
      </c>
      <c r="BGW121" s="50"/>
      <c r="BGX121" s="57"/>
      <c r="BGY121" s="50"/>
      <c r="BGZ121" s="57"/>
      <c r="BHA121" s="50"/>
      <c r="BHB121" s="23" t="s">
        <v>72</v>
      </c>
      <c r="BHC121" s="244" t="s">
        <v>60</v>
      </c>
      <c r="BHD121" s="237"/>
      <c r="BHE121" s="237"/>
      <c r="BHF121" s="237"/>
      <c r="BHG121" s="237"/>
      <c r="BHH121" s="237"/>
      <c r="BHI121" s="14"/>
      <c r="BHJ121" s="53"/>
      <c r="BHL121" s="114">
        <f>IF(BHR121="Yes",3,0)</f>
        <v>3</v>
      </c>
      <c r="BHM121" s="50"/>
      <c r="BHN121" s="57"/>
      <c r="BHO121" s="50"/>
      <c r="BHP121" s="57"/>
      <c r="BHQ121" s="50"/>
      <c r="BHR121" s="23" t="s">
        <v>72</v>
      </c>
      <c r="BHS121" s="244" t="s">
        <v>60</v>
      </c>
      <c r="BHT121" s="237"/>
      <c r="BHU121" s="237"/>
      <c r="BHV121" s="237"/>
      <c r="BHW121" s="237"/>
      <c r="BHX121" s="237"/>
      <c r="BHY121" s="14"/>
      <c r="BHZ121" s="53"/>
      <c r="BIB121" s="114">
        <f>IF(BIH121="Yes",3,0)</f>
        <v>3</v>
      </c>
      <c r="BIC121" s="50"/>
      <c r="BID121" s="57"/>
      <c r="BIE121" s="50"/>
      <c r="BIF121" s="57"/>
      <c r="BIG121" s="50"/>
      <c r="BIH121" s="23" t="s">
        <v>72</v>
      </c>
      <c r="BII121" s="244" t="s">
        <v>60</v>
      </c>
      <c r="BIJ121" s="237"/>
      <c r="BIK121" s="237"/>
      <c r="BIL121" s="237"/>
      <c r="BIM121" s="237"/>
      <c r="BIN121" s="237"/>
      <c r="BIO121" s="14"/>
      <c r="BIP121" s="53"/>
      <c r="BIR121" s="114">
        <f>IF(BIX121="Yes",3,0)</f>
        <v>3</v>
      </c>
      <c r="BIS121" s="50"/>
      <c r="BIT121" s="57"/>
      <c r="BIU121" s="50"/>
      <c r="BIV121" s="57"/>
      <c r="BIW121" s="50"/>
      <c r="BIX121" s="23" t="s">
        <v>72</v>
      </c>
      <c r="BIY121" s="244" t="s">
        <v>60</v>
      </c>
      <c r="BIZ121" s="237"/>
      <c r="BJA121" s="237"/>
      <c r="BJB121" s="237"/>
      <c r="BJC121" s="237"/>
      <c r="BJD121" s="237"/>
      <c r="BJE121" s="14"/>
      <c r="BJF121" s="53"/>
      <c r="BJH121" s="114">
        <f>IF(BJN121="Yes",3,0)</f>
        <v>3</v>
      </c>
      <c r="BJI121" s="50"/>
      <c r="BJJ121" s="57"/>
      <c r="BJK121" s="50"/>
      <c r="BJL121" s="57"/>
      <c r="BJM121" s="50"/>
      <c r="BJN121" s="23" t="s">
        <v>72</v>
      </c>
      <c r="BJO121" s="244" t="s">
        <v>60</v>
      </c>
      <c r="BJP121" s="237"/>
      <c r="BJQ121" s="237"/>
      <c r="BJR121" s="237"/>
      <c r="BJS121" s="237"/>
      <c r="BJT121" s="237"/>
      <c r="BJU121" s="14"/>
      <c r="BJV121" s="53"/>
      <c r="BJX121" s="114">
        <f>IF(BKD121="Yes",3,0)</f>
        <v>3</v>
      </c>
      <c r="BJY121" s="50"/>
      <c r="BJZ121" s="57"/>
      <c r="BKA121" s="50"/>
      <c r="BKB121" s="57"/>
      <c r="BKC121" s="50"/>
      <c r="BKD121" s="23" t="s">
        <v>72</v>
      </c>
      <c r="BKE121" s="244" t="s">
        <v>60</v>
      </c>
      <c r="BKF121" s="237"/>
      <c r="BKG121" s="237"/>
      <c r="BKH121" s="237"/>
      <c r="BKI121" s="237"/>
      <c r="BKJ121" s="237"/>
      <c r="BKK121" s="14"/>
      <c r="BKL121" s="53"/>
      <c r="BKN121" s="114">
        <f>IF(BKT121="Yes",3,0)</f>
        <v>3</v>
      </c>
      <c r="BKO121" s="50"/>
      <c r="BKP121" s="57"/>
      <c r="BKQ121" s="50"/>
      <c r="BKR121" s="57"/>
      <c r="BKS121" s="50"/>
      <c r="BKT121" s="23" t="s">
        <v>72</v>
      </c>
      <c r="BKU121" s="244" t="s">
        <v>60</v>
      </c>
      <c r="BKV121" s="237"/>
      <c r="BKW121" s="237"/>
      <c r="BKX121" s="237"/>
      <c r="BKY121" s="237"/>
      <c r="BKZ121" s="237"/>
      <c r="BLA121" s="14"/>
      <c r="BLB121" s="53"/>
      <c r="BLD121" s="114">
        <f>IF(BLJ121="Yes",3,0)</f>
        <v>3</v>
      </c>
      <c r="BLE121" s="50"/>
      <c r="BLF121" s="57"/>
      <c r="BLG121" s="50"/>
      <c r="BLH121" s="57"/>
      <c r="BLI121" s="50"/>
      <c r="BLJ121" s="23" t="s">
        <v>72</v>
      </c>
      <c r="BLK121" s="244" t="s">
        <v>60</v>
      </c>
      <c r="BLL121" s="237"/>
      <c r="BLM121" s="237"/>
      <c r="BLN121" s="237"/>
      <c r="BLO121" s="237"/>
      <c r="BLP121" s="237"/>
      <c r="BLQ121" s="14"/>
      <c r="BLR121" s="53"/>
      <c r="BLT121" s="114">
        <f>IF(BLZ121="Yes",3,0)</f>
        <v>3</v>
      </c>
      <c r="BLU121" s="50"/>
      <c r="BLV121" s="57"/>
      <c r="BLW121" s="50"/>
      <c r="BLX121" s="57"/>
      <c r="BLY121" s="50"/>
      <c r="BLZ121" s="23" t="s">
        <v>72</v>
      </c>
      <c r="BMA121" s="244" t="s">
        <v>60</v>
      </c>
      <c r="BMB121" s="237"/>
      <c r="BMC121" s="237"/>
      <c r="BMD121" s="237"/>
      <c r="BME121" s="237"/>
      <c r="BMF121" s="237"/>
      <c r="BMG121" s="14"/>
      <c r="BMH121" s="53"/>
      <c r="BMJ121" s="114">
        <f>IF(BMP121="Yes",3,0)</f>
        <v>3</v>
      </c>
      <c r="BMK121" s="50"/>
      <c r="BML121" s="57"/>
      <c r="BMM121" s="50"/>
      <c r="BMN121" s="57"/>
      <c r="BMO121" s="50"/>
      <c r="BMP121" s="23" t="s">
        <v>72</v>
      </c>
      <c r="BMQ121" s="244" t="s">
        <v>60</v>
      </c>
      <c r="BMR121" s="237"/>
      <c r="BMS121" s="237"/>
      <c r="BMT121" s="237"/>
      <c r="BMU121" s="237"/>
      <c r="BMV121" s="237"/>
      <c r="BMW121" s="14"/>
      <c r="BMX121" s="53"/>
      <c r="BMZ121" s="114">
        <f>IF(BNF121="Yes",3,0)</f>
        <v>3</v>
      </c>
      <c r="BNA121" s="50"/>
      <c r="BNB121" s="57"/>
      <c r="BNC121" s="50"/>
      <c r="BND121" s="57"/>
      <c r="BNE121" s="50"/>
      <c r="BNF121" s="23" t="s">
        <v>72</v>
      </c>
      <c r="BNG121" s="244" t="s">
        <v>60</v>
      </c>
      <c r="BNH121" s="237"/>
      <c r="BNI121" s="237"/>
      <c r="BNJ121" s="237"/>
      <c r="BNK121" s="237"/>
      <c r="BNL121" s="237"/>
      <c r="BNM121" s="14"/>
      <c r="BNN121" s="53"/>
      <c r="BNP121" s="114">
        <f>IF(BNV121="Yes",3,0)</f>
        <v>3</v>
      </c>
      <c r="BNQ121" s="50"/>
      <c r="BNR121" s="57"/>
      <c r="BNS121" s="50"/>
      <c r="BNT121" s="57"/>
      <c r="BNU121" s="50"/>
      <c r="BNV121" s="23" t="s">
        <v>72</v>
      </c>
      <c r="BNW121" s="244" t="s">
        <v>60</v>
      </c>
      <c r="BNX121" s="237"/>
      <c r="BNY121" s="237"/>
      <c r="BNZ121" s="237"/>
      <c r="BOA121" s="237"/>
      <c r="BOB121" s="237"/>
      <c r="BOC121" s="14"/>
      <c r="BOD121" s="53"/>
      <c r="BOF121" s="114">
        <f>IF(BOL121="Yes",3,0)</f>
        <v>3</v>
      </c>
      <c r="BOG121" s="50"/>
      <c r="BOH121" s="57"/>
      <c r="BOI121" s="50"/>
      <c r="BOJ121" s="57"/>
      <c r="BOK121" s="50"/>
      <c r="BOL121" s="23" t="s">
        <v>72</v>
      </c>
      <c r="BOM121" s="244" t="s">
        <v>60</v>
      </c>
      <c r="BON121" s="237"/>
      <c r="BOO121" s="237"/>
      <c r="BOP121" s="237"/>
      <c r="BOQ121" s="237"/>
      <c r="BOR121" s="237"/>
      <c r="BOS121" s="14"/>
      <c r="BOT121" s="53"/>
      <c r="BOV121" s="114">
        <f>IF(BPB121="Yes",3,0)</f>
        <v>3</v>
      </c>
      <c r="BOW121" s="50"/>
      <c r="BOX121" s="57"/>
      <c r="BOY121" s="50"/>
      <c r="BOZ121" s="57"/>
      <c r="BPA121" s="50"/>
      <c r="BPB121" s="23" t="s">
        <v>72</v>
      </c>
      <c r="BPC121" s="244" t="s">
        <v>60</v>
      </c>
      <c r="BPD121" s="237"/>
      <c r="BPE121" s="237"/>
      <c r="BPF121" s="237"/>
      <c r="BPG121" s="237"/>
      <c r="BPH121" s="237"/>
      <c r="BPI121" s="14"/>
      <c r="BPJ121" s="53"/>
      <c r="BPL121" s="114">
        <f>IF(BPR121="Yes",3,0)</f>
        <v>3</v>
      </c>
      <c r="BPM121" s="50"/>
      <c r="BPN121" s="57"/>
      <c r="BPO121" s="50"/>
      <c r="BPP121" s="57"/>
      <c r="BPQ121" s="50"/>
      <c r="BPR121" s="23" t="s">
        <v>72</v>
      </c>
      <c r="BPS121" s="244" t="s">
        <v>60</v>
      </c>
      <c r="BPT121" s="237"/>
      <c r="BPU121" s="237"/>
      <c r="BPV121" s="237"/>
      <c r="BPW121" s="237"/>
      <c r="BPX121" s="237"/>
      <c r="BPY121" s="14"/>
      <c r="BPZ121" s="53"/>
      <c r="BQB121" s="114">
        <f>IF(BQH121="Yes",3,0)</f>
        <v>3</v>
      </c>
      <c r="BQC121" s="50"/>
      <c r="BQD121" s="57"/>
      <c r="BQE121" s="50"/>
      <c r="BQF121" s="57"/>
      <c r="BQG121" s="50"/>
      <c r="BQH121" s="23" t="s">
        <v>72</v>
      </c>
      <c r="BQI121" s="244" t="s">
        <v>60</v>
      </c>
      <c r="BQJ121" s="237"/>
      <c r="BQK121" s="237"/>
      <c r="BQL121" s="237"/>
      <c r="BQM121" s="237"/>
      <c r="BQN121" s="237"/>
      <c r="BQO121" s="14"/>
      <c r="BQP121" s="53"/>
      <c r="BQR121" s="114">
        <f>IF(BQX121="Yes",3,0)</f>
        <v>3</v>
      </c>
      <c r="BQS121" s="50"/>
      <c r="BQT121" s="57"/>
      <c r="BQU121" s="50"/>
      <c r="BQV121" s="57"/>
      <c r="BQW121" s="50"/>
      <c r="BQX121" s="23" t="s">
        <v>72</v>
      </c>
      <c r="BQY121" s="244" t="s">
        <v>60</v>
      </c>
      <c r="BQZ121" s="237"/>
      <c r="BRA121" s="237"/>
      <c r="BRB121" s="237"/>
      <c r="BRC121" s="237"/>
      <c r="BRD121" s="237"/>
      <c r="BRE121" s="14"/>
      <c r="BRF121" s="53"/>
      <c r="BRH121" s="114">
        <f>IF(BRN121="Yes",3,0)</f>
        <v>3</v>
      </c>
      <c r="BRI121" s="50"/>
      <c r="BRJ121" s="57"/>
      <c r="BRK121" s="50"/>
      <c r="BRL121" s="57"/>
      <c r="BRM121" s="50"/>
      <c r="BRN121" s="23" t="s">
        <v>72</v>
      </c>
      <c r="BRO121" s="244" t="s">
        <v>60</v>
      </c>
      <c r="BRP121" s="237"/>
      <c r="BRQ121" s="237"/>
      <c r="BRR121" s="237"/>
      <c r="BRS121" s="237"/>
      <c r="BRT121" s="237"/>
      <c r="BRU121" s="14"/>
      <c r="BRV121" s="53"/>
      <c r="BRX121" s="114">
        <f>IF(BSD121="Yes",3,0)</f>
        <v>3</v>
      </c>
      <c r="BRY121" s="50"/>
      <c r="BRZ121" s="57"/>
      <c r="BSA121" s="50"/>
      <c r="BSB121" s="57"/>
      <c r="BSC121" s="50"/>
      <c r="BSD121" s="23" t="s">
        <v>72</v>
      </c>
      <c r="BSE121" s="244" t="s">
        <v>60</v>
      </c>
      <c r="BSF121" s="237"/>
      <c r="BSG121" s="237"/>
      <c r="BSH121" s="237"/>
      <c r="BSI121" s="237"/>
      <c r="BSJ121" s="237"/>
      <c r="BSK121" s="14"/>
      <c r="BSL121" s="53"/>
      <c r="BSN121" s="114">
        <f>IF(BST121="Yes",3,0)</f>
        <v>3</v>
      </c>
      <c r="BSO121" s="50"/>
      <c r="BSP121" s="57"/>
      <c r="BSQ121" s="50"/>
      <c r="BSR121" s="57"/>
      <c r="BSS121" s="50"/>
      <c r="BST121" s="23" t="s">
        <v>72</v>
      </c>
      <c r="BSU121" s="244" t="s">
        <v>60</v>
      </c>
      <c r="BSV121" s="237"/>
      <c r="BSW121" s="237"/>
      <c r="BSX121" s="237"/>
      <c r="BSY121" s="237"/>
      <c r="BSZ121" s="237"/>
      <c r="BTA121" s="14"/>
      <c r="BTB121" s="53"/>
      <c r="BTD121" s="114">
        <f>IF(BTJ121="Yes",3,0)</f>
        <v>3</v>
      </c>
      <c r="BTE121" s="50"/>
      <c r="BTF121" s="57"/>
      <c r="BTG121" s="50"/>
      <c r="BTH121" s="57"/>
      <c r="BTI121" s="50"/>
      <c r="BTJ121" s="23" t="s">
        <v>72</v>
      </c>
      <c r="BTK121" s="244" t="s">
        <v>60</v>
      </c>
      <c r="BTL121" s="237"/>
      <c r="BTM121" s="237"/>
      <c r="BTN121" s="237"/>
      <c r="BTO121" s="237"/>
      <c r="BTP121" s="237"/>
      <c r="BTQ121" s="14"/>
      <c r="BTR121" s="53"/>
      <c r="BTT121" s="114">
        <f>IF(BTZ121="Yes",3,0)</f>
        <v>3</v>
      </c>
      <c r="BTU121" s="50"/>
      <c r="BTV121" s="57"/>
      <c r="BTW121" s="50"/>
      <c r="BTX121" s="57"/>
      <c r="BTY121" s="50"/>
      <c r="BTZ121" s="23" t="s">
        <v>72</v>
      </c>
      <c r="BUA121" s="244" t="s">
        <v>60</v>
      </c>
      <c r="BUB121" s="237"/>
      <c r="BUC121" s="237"/>
      <c r="BUD121" s="237"/>
      <c r="BUE121" s="237"/>
      <c r="BUF121" s="237"/>
      <c r="BUG121" s="14"/>
      <c r="BUH121" s="53"/>
      <c r="BUJ121" s="114">
        <f>IF(BUP121="Yes",3,0)</f>
        <v>3</v>
      </c>
      <c r="BUK121" s="50"/>
      <c r="BUL121" s="57"/>
      <c r="BUM121" s="50"/>
      <c r="BUN121" s="57"/>
      <c r="BUO121" s="50"/>
      <c r="BUP121" s="23" t="s">
        <v>72</v>
      </c>
      <c r="BUQ121" s="244" t="s">
        <v>60</v>
      </c>
      <c r="BUR121" s="237"/>
      <c r="BUS121" s="237"/>
      <c r="BUT121" s="237"/>
      <c r="BUU121" s="237"/>
      <c r="BUV121" s="237"/>
      <c r="BUW121" s="14"/>
      <c r="BUX121" s="53"/>
      <c r="BUZ121" s="114">
        <f>IF(BVF121="Yes",3,0)</f>
        <v>3</v>
      </c>
      <c r="BVA121" s="50"/>
      <c r="BVB121" s="57"/>
      <c r="BVC121" s="50"/>
      <c r="BVD121" s="57"/>
      <c r="BVE121" s="50"/>
      <c r="BVF121" s="23" t="s">
        <v>72</v>
      </c>
      <c r="BVG121" s="244" t="s">
        <v>60</v>
      </c>
      <c r="BVH121" s="237"/>
      <c r="BVI121" s="237"/>
      <c r="BVJ121" s="237"/>
      <c r="BVK121" s="237"/>
      <c r="BVL121" s="237"/>
      <c r="BVM121" s="14"/>
      <c r="BVN121" s="53"/>
      <c r="BVP121" s="114">
        <f>IF(BVV121="Yes",3,0)</f>
        <v>3</v>
      </c>
      <c r="BVQ121" s="50"/>
      <c r="BVR121" s="57"/>
      <c r="BVS121" s="50"/>
      <c r="BVT121" s="57"/>
      <c r="BVU121" s="50"/>
      <c r="BVV121" s="23" t="s">
        <v>72</v>
      </c>
      <c r="BVW121" s="244" t="s">
        <v>60</v>
      </c>
      <c r="BVX121" s="237"/>
      <c r="BVY121" s="237"/>
      <c r="BVZ121" s="237"/>
      <c r="BWA121" s="237"/>
      <c r="BWB121" s="237"/>
      <c r="BWC121" s="14"/>
      <c r="BWD121" s="53"/>
      <c r="BWF121" s="114">
        <f>IF(BWL121="Yes",3,0)</f>
        <v>3</v>
      </c>
      <c r="BWG121" s="50"/>
      <c r="BWH121" s="57"/>
      <c r="BWI121" s="50"/>
      <c r="BWJ121" s="57"/>
      <c r="BWK121" s="50"/>
      <c r="BWL121" s="23" t="s">
        <v>72</v>
      </c>
      <c r="BWM121" s="244" t="s">
        <v>60</v>
      </c>
      <c r="BWN121" s="237"/>
      <c r="BWO121" s="237"/>
      <c r="BWP121" s="237"/>
      <c r="BWQ121" s="237"/>
      <c r="BWR121" s="237"/>
      <c r="BWS121" s="14"/>
      <c r="BWT121" s="53"/>
      <c r="BWV121" s="114">
        <f>IF(BXB121="Yes",3,0)</f>
        <v>3</v>
      </c>
      <c r="BWW121" s="50"/>
      <c r="BWX121" s="57"/>
      <c r="BWY121" s="50"/>
      <c r="BWZ121" s="57"/>
      <c r="BXA121" s="50"/>
      <c r="BXB121" s="23" t="s">
        <v>72</v>
      </c>
      <c r="BXC121" s="244" t="s">
        <v>60</v>
      </c>
      <c r="BXD121" s="237"/>
      <c r="BXE121" s="237"/>
      <c r="BXF121" s="237"/>
      <c r="BXG121" s="237"/>
      <c r="BXH121" s="237"/>
      <c r="BXI121" s="14"/>
      <c r="BXJ121" s="53"/>
      <c r="BXL121" s="114">
        <f>IF(BXR121="Yes",3,0)</f>
        <v>3</v>
      </c>
      <c r="BXM121" s="50"/>
      <c r="BXN121" s="57"/>
      <c r="BXO121" s="50"/>
      <c r="BXP121" s="57"/>
      <c r="BXQ121" s="50"/>
      <c r="BXR121" s="23" t="s">
        <v>72</v>
      </c>
      <c r="BXS121" s="244" t="s">
        <v>60</v>
      </c>
      <c r="BXT121" s="237"/>
      <c r="BXU121" s="237"/>
      <c r="BXV121" s="237"/>
      <c r="BXW121" s="237"/>
      <c r="BXX121" s="237"/>
      <c r="BXY121" s="14"/>
      <c r="BXZ121" s="53"/>
      <c r="BYB121" s="114">
        <f>IF(BYH121="Yes",3,0)</f>
        <v>3</v>
      </c>
      <c r="BYC121" s="50"/>
      <c r="BYD121" s="57"/>
      <c r="BYE121" s="50"/>
      <c r="BYF121" s="57"/>
      <c r="BYG121" s="50"/>
      <c r="BYH121" s="23" t="s">
        <v>72</v>
      </c>
      <c r="BYI121" s="244" t="s">
        <v>60</v>
      </c>
      <c r="BYJ121" s="237"/>
      <c r="BYK121" s="237"/>
      <c r="BYL121" s="237"/>
      <c r="BYM121" s="237"/>
      <c r="BYN121" s="237"/>
      <c r="BYO121" s="14"/>
      <c r="BYP121" s="53"/>
      <c r="BYR121" s="114">
        <f>IF(BYX121="Yes",3,0)</f>
        <v>3</v>
      </c>
      <c r="BYS121" s="50"/>
      <c r="BYT121" s="57"/>
      <c r="BYU121" s="50"/>
      <c r="BYV121" s="57"/>
      <c r="BYW121" s="50"/>
      <c r="BYX121" s="23" t="s">
        <v>72</v>
      </c>
      <c r="BYY121" s="244" t="s">
        <v>60</v>
      </c>
      <c r="BYZ121" s="237"/>
      <c r="BZA121" s="237"/>
      <c r="BZB121" s="237"/>
      <c r="BZC121" s="237"/>
      <c r="BZD121" s="237"/>
      <c r="BZE121" s="14"/>
      <c r="BZF121" s="53"/>
      <c r="BZH121" s="114">
        <f>IF(BZN121="Yes",3,0)</f>
        <v>3</v>
      </c>
      <c r="BZI121" s="50"/>
      <c r="BZJ121" s="57"/>
      <c r="BZK121" s="50"/>
      <c r="BZL121" s="57"/>
      <c r="BZM121" s="50"/>
      <c r="BZN121" s="23" t="s">
        <v>72</v>
      </c>
      <c r="BZO121" s="244" t="s">
        <v>60</v>
      </c>
      <c r="BZP121" s="237"/>
      <c r="BZQ121" s="237"/>
      <c r="BZR121" s="237"/>
      <c r="BZS121" s="237"/>
      <c r="BZT121" s="237"/>
      <c r="BZU121" s="14"/>
      <c r="BZV121" s="53"/>
      <c r="BZX121" s="114">
        <f>IF(CAD121="Yes",3,0)</f>
        <v>3</v>
      </c>
      <c r="BZY121" s="50"/>
      <c r="BZZ121" s="57"/>
      <c r="CAA121" s="50"/>
      <c r="CAB121" s="57"/>
      <c r="CAC121" s="50"/>
      <c r="CAD121" s="23" t="s">
        <v>72</v>
      </c>
      <c r="CAE121" s="244" t="s">
        <v>60</v>
      </c>
      <c r="CAF121" s="237"/>
      <c r="CAG121" s="237"/>
      <c r="CAH121" s="237"/>
      <c r="CAI121" s="237"/>
      <c r="CAJ121" s="237"/>
      <c r="CAK121" s="14"/>
      <c r="CAL121" s="53"/>
      <c r="CAN121" s="114">
        <f>IF(CAT121="Yes",3,0)</f>
        <v>3</v>
      </c>
      <c r="CAO121" s="50"/>
      <c r="CAP121" s="57"/>
      <c r="CAQ121" s="50"/>
      <c r="CAR121" s="57"/>
      <c r="CAS121" s="50"/>
      <c r="CAT121" s="23" t="s">
        <v>72</v>
      </c>
      <c r="CAU121" s="244" t="s">
        <v>60</v>
      </c>
      <c r="CAV121" s="237"/>
      <c r="CAW121" s="237"/>
      <c r="CAX121" s="237"/>
      <c r="CAY121" s="237"/>
      <c r="CAZ121" s="237"/>
      <c r="CBA121" s="14"/>
      <c r="CBB121" s="53"/>
      <c r="CBD121" s="114">
        <f>IF(CBJ121="Yes",3,0)</f>
        <v>3</v>
      </c>
      <c r="CBE121" s="50"/>
      <c r="CBF121" s="57"/>
      <c r="CBG121" s="50"/>
      <c r="CBH121" s="57"/>
      <c r="CBI121" s="50"/>
      <c r="CBJ121" s="23" t="s">
        <v>72</v>
      </c>
      <c r="CBK121" s="244" t="s">
        <v>60</v>
      </c>
      <c r="CBL121" s="237"/>
      <c r="CBM121" s="237"/>
      <c r="CBN121" s="237"/>
      <c r="CBO121" s="237"/>
      <c r="CBP121" s="237"/>
      <c r="CBQ121" s="14"/>
      <c r="CBR121" s="53"/>
      <c r="CBT121" s="114">
        <f>IF(CBZ121="Yes",3,0)</f>
        <v>3</v>
      </c>
      <c r="CBU121" s="50"/>
      <c r="CBV121" s="57"/>
      <c r="CBW121" s="50"/>
      <c r="CBX121" s="57"/>
      <c r="CBY121" s="50"/>
      <c r="CBZ121" s="23" t="s">
        <v>72</v>
      </c>
      <c r="CCA121" s="244" t="s">
        <v>60</v>
      </c>
      <c r="CCB121" s="237"/>
      <c r="CCC121" s="237"/>
      <c r="CCD121" s="237"/>
      <c r="CCE121" s="237"/>
      <c r="CCF121" s="237"/>
      <c r="CCG121" s="14"/>
      <c r="CCH121" s="53"/>
      <c r="CCJ121" s="114">
        <f>IF(CCP121="Yes",3,0)</f>
        <v>3</v>
      </c>
      <c r="CCK121" s="50"/>
      <c r="CCL121" s="57"/>
      <c r="CCM121" s="50"/>
      <c r="CCN121" s="57"/>
      <c r="CCO121" s="50"/>
      <c r="CCP121" s="23" t="s">
        <v>72</v>
      </c>
      <c r="CCQ121" s="244" t="s">
        <v>60</v>
      </c>
      <c r="CCR121" s="237"/>
      <c r="CCS121" s="237"/>
      <c r="CCT121" s="237"/>
      <c r="CCU121" s="237"/>
      <c r="CCV121" s="237"/>
      <c r="CCW121" s="14"/>
      <c r="CCX121" s="53"/>
      <c r="CCZ121" s="114">
        <f>IF(CDF121="Yes",3,0)</f>
        <v>3</v>
      </c>
      <c r="CDA121" s="50"/>
      <c r="CDB121" s="57"/>
      <c r="CDC121" s="50"/>
      <c r="CDD121" s="57"/>
      <c r="CDE121" s="50"/>
      <c r="CDF121" s="23" t="s">
        <v>72</v>
      </c>
      <c r="CDG121" s="244" t="s">
        <v>60</v>
      </c>
      <c r="CDH121" s="237"/>
      <c r="CDI121" s="237"/>
      <c r="CDJ121" s="237"/>
      <c r="CDK121" s="237"/>
      <c r="CDL121" s="237"/>
      <c r="CDM121" s="14"/>
      <c r="CDN121" s="53"/>
      <c r="CDP121" s="114">
        <f>IF(CDV121="Yes",3,0)</f>
        <v>3</v>
      </c>
      <c r="CDQ121" s="50"/>
      <c r="CDR121" s="57"/>
      <c r="CDS121" s="50"/>
      <c r="CDT121" s="57"/>
      <c r="CDU121" s="50"/>
      <c r="CDV121" s="23" t="s">
        <v>72</v>
      </c>
      <c r="CDW121" s="244" t="s">
        <v>60</v>
      </c>
      <c r="CDX121" s="237"/>
      <c r="CDY121" s="237"/>
      <c r="CDZ121" s="237"/>
      <c r="CEA121" s="237"/>
      <c r="CEB121" s="237"/>
      <c r="CEC121" s="14"/>
      <c r="CED121" s="53"/>
      <c r="CEF121" s="114">
        <f>IF(CEL121="Yes",3,0)</f>
        <v>3</v>
      </c>
      <c r="CEG121" s="50"/>
      <c r="CEH121" s="57"/>
      <c r="CEI121" s="50"/>
      <c r="CEJ121" s="57"/>
      <c r="CEK121" s="50"/>
      <c r="CEL121" s="23" t="s">
        <v>72</v>
      </c>
      <c r="CEM121" s="244" t="s">
        <v>60</v>
      </c>
      <c r="CEN121" s="237"/>
      <c r="CEO121" s="237"/>
      <c r="CEP121" s="237"/>
      <c r="CEQ121" s="237"/>
      <c r="CER121" s="237"/>
      <c r="CES121" s="14"/>
      <c r="CET121" s="53"/>
      <c r="CEV121" s="114">
        <f>IF(CFB121="Yes",3,0)</f>
        <v>3</v>
      </c>
      <c r="CEW121" s="50"/>
      <c r="CEX121" s="57"/>
      <c r="CEY121" s="50"/>
      <c r="CEZ121" s="57"/>
      <c r="CFA121" s="50"/>
      <c r="CFB121" s="23" t="s">
        <v>72</v>
      </c>
      <c r="CFC121" s="244" t="s">
        <v>60</v>
      </c>
      <c r="CFD121" s="237"/>
      <c r="CFE121" s="237"/>
      <c r="CFF121" s="237"/>
      <c r="CFG121" s="237"/>
      <c r="CFH121" s="237"/>
      <c r="CFI121" s="14"/>
      <c r="CFJ121" s="53"/>
      <c r="CFL121" s="114">
        <f>IF(CFR121="Yes",3,0)</f>
        <v>3</v>
      </c>
      <c r="CFM121" s="50"/>
      <c r="CFN121" s="57"/>
      <c r="CFO121" s="50"/>
      <c r="CFP121" s="57"/>
      <c r="CFQ121" s="50"/>
      <c r="CFR121" s="23" t="s">
        <v>72</v>
      </c>
      <c r="CFS121" s="244" t="s">
        <v>60</v>
      </c>
      <c r="CFT121" s="237"/>
      <c r="CFU121" s="237"/>
      <c r="CFV121" s="237"/>
      <c r="CFW121" s="237"/>
      <c r="CFX121" s="237"/>
      <c r="CFY121" s="14"/>
      <c r="CFZ121" s="53"/>
      <c r="CGB121" s="114">
        <f>IF(CGH121="Yes",3,0)</f>
        <v>3</v>
      </c>
      <c r="CGC121" s="50"/>
      <c r="CGD121" s="57"/>
      <c r="CGE121" s="50"/>
      <c r="CGF121" s="57"/>
      <c r="CGG121" s="50"/>
      <c r="CGH121" s="23" t="s">
        <v>72</v>
      </c>
      <c r="CGI121" s="244" t="s">
        <v>60</v>
      </c>
      <c r="CGJ121" s="237"/>
      <c r="CGK121" s="237"/>
      <c r="CGL121" s="237"/>
      <c r="CGM121" s="237"/>
      <c r="CGN121" s="237"/>
      <c r="CGO121" s="14"/>
      <c r="CGP121" s="53"/>
      <c r="CGR121" s="114">
        <f>IF(CGX121="Yes",3,0)</f>
        <v>3</v>
      </c>
      <c r="CGS121" s="50"/>
      <c r="CGT121" s="57"/>
      <c r="CGU121" s="50"/>
      <c r="CGV121" s="57"/>
      <c r="CGW121" s="50"/>
      <c r="CGX121" s="23" t="s">
        <v>72</v>
      </c>
      <c r="CGY121" s="244" t="s">
        <v>60</v>
      </c>
      <c r="CGZ121" s="237"/>
      <c r="CHA121" s="237"/>
      <c r="CHB121" s="237"/>
      <c r="CHC121" s="237"/>
      <c r="CHD121" s="237"/>
      <c r="CHE121" s="14"/>
      <c r="CHF121" s="53"/>
      <c r="CHH121" s="114">
        <f>IF(CHN121="Yes",3,0)</f>
        <v>3</v>
      </c>
      <c r="CHI121" s="50"/>
      <c r="CHJ121" s="57"/>
      <c r="CHK121" s="50"/>
      <c r="CHL121" s="57"/>
      <c r="CHM121" s="50"/>
      <c r="CHN121" s="23" t="s">
        <v>72</v>
      </c>
      <c r="CHO121" s="244" t="s">
        <v>60</v>
      </c>
      <c r="CHP121" s="237"/>
      <c r="CHQ121" s="237"/>
      <c r="CHR121" s="237"/>
      <c r="CHS121" s="237"/>
      <c r="CHT121" s="237"/>
      <c r="CHU121" s="14"/>
      <c r="CHV121" s="53"/>
      <c r="CHX121" s="114">
        <f>IF(CID121="Yes",3,0)</f>
        <v>3</v>
      </c>
      <c r="CHY121" s="50"/>
      <c r="CHZ121" s="57"/>
      <c r="CIA121" s="50"/>
      <c r="CIB121" s="57"/>
      <c r="CIC121" s="50"/>
      <c r="CID121" s="23" t="s">
        <v>72</v>
      </c>
      <c r="CIE121" s="244" t="s">
        <v>60</v>
      </c>
      <c r="CIF121" s="237"/>
      <c r="CIG121" s="237"/>
      <c r="CIH121" s="237"/>
      <c r="CII121" s="237"/>
      <c r="CIJ121" s="237"/>
      <c r="CIK121" s="14"/>
      <c r="CIL121" s="53"/>
      <c r="CIN121" s="114">
        <f>IF(CIT121="Yes",3,0)</f>
        <v>3</v>
      </c>
      <c r="CIO121" s="50"/>
      <c r="CIP121" s="57"/>
      <c r="CIQ121" s="50"/>
      <c r="CIR121" s="57"/>
      <c r="CIS121" s="50"/>
      <c r="CIT121" s="23" t="s">
        <v>72</v>
      </c>
      <c r="CIU121" s="244" t="s">
        <v>60</v>
      </c>
      <c r="CIV121" s="237"/>
      <c r="CIW121" s="237"/>
      <c r="CIX121" s="237"/>
      <c r="CIY121" s="237"/>
      <c r="CIZ121" s="237"/>
      <c r="CJA121" s="14"/>
      <c r="CJB121" s="53"/>
      <c r="CJD121" s="114">
        <f>IF(CJJ121="Yes",3,0)</f>
        <v>3</v>
      </c>
      <c r="CJE121" s="50"/>
      <c r="CJF121" s="57"/>
      <c r="CJG121" s="50"/>
      <c r="CJH121" s="57"/>
      <c r="CJI121" s="50"/>
      <c r="CJJ121" s="23" t="s">
        <v>72</v>
      </c>
      <c r="CJK121" s="244" t="s">
        <v>60</v>
      </c>
      <c r="CJL121" s="237"/>
      <c r="CJM121" s="237"/>
      <c r="CJN121" s="237"/>
      <c r="CJO121" s="237"/>
      <c r="CJP121" s="237"/>
      <c r="CJQ121" s="14"/>
      <c r="CJR121" s="53"/>
      <c r="CJT121" s="114">
        <f>IF(CJZ121="Yes",3,0)</f>
        <v>3</v>
      </c>
      <c r="CJU121" s="50"/>
      <c r="CJV121" s="57"/>
      <c r="CJW121" s="50"/>
      <c r="CJX121" s="57"/>
      <c r="CJY121" s="50"/>
      <c r="CJZ121" s="23" t="s">
        <v>72</v>
      </c>
      <c r="CKA121" s="244" t="s">
        <v>60</v>
      </c>
      <c r="CKB121" s="237"/>
      <c r="CKC121" s="237"/>
      <c r="CKD121" s="237"/>
      <c r="CKE121" s="237"/>
      <c r="CKF121" s="237"/>
      <c r="CKG121" s="14"/>
      <c r="CKH121" s="53"/>
      <c r="CKJ121" s="114">
        <f>IF(CKP121="Yes",3,0)</f>
        <v>3</v>
      </c>
      <c r="CKK121" s="50"/>
      <c r="CKL121" s="57"/>
      <c r="CKM121" s="50"/>
      <c r="CKN121" s="57"/>
      <c r="CKO121" s="50"/>
      <c r="CKP121" s="23" t="s">
        <v>72</v>
      </c>
      <c r="CKQ121" s="244" t="s">
        <v>60</v>
      </c>
      <c r="CKR121" s="237"/>
      <c r="CKS121" s="237"/>
      <c r="CKT121" s="237"/>
      <c r="CKU121" s="237"/>
      <c r="CKV121" s="237"/>
      <c r="CKW121" s="14"/>
      <c r="CKX121" s="53"/>
      <c r="CKZ121" s="114">
        <f>IF(CLF121="Yes",3,0)</f>
        <v>3</v>
      </c>
      <c r="CLA121" s="50"/>
      <c r="CLB121" s="57"/>
      <c r="CLC121" s="50"/>
      <c r="CLD121" s="57"/>
      <c r="CLE121" s="50"/>
      <c r="CLF121" s="23" t="s">
        <v>72</v>
      </c>
      <c r="CLG121" s="244" t="s">
        <v>60</v>
      </c>
      <c r="CLH121" s="237"/>
      <c r="CLI121" s="237"/>
      <c r="CLJ121" s="237"/>
      <c r="CLK121" s="237"/>
      <c r="CLL121" s="237"/>
      <c r="CLM121" s="14"/>
      <c r="CLN121" s="53"/>
      <c r="CLP121" s="114">
        <f>IF(CLV121="Yes",3,0)</f>
        <v>3</v>
      </c>
      <c r="CLQ121" s="50"/>
      <c r="CLR121" s="57"/>
      <c r="CLS121" s="50"/>
      <c r="CLT121" s="57"/>
      <c r="CLU121" s="50"/>
      <c r="CLV121" s="23" t="s">
        <v>72</v>
      </c>
      <c r="CLW121" s="244" t="s">
        <v>60</v>
      </c>
      <c r="CLX121" s="237"/>
      <c r="CLY121" s="237"/>
      <c r="CLZ121" s="237"/>
      <c r="CMA121" s="237"/>
      <c r="CMB121" s="237"/>
      <c r="CMC121" s="14"/>
      <c r="CMD121" s="53"/>
      <c r="CMF121" s="114">
        <f>IF(CML121="Yes",3,0)</f>
        <v>3</v>
      </c>
      <c r="CMG121" s="50"/>
      <c r="CMH121" s="57"/>
      <c r="CMI121" s="50"/>
      <c r="CMJ121" s="57"/>
      <c r="CMK121" s="50"/>
      <c r="CML121" s="23" t="s">
        <v>72</v>
      </c>
      <c r="CMM121" s="244" t="s">
        <v>60</v>
      </c>
      <c r="CMN121" s="237"/>
      <c r="CMO121" s="237"/>
      <c r="CMP121" s="237"/>
      <c r="CMQ121" s="237"/>
      <c r="CMR121" s="237"/>
      <c r="CMS121" s="14"/>
      <c r="CMT121" s="53"/>
      <c r="CMV121" s="114">
        <f>IF(CNB121="Yes",3,0)</f>
        <v>3</v>
      </c>
      <c r="CMW121" s="50"/>
      <c r="CMX121" s="57"/>
      <c r="CMY121" s="50"/>
      <c r="CMZ121" s="57"/>
      <c r="CNA121" s="50"/>
      <c r="CNB121" s="23" t="s">
        <v>72</v>
      </c>
      <c r="CNC121" s="244" t="s">
        <v>60</v>
      </c>
      <c r="CND121" s="237"/>
      <c r="CNE121" s="237"/>
      <c r="CNF121" s="237"/>
      <c r="CNG121" s="237"/>
      <c r="CNH121" s="237"/>
      <c r="CNI121" s="14"/>
      <c r="CNJ121" s="53"/>
      <c r="CNL121" s="114">
        <f>IF(CNR121="Yes",3,0)</f>
        <v>3</v>
      </c>
      <c r="CNM121" s="50"/>
      <c r="CNN121" s="57"/>
      <c r="CNO121" s="50"/>
      <c r="CNP121" s="57"/>
      <c r="CNQ121" s="50"/>
      <c r="CNR121" s="23" t="s">
        <v>72</v>
      </c>
      <c r="CNS121" s="244" t="s">
        <v>60</v>
      </c>
      <c r="CNT121" s="237"/>
      <c r="CNU121" s="237"/>
      <c r="CNV121" s="237"/>
      <c r="CNW121" s="237"/>
      <c r="CNX121" s="237"/>
      <c r="CNY121" s="14"/>
      <c r="CNZ121" s="53"/>
      <c r="COB121" s="114">
        <f>IF(COH121="Yes",3,0)</f>
        <v>3</v>
      </c>
      <c r="COC121" s="50"/>
      <c r="COD121" s="57"/>
      <c r="COE121" s="50"/>
      <c r="COF121" s="57"/>
      <c r="COG121" s="50"/>
      <c r="COH121" s="23" t="s">
        <v>72</v>
      </c>
      <c r="COI121" s="244" t="s">
        <v>60</v>
      </c>
      <c r="COJ121" s="237"/>
      <c r="COK121" s="237"/>
      <c r="COL121" s="237"/>
      <c r="COM121" s="237"/>
      <c r="CON121" s="237"/>
      <c r="COO121" s="14"/>
      <c r="COP121" s="53"/>
      <c r="COR121" s="114">
        <f>IF(COX121="Yes",3,0)</f>
        <v>3</v>
      </c>
      <c r="COS121" s="50"/>
      <c r="COT121" s="57"/>
      <c r="COU121" s="50"/>
      <c r="COV121" s="57"/>
      <c r="COW121" s="50"/>
      <c r="COX121" s="23" t="s">
        <v>72</v>
      </c>
      <c r="COY121" s="244" t="s">
        <v>60</v>
      </c>
      <c r="COZ121" s="237"/>
      <c r="CPA121" s="237"/>
      <c r="CPB121" s="237"/>
      <c r="CPC121" s="237"/>
      <c r="CPD121" s="237"/>
      <c r="CPE121" s="14"/>
      <c r="CPF121" s="53"/>
      <c r="CPH121" s="114">
        <f>IF(CPN121="Yes",3,0)</f>
        <v>3</v>
      </c>
      <c r="CPI121" s="50"/>
      <c r="CPJ121" s="57"/>
      <c r="CPK121" s="50"/>
      <c r="CPL121" s="57"/>
      <c r="CPM121" s="50"/>
      <c r="CPN121" s="23" t="s">
        <v>72</v>
      </c>
      <c r="CPO121" s="244" t="s">
        <v>60</v>
      </c>
      <c r="CPP121" s="237"/>
      <c r="CPQ121" s="237"/>
      <c r="CPR121" s="237"/>
      <c r="CPS121" s="237"/>
      <c r="CPT121" s="237"/>
      <c r="CPU121" s="14"/>
      <c r="CPV121" s="53"/>
      <c r="CPX121" s="114">
        <f>IF(CQD121="Yes",3,0)</f>
        <v>3</v>
      </c>
      <c r="CPY121" s="50"/>
      <c r="CPZ121" s="57"/>
      <c r="CQA121" s="50"/>
      <c r="CQB121" s="57"/>
      <c r="CQC121" s="50"/>
      <c r="CQD121" s="23" t="s">
        <v>72</v>
      </c>
      <c r="CQE121" s="244" t="s">
        <v>60</v>
      </c>
      <c r="CQF121" s="237"/>
      <c r="CQG121" s="237"/>
      <c r="CQH121" s="237"/>
      <c r="CQI121" s="237"/>
      <c r="CQJ121" s="237"/>
      <c r="CQK121" s="14"/>
      <c r="CQL121" s="53"/>
      <c r="CQN121" s="114">
        <f>IF(CQT121="Yes",3,0)</f>
        <v>3</v>
      </c>
      <c r="CQO121" s="50"/>
      <c r="CQP121" s="57"/>
      <c r="CQQ121" s="50"/>
      <c r="CQR121" s="57"/>
      <c r="CQS121" s="50"/>
      <c r="CQT121" s="23" t="s">
        <v>72</v>
      </c>
      <c r="CQU121" s="244" t="s">
        <v>60</v>
      </c>
      <c r="CQV121" s="237"/>
      <c r="CQW121" s="237"/>
      <c r="CQX121" s="237"/>
      <c r="CQY121" s="237"/>
      <c r="CQZ121" s="237"/>
      <c r="CRA121" s="14"/>
      <c r="CRB121" s="53"/>
      <c r="CRD121" s="114">
        <f>IF(CRJ121="Yes",3,0)</f>
        <v>3</v>
      </c>
      <c r="CRE121" s="50"/>
      <c r="CRF121" s="57"/>
      <c r="CRG121" s="50"/>
      <c r="CRH121" s="57"/>
      <c r="CRI121" s="50"/>
      <c r="CRJ121" s="23" t="s">
        <v>72</v>
      </c>
      <c r="CRK121" s="244" t="s">
        <v>60</v>
      </c>
      <c r="CRL121" s="237"/>
      <c r="CRM121" s="237"/>
      <c r="CRN121" s="237"/>
      <c r="CRO121" s="237"/>
      <c r="CRP121" s="237"/>
      <c r="CRQ121" s="14"/>
      <c r="CRR121" s="53"/>
      <c r="CRT121" s="114">
        <f>IF(CRZ121="Yes",3,0)</f>
        <v>3</v>
      </c>
      <c r="CRU121" s="50"/>
      <c r="CRV121" s="57"/>
      <c r="CRW121" s="50"/>
      <c r="CRX121" s="57"/>
      <c r="CRY121" s="50"/>
      <c r="CRZ121" s="23" t="s">
        <v>72</v>
      </c>
      <c r="CSA121" s="244" t="s">
        <v>60</v>
      </c>
      <c r="CSB121" s="237"/>
      <c r="CSC121" s="237"/>
      <c r="CSD121" s="237"/>
      <c r="CSE121" s="237"/>
      <c r="CSF121" s="237"/>
      <c r="CSG121" s="14"/>
      <c r="CSH121" s="53"/>
      <c r="CSJ121" s="114">
        <f>IF(CSP121="Yes",3,0)</f>
        <v>3</v>
      </c>
      <c r="CSK121" s="50"/>
      <c r="CSL121" s="57"/>
      <c r="CSM121" s="50"/>
      <c r="CSN121" s="57"/>
      <c r="CSO121" s="50"/>
      <c r="CSP121" s="23" t="s">
        <v>72</v>
      </c>
      <c r="CSQ121" s="244" t="s">
        <v>60</v>
      </c>
      <c r="CSR121" s="237"/>
      <c r="CSS121" s="237"/>
      <c r="CST121" s="237"/>
      <c r="CSU121" s="237"/>
      <c r="CSV121" s="237"/>
      <c r="CSW121" s="14"/>
      <c r="CSX121" s="53"/>
      <c r="CSZ121" s="114">
        <f>IF(CTF121="Yes",3,0)</f>
        <v>3</v>
      </c>
      <c r="CTA121" s="50"/>
      <c r="CTB121" s="57"/>
      <c r="CTC121" s="50"/>
      <c r="CTD121" s="57"/>
      <c r="CTE121" s="50"/>
      <c r="CTF121" s="23" t="s">
        <v>72</v>
      </c>
      <c r="CTG121" s="244" t="s">
        <v>60</v>
      </c>
      <c r="CTH121" s="237"/>
      <c r="CTI121" s="237"/>
      <c r="CTJ121" s="237"/>
      <c r="CTK121" s="237"/>
      <c r="CTL121" s="237"/>
      <c r="CTM121" s="14"/>
      <c r="CTN121" s="53"/>
      <c r="CTP121" s="114">
        <f>IF(CTV121="Yes",3,0)</f>
        <v>3</v>
      </c>
      <c r="CTQ121" s="50"/>
      <c r="CTR121" s="57"/>
      <c r="CTS121" s="50"/>
      <c r="CTT121" s="57"/>
      <c r="CTU121" s="50"/>
      <c r="CTV121" s="23" t="s">
        <v>72</v>
      </c>
      <c r="CTW121" s="244" t="s">
        <v>60</v>
      </c>
      <c r="CTX121" s="237"/>
      <c r="CTY121" s="237"/>
      <c r="CTZ121" s="237"/>
      <c r="CUA121" s="237"/>
      <c r="CUB121" s="237"/>
      <c r="CUC121" s="14"/>
      <c r="CUD121" s="53"/>
      <c r="CUF121" s="114">
        <f>IF(CUL121="Yes",3,0)</f>
        <v>3</v>
      </c>
      <c r="CUG121" s="50"/>
      <c r="CUH121" s="57"/>
      <c r="CUI121" s="50"/>
      <c r="CUJ121" s="57"/>
      <c r="CUK121" s="50"/>
      <c r="CUL121" s="23" t="s">
        <v>72</v>
      </c>
      <c r="CUM121" s="244" t="s">
        <v>60</v>
      </c>
      <c r="CUN121" s="237"/>
      <c r="CUO121" s="237"/>
      <c r="CUP121" s="237"/>
      <c r="CUQ121" s="237"/>
      <c r="CUR121" s="237"/>
      <c r="CUS121" s="14"/>
      <c r="CUT121" s="53"/>
      <c r="CUV121" s="114">
        <f>IF(CVB121="Yes",3,0)</f>
        <v>3</v>
      </c>
      <c r="CUW121" s="50"/>
      <c r="CUX121" s="57"/>
      <c r="CUY121" s="50"/>
      <c r="CUZ121" s="57"/>
      <c r="CVA121" s="50"/>
      <c r="CVB121" s="23" t="s">
        <v>72</v>
      </c>
      <c r="CVC121" s="244" t="s">
        <v>60</v>
      </c>
      <c r="CVD121" s="237"/>
      <c r="CVE121" s="237"/>
      <c r="CVF121" s="237"/>
      <c r="CVG121" s="237"/>
      <c r="CVH121" s="237"/>
      <c r="CVI121" s="14"/>
      <c r="CVJ121" s="53"/>
      <c r="CVL121" s="114">
        <f>IF(CVR121="Yes",3,0)</f>
        <v>3</v>
      </c>
      <c r="CVM121" s="50"/>
      <c r="CVN121" s="57"/>
      <c r="CVO121" s="50"/>
      <c r="CVP121" s="57"/>
      <c r="CVQ121" s="50"/>
      <c r="CVR121" s="23" t="s">
        <v>72</v>
      </c>
      <c r="CVS121" s="244" t="s">
        <v>60</v>
      </c>
      <c r="CVT121" s="237"/>
      <c r="CVU121" s="237"/>
      <c r="CVV121" s="237"/>
      <c r="CVW121" s="237"/>
      <c r="CVX121" s="237"/>
      <c r="CVY121" s="14"/>
      <c r="CVZ121" s="53"/>
      <c r="CWB121" s="114">
        <f>IF(CWH121="Yes",3,0)</f>
        <v>3</v>
      </c>
      <c r="CWC121" s="50"/>
      <c r="CWD121" s="57"/>
      <c r="CWE121" s="50"/>
      <c r="CWF121" s="57"/>
      <c r="CWG121" s="50"/>
      <c r="CWH121" s="23" t="s">
        <v>72</v>
      </c>
      <c r="CWI121" s="244" t="s">
        <v>60</v>
      </c>
      <c r="CWJ121" s="237"/>
      <c r="CWK121" s="237"/>
      <c r="CWL121" s="237"/>
      <c r="CWM121" s="237"/>
      <c r="CWN121" s="237"/>
      <c r="CWO121" s="14"/>
      <c r="CWP121" s="53"/>
      <c r="CWR121" s="114">
        <f>IF(CWX121="Yes",3,0)</f>
        <v>3</v>
      </c>
      <c r="CWS121" s="50"/>
      <c r="CWT121" s="57"/>
      <c r="CWU121" s="50"/>
      <c r="CWV121" s="57"/>
      <c r="CWW121" s="50"/>
      <c r="CWX121" s="23" t="s">
        <v>72</v>
      </c>
      <c r="CWY121" s="244" t="s">
        <v>60</v>
      </c>
      <c r="CWZ121" s="237"/>
      <c r="CXA121" s="237"/>
      <c r="CXB121" s="237"/>
      <c r="CXC121" s="237"/>
      <c r="CXD121" s="237"/>
      <c r="CXE121" s="14"/>
      <c r="CXF121" s="53"/>
      <c r="CXH121" s="114">
        <f>IF(CXN121="Yes",3,0)</f>
        <v>3</v>
      </c>
      <c r="CXI121" s="50"/>
      <c r="CXJ121" s="57"/>
      <c r="CXK121" s="50"/>
      <c r="CXL121" s="57"/>
      <c r="CXM121" s="50"/>
      <c r="CXN121" s="23" t="s">
        <v>72</v>
      </c>
      <c r="CXO121" s="244" t="s">
        <v>60</v>
      </c>
      <c r="CXP121" s="237"/>
      <c r="CXQ121" s="237"/>
      <c r="CXR121" s="237"/>
      <c r="CXS121" s="237"/>
      <c r="CXT121" s="237"/>
      <c r="CXU121" s="14"/>
      <c r="CXV121" s="53"/>
      <c r="CXX121" s="114">
        <f>IF(CYD121="Yes",3,0)</f>
        <v>3</v>
      </c>
      <c r="CXY121" s="50"/>
      <c r="CXZ121" s="57"/>
      <c r="CYA121" s="50"/>
      <c r="CYB121" s="57"/>
      <c r="CYC121" s="50"/>
      <c r="CYD121" s="23" t="s">
        <v>72</v>
      </c>
      <c r="CYE121" s="244" t="s">
        <v>60</v>
      </c>
      <c r="CYF121" s="237"/>
      <c r="CYG121" s="237"/>
      <c r="CYH121" s="237"/>
      <c r="CYI121" s="237"/>
      <c r="CYJ121" s="237"/>
      <c r="CYK121" s="14"/>
      <c r="CYL121" s="53"/>
      <c r="CYN121" s="114">
        <f>IF(CYT121="Yes",3,0)</f>
        <v>3</v>
      </c>
      <c r="CYO121" s="50"/>
      <c r="CYP121" s="57"/>
      <c r="CYQ121" s="50"/>
      <c r="CYR121" s="57"/>
      <c r="CYS121" s="50"/>
      <c r="CYT121" s="23" t="s">
        <v>72</v>
      </c>
      <c r="CYU121" s="244" t="s">
        <v>60</v>
      </c>
      <c r="CYV121" s="237"/>
      <c r="CYW121" s="237"/>
      <c r="CYX121" s="237"/>
      <c r="CYY121" s="237"/>
      <c r="CYZ121" s="237"/>
      <c r="CZA121" s="14"/>
      <c r="CZB121" s="53"/>
      <c r="CZD121" s="114">
        <f>IF(CZJ121="Yes",3,0)</f>
        <v>3</v>
      </c>
      <c r="CZE121" s="50"/>
      <c r="CZF121" s="57"/>
      <c r="CZG121" s="50"/>
      <c r="CZH121" s="57"/>
      <c r="CZI121" s="50"/>
      <c r="CZJ121" s="23" t="s">
        <v>72</v>
      </c>
      <c r="CZK121" s="244" t="s">
        <v>60</v>
      </c>
      <c r="CZL121" s="237"/>
      <c r="CZM121" s="237"/>
      <c r="CZN121" s="237"/>
      <c r="CZO121" s="237"/>
      <c r="CZP121" s="237"/>
      <c r="CZQ121" s="14"/>
      <c r="CZR121" s="53"/>
      <c r="CZT121" s="114">
        <f>IF(CZZ121="Yes",3,0)</f>
        <v>3</v>
      </c>
      <c r="CZU121" s="50"/>
      <c r="CZV121" s="57"/>
      <c r="CZW121" s="50"/>
      <c r="CZX121" s="57"/>
      <c r="CZY121" s="50"/>
      <c r="CZZ121" s="23" t="s">
        <v>72</v>
      </c>
      <c r="DAA121" s="244" t="s">
        <v>60</v>
      </c>
      <c r="DAB121" s="237"/>
      <c r="DAC121" s="237"/>
      <c r="DAD121" s="237"/>
      <c r="DAE121" s="237"/>
      <c r="DAF121" s="237"/>
      <c r="DAG121" s="14"/>
      <c r="DAH121" s="53"/>
      <c r="DAJ121" s="114">
        <f>IF(DAP121="Yes",3,0)</f>
        <v>3</v>
      </c>
      <c r="DAK121" s="50"/>
      <c r="DAL121" s="57"/>
      <c r="DAM121" s="50"/>
      <c r="DAN121" s="57"/>
      <c r="DAO121" s="50"/>
      <c r="DAP121" s="23" t="s">
        <v>72</v>
      </c>
      <c r="DAQ121" s="244" t="s">
        <v>60</v>
      </c>
      <c r="DAR121" s="237"/>
      <c r="DAS121" s="237"/>
      <c r="DAT121" s="237"/>
      <c r="DAU121" s="237"/>
      <c r="DAV121" s="237"/>
      <c r="DAW121" s="14"/>
      <c r="DAX121" s="53"/>
      <c r="DAZ121" s="114">
        <f>IF(DBF121="Yes",3,0)</f>
        <v>3</v>
      </c>
      <c r="DBA121" s="50"/>
      <c r="DBB121" s="57"/>
      <c r="DBC121" s="50"/>
      <c r="DBD121" s="57"/>
      <c r="DBE121" s="50"/>
      <c r="DBF121" s="23" t="s">
        <v>72</v>
      </c>
      <c r="DBG121" s="244" t="s">
        <v>60</v>
      </c>
      <c r="DBH121" s="237"/>
      <c r="DBI121" s="237"/>
      <c r="DBJ121" s="237"/>
      <c r="DBK121" s="237"/>
      <c r="DBL121" s="237"/>
      <c r="DBM121" s="14"/>
      <c r="DBN121" s="53"/>
      <c r="DBP121" s="114">
        <f>IF(DBV121="Yes",3,0)</f>
        <v>3</v>
      </c>
      <c r="DBQ121" s="50"/>
      <c r="DBR121" s="57"/>
      <c r="DBS121" s="50"/>
      <c r="DBT121" s="57"/>
      <c r="DBU121" s="50"/>
      <c r="DBV121" s="23" t="s">
        <v>72</v>
      </c>
      <c r="DBW121" s="244" t="s">
        <v>60</v>
      </c>
      <c r="DBX121" s="237"/>
      <c r="DBY121" s="237"/>
      <c r="DBZ121" s="237"/>
      <c r="DCA121" s="237"/>
      <c r="DCB121" s="237"/>
      <c r="DCC121" s="14"/>
      <c r="DCD121" s="53"/>
      <c r="DCF121" s="114">
        <f>IF(DCL121="Yes",3,0)</f>
        <v>3</v>
      </c>
      <c r="DCG121" s="50"/>
      <c r="DCH121" s="57"/>
      <c r="DCI121" s="50"/>
      <c r="DCJ121" s="57"/>
      <c r="DCK121" s="50"/>
      <c r="DCL121" s="23" t="s">
        <v>72</v>
      </c>
      <c r="DCM121" s="244" t="s">
        <v>60</v>
      </c>
      <c r="DCN121" s="237"/>
      <c r="DCO121" s="237"/>
      <c r="DCP121" s="237"/>
      <c r="DCQ121" s="237"/>
      <c r="DCR121" s="237"/>
      <c r="DCS121" s="14"/>
      <c r="DCT121" s="53"/>
      <c r="DCV121" s="114">
        <f>IF(DDB121="Yes",3,0)</f>
        <v>3</v>
      </c>
      <c r="DCW121" s="50"/>
      <c r="DCX121" s="57"/>
      <c r="DCY121" s="50"/>
      <c r="DCZ121" s="57"/>
      <c r="DDA121" s="50"/>
      <c r="DDB121" s="23" t="s">
        <v>72</v>
      </c>
      <c r="DDC121" s="244" t="s">
        <v>60</v>
      </c>
      <c r="DDD121" s="237"/>
      <c r="DDE121" s="237"/>
      <c r="DDF121" s="237"/>
      <c r="DDG121" s="237"/>
      <c r="DDH121" s="237"/>
      <c r="DDI121" s="14"/>
      <c r="DDJ121" s="53"/>
      <c r="DDL121" s="114">
        <f>IF(DDR121="Yes",3,0)</f>
        <v>3</v>
      </c>
      <c r="DDM121" s="50"/>
      <c r="DDN121" s="57"/>
      <c r="DDO121" s="50"/>
      <c r="DDP121" s="57"/>
      <c r="DDQ121" s="50"/>
      <c r="DDR121" s="23" t="s">
        <v>72</v>
      </c>
      <c r="DDS121" s="244" t="s">
        <v>60</v>
      </c>
      <c r="DDT121" s="237"/>
      <c r="DDU121" s="237"/>
      <c r="DDV121" s="237"/>
      <c r="DDW121" s="237"/>
      <c r="DDX121" s="237"/>
      <c r="DDY121" s="14"/>
      <c r="DDZ121" s="53"/>
      <c r="DEB121" s="114">
        <f>IF(DEH121="Yes",3,0)</f>
        <v>3</v>
      </c>
      <c r="DEC121" s="50"/>
      <c r="DED121" s="57"/>
      <c r="DEE121" s="50"/>
      <c r="DEF121" s="57"/>
      <c r="DEG121" s="50"/>
      <c r="DEH121" s="23" t="s">
        <v>72</v>
      </c>
      <c r="DEI121" s="244" t="s">
        <v>60</v>
      </c>
      <c r="DEJ121" s="237"/>
      <c r="DEK121" s="237"/>
      <c r="DEL121" s="237"/>
      <c r="DEM121" s="237"/>
      <c r="DEN121" s="237"/>
      <c r="DEO121" s="14"/>
      <c r="DEP121" s="53"/>
      <c r="DER121" s="114">
        <f>IF(DEX121="Yes",3,0)</f>
        <v>3</v>
      </c>
      <c r="DES121" s="50"/>
      <c r="DET121" s="57"/>
      <c r="DEU121" s="50"/>
      <c r="DEV121" s="57"/>
      <c r="DEW121" s="50"/>
      <c r="DEX121" s="23" t="s">
        <v>72</v>
      </c>
      <c r="DEY121" s="244" t="s">
        <v>60</v>
      </c>
      <c r="DEZ121" s="237"/>
      <c r="DFA121" s="237"/>
      <c r="DFB121" s="237"/>
      <c r="DFC121" s="237"/>
      <c r="DFD121" s="237"/>
      <c r="DFE121" s="14"/>
      <c r="DFF121" s="53"/>
      <c r="DFH121" s="114">
        <f>IF(DFN121="Yes",3,0)</f>
        <v>3</v>
      </c>
      <c r="DFI121" s="50"/>
      <c r="DFJ121" s="57"/>
      <c r="DFK121" s="50"/>
      <c r="DFL121" s="57"/>
      <c r="DFM121" s="50"/>
      <c r="DFN121" s="23" t="s">
        <v>72</v>
      </c>
      <c r="DFO121" s="244" t="s">
        <v>60</v>
      </c>
      <c r="DFP121" s="237"/>
      <c r="DFQ121" s="237"/>
      <c r="DFR121" s="237"/>
      <c r="DFS121" s="237"/>
      <c r="DFT121" s="237"/>
      <c r="DFU121" s="14"/>
      <c r="DFV121" s="53"/>
      <c r="DFX121" s="114">
        <f>IF(DGD121="Yes",3,0)</f>
        <v>3</v>
      </c>
      <c r="DFY121" s="50"/>
      <c r="DFZ121" s="57"/>
      <c r="DGA121" s="50"/>
      <c r="DGB121" s="57"/>
      <c r="DGC121" s="50"/>
      <c r="DGD121" s="23" t="s">
        <v>72</v>
      </c>
      <c r="DGE121" s="244" t="s">
        <v>60</v>
      </c>
      <c r="DGF121" s="237"/>
      <c r="DGG121" s="237"/>
      <c r="DGH121" s="237"/>
      <c r="DGI121" s="237"/>
      <c r="DGJ121" s="237"/>
      <c r="DGK121" s="14"/>
      <c r="DGL121" s="53"/>
      <c r="DGN121" s="114">
        <f>IF(DGT121="Yes",3,0)</f>
        <v>3</v>
      </c>
      <c r="DGO121" s="50"/>
      <c r="DGP121" s="57"/>
      <c r="DGQ121" s="50"/>
      <c r="DGR121" s="57"/>
      <c r="DGS121" s="50"/>
      <c r="DGT121" s="23" t="s">
        <v>72</v>
      </c>
      <c r="DGU121" s="244" t="s">
        <v>60</v>
      </c>
      <c r="DGV121" s="237"/>
      <c r="DGW121" s="237"/>
      <c r="DGX121" s="237"/>
      <c r="DGY121" s="237"/>
      <c r="DGZ121" s="237"/>
      <c r="DHA121" s="14"/>
      <c r="DHB121" s="53"/>
      <c r="DHD121" s="114">
        <f>IF(DHJ121="Yes",3,0)</f>
        <v>3</v>
      </c>
      <c r="DHE121" s="50"/>
      <c r="DHF121" s="57"/>
      <c r="DHG121" s="50"/>
      <c r="DHH121" s="57"/>
      <c r="DHI121" s="50"/>
      <c r="DHJ121" s="23" t="s">
        <v>72</v>
      </c>
      <c r="DHK121" s="244" t="s">
        <v>60</v>
      </c>
      <c r="DHL121" s="237"/>
      <c r="DHM121" s="237"/>
      <c r="DHN121" s="237"/>
      <c r="DHO121" s="237"/>
      <c r="DHP121" s="237"/>
      <c r="DHQ121" s="14"/>
      <c r="DHR121" s="53"/>
      <c r="DHT121" s="114">
        <f>IF(DHZ121="Yes",3,0)</f>
        <v>3</v>
      </c>
      <c r="DHU121" s="50"/>
      <c r="DHV121" s="57"/>
      <c r="DHW121" s="50"/>
      <c r="DHX121" s="57"/>
      <c r="DHY121" s="50"/>
      <c r="DHZ121" s="23" t="s">
        <v>72</v>
      </c>
      <c r="DIA121" s="244" t="s">
        <v>60</v>
      </c>
      <c r="DIB121" s="237"/>
      <c r="DIC121" s="237"/>
      <c r="DID121" s="237"/>
      <c r="DIE121" s="237"/>
      <c r="DIF121" s="237"/>
      <c r="DIG121" s="14"/>
      <c r="DIH121" s="53"/>
      <c r="DIJ121" s="114">
        <f>IF(DIP121="Yes",3,0)</f>
        <v>3</v>
      </c>
      <c r="DIK121" s="50"/>
      <c r="DIL121" s="57"/>
      <c r="DIM121" s="50"/>
      <c r="DIN121" s="57"/>
      <c r="DIO121" s="50"/>
      <c r="DIP121" s="23" t="s">
        <v>72</v>
      </c>
      <c r="DIQ121" s="244" t="s">
        <v>60</v>
      </c>
      <c r="DIR121" s="237"/>
      <c r="DIS121" s="237"/>
      <c r="DIT121" s="237"/>
      <c r="DIU121" s="237"/>
      <c r="DIV121" s="237"/>
      <c r="DIW121" s="14"/>
      <c r="DIX121" s="53"/>
      <c r="DIZ121" s="114">
        <f>IF(DJF121="Yes",3,0)</f>
        <v>3</v>
      </c>
      <c r="DJA121" s="50"/>
      <c r="DJB121" s="57"/>
      <c r="DJC121" s="50"/>
      <c r="DJD121" s="57"/>
      <c r="DJE121" s="50"/>
      <c r="DJF121" s="23" t="s">
        <v>72</v>
      </c>
      <c r="DJG121" s="244" t="s">
        <v>60</v>
      </c>
      <c r="DJH121" s="237"/>
      <c r="DJI121" s="237"/>
      <c r="DJJ121" s="237"/>
      <c r="DJK121" s="237"/>
      <c r="DJL121" s="237"/>
      <c r="DJM121" s="14"/>
      <c r="DJN121" s="53"/>
      <c r="DJP121" s="114">
        <f>IF(DJV121="Yes",3,0)</f>
        <v>3</v>
      </c>
      <c r="DJQ121" s="50"/>
      <c r="DJR121" s="57"/>
      <c r="DJS121" s="50"/>
      <c r="DJT121" s="57"/>
      <c r="DJU121" s="50"/>
      <c r="DJV121" s="23" t="s">
        <v>72</v>
      </c>
      <c r="DJW121" s="244" t="s">
        <v>60</v>
      </c>
      <c r="DJX121" s="237"/>
      <c r="DJY121" s="237"/>
      <c r="DJZ121" s="237"/>
      <c r="DKA121" s="237"/>
      <c r="DKB121" s="237"/>
      <c r="DKC121" s="14"/>
      <c r="DKD121" s="53"/>
      <c r="DKF121" s="114">
        <f>IF(DKL121="Yes",3,0)</f>
        <v>3</v>
      </c>
      <c r="DKG121" s="50"/>
      <c r="DKH121" s="57"/>
      <c r="DKI121" s="50"/>
      <c r="DKJ121" s="57"/>
      <c r="DKK121" s="50"/>
      <c r="DKL121" s="23" t="s">
        <v>72</v>
      </c>
      <c r="DKM121" s="244" t="s">
        <v>60</v>
      </c>
      <c r="DKN121" s="237"/>
      <c r="DKO121" s="237"/>
      <c r="DKP121" s="237"/>
      <c r="DKQ121" s="237"/>
      <c r="DKR121" s="237"/>
      <c r="DKS121" s="14"/>
      <c r="DKT121" s="53"/>
      <c r="DKV121" s="114">
        <f>IF(DLB121="Yes",3,0)</f>
        <v>3</v>
      </c>
      <c r="DKW121" s="50"/>
      <c r="DKX121" s="57"/>
      <c r="DKY121" s="50"/>
      <c r="DKZ121" s="57"/>
      <c r="DLA121" s="50"/>
      <c r="DLB121" s="23" t="s">
        <v>72</v>
      </c>
      <c r="DLC121" s="244" t="s">
        <v>60</v>
      </c>
      <c r="DLD121" s="237"/>
      <c r="DLE121" s="237"/>
      <c r="DLF121" s="237"/>
      <c r="DLG121" s="237"/>
      <c r="DLH121" s="237"/>
      <c r="DLI121" s="14"/>
      <c r="DLJ121" s="53"/>
      <c r="DLL121" s="114">
        <f>IF(DLR121="Yes",3,0)</f>
        <v>3</v>
      </c>
      <c r="DLM121" s="50"/>
      <c r="DLN121" s="57"/>
      <c r="DLO121" s="50"/>
      <c r="DLP121" s="57"/>
      <c r="DLQ121" s="50"/>
      <c r="DLR121" s="23" t="s">
        <v>72</v>
      </c>
      <c r="DLS121" s="244" t="s">
        <v>60</v>
      </c>
      <c r="DLT121" s="237"/>
      <c r="DLU121" s="237"/>
      <c r="DLV121" s="237"/>
      <c r="DLW121" s="237"/>
      <c r="DLX121" s="237"/>
      <c r="DLY121" s="14"/>
      <c r="DLZ121" s="53"/>
      <c r="DMB121" s="114">
        <f>IF(DMH121="Yes",3,0)</f>
        <v>3</v>
      </c>
      <c r="DMC121" s="50"/>
      <c r="DMD121" s="57"/>
      <c r="DME121" s="50"/>
      <c r="DMF121" s="57"/>
      <c r="DMG121" s="50"/>
      <c r="DMH121" s="23" t="s">
        <v>72</v>
      </c>
      <c r="DMI121" s="244" t="s">
        <v>60</v>
      </c>
      <c r="DMJ121" s="237"/>
      <c r="DMK121" s="237"/>
      <c r="DML121" s="237"/>
      <c r="DMM121" s="237"/>
      <c r="DMN121" s="237"/>
      <c r="DMO121" s="14"/>
      <c r="DMP121" s="53"/>
      <c r="DMR121" s="114">
        <f>IF(DMX121="Yes",3,0)</f>
        <v>3</v>
      </c>
      <c r="DMS121" s="50"/>
      <c r="DMT121" s="57"/>
      <c r="DMU121" s="50"/>
      <c r="DMV121" s="57"/>
      <c r="DMW121" s="50"/>
      <c r="DMX121" s="23" t="s">
        <v>72</v>
      </c>
      <c r="DMY121" s="244" t="s">
        <v>60</v>
      </c>
      <c r="DMZ121" s="237"/>
      <c r="DNA121" s="237"/>
      <c r="DNB121" s="237"/>
      <c r="DNC121" s="237"/>
      <c r="DND121" s="237"/>
      <c r="DNE121" s="14"/>
      <c r="DNF121" s="53"/>
      <c r="DNH121" s="114">
        <f>IF(DNN121="Yes",3,0)</f>
        <v>3</v>
      </c>
      <c r="DNI121" s="50"/>
      <c r="DNJ121" s="57"/>
      <c r="DNK121" s="50"/>
      <c r="DNL121" s="57"/>
      <c r="DNM121" s="50"/>
      <c r="DNN121" s="23" t="s">
        <v>72</v>
      </c>
      <c r="DNO121" s="244" t="s">
        <v>60</v>
      </c>
      <c r="DNP121" s="237"/>
      <c r="DNQ121" s="237"/>
      <c r="DNR121" s="237"/>
      <c r="DNS121" s="237"/>
      <c r="DNT121" s="237"/>
      <c r="DNU121" s="14"/>
      <c r="DNV121" s="53"/>
      <c r="DNX121" s="114">
        <f>IF(DOD121="Yes",3,0)</f>
        <v>3</v>
      </c>
      <c r="DNY121" s="50"/>
      <c r="DNZ121" s="57"/>
      <c r="DOA121" s="50"/>
      <c r="DOB121" s="57"/>
      <c r="DOC121" s="50"/>
      <c r="DOD121" s="23" t="s">
        <v>72</v>
      </c>
      <c r="DOE121" s="244" t="s">
        <v>60</v>
      </c>
      <c r="DOF121" s="237"/>
      <c r="DOG121" s="237"/>
      <c r="DOH121" s="237"/>
      <c r="DOI121" s="237"/>
      <c r="DOJ121" s="237"/>
      <c r="DOK121" s="14"/>
      <c r="DOL121" s="53"/>
      <c r="DON121" s="114">
        <f>IF(DOT121="Yes",3,0)</f>
        <v>3</v>
      </c>
      <c r="DOO121" s="50"/>
      <c r="DOP121" s="57"/>
      <c r="DOQ121" s="50"/>
      <c r="DOR121" s="57"/>
      <c r="DOS121" s="50"/>
      <c r="DOT121" s="23" t="s">
        <v>72</v>
      </c>
      <c r="DOU121" s="244" t="s">
        <v>60</v>
      </c>
      <c r="DOV121" s="237"/>
      <c r="DOW121" s="237"/>
      <c r="DOX121" s="237"/>
      <c r="DOY121" s="237"/>
      <c r="DOZ121" s="237"/>
      <c r="DPA121" s="14"/>
      <c r="DPB121" s="53"/>
      <c r="DPD121" s="114">
        <f>IF(DPJ121="Yes",3,0)</f>
        <v>3</v>
      </c>
      <c r="DPE121" s="50"/>
      <c r="DPF121" s="57"/>
      <c r="DPG121" s="50"/>
      <c r="DPH121" s="57"/>
      <c r="DPI121" s="50"/>
      <c r="DPJ121" s="23" t="s">
        <v>72</v>
      </c>
      <c r="DPK121" s="244" t="s">
        <v>60</v>
      </c>
      <c r="DPL121" s="237"/>
      <c r="DPM121" s="237"/>
      <c r="DPN121" s="237"/>
      <c r="DPO121" s="237"/>
      <c r="DPP121" s="237"/>
      <c r="DPQ121" s="14"/>
      <c r="DPR121" s="53"/>
      <c r="DPT121" s="114">
        <f>IF(DPZ121="Yes",3,0)</f>
        <v>3</v>
      </c>
      <c r="DPU121" s="50"/>
      <c r="DPV121" s="57"/>
      <c r="DPW121" s="50"/>
      <c r="DPX121" s="57"/>
      <c r="DPY121" s="50"/>
      <c r="DPZ121" s="23" t="s">
        <v>72</v>
      </c>
      <c r="DQA121" s="244" t="s">
        <v>60</v>
      </c>
      <c r="DQB121" s="237"/>
      <c r="DQC121" s="237"/>
      <c r="DQD121" s="237"/>
      <c r="DQE121" s="237"/>
      <c r="DQF121" s="237"/>
      <c r="DQG121" s="14"/>
      <c r="DQH121" s="53"/>
      <c r="DQJ121" s="114">
        <f>IF(DQP121="Yes",3,0)</f>
        <v>3</v>
      </c>
      <c r="DQK121" s="50"/>
      <c r="DQL121" s="57"/>
      <c r="DQM121" s="50"/>
      <c r="DQN121" s="57"/>
      <c r="DQO121" s="50"/>
      <c r="DQP121" s="23" t="s">
        <v>72</v>
      </c>
      <c r="DQQ121" s="244" t="s">
        <v>60</v>
      </c>
      <c r="DQR121" s="237"/>
      <c r="DQS121" s="237"/>
      <c r="DQT121" s="237"/>
      <c r="DQU121" s="237"/>
      <c r="DQV121" s="237"/>
      <c r="DQW121" s="14"/>
      <c r="DQX121" s="53"/>
      <c r="DQZ121" s="114">
        <f>IF(DRF121="Yes",3,0)</f>
        <v>3</v>
      </c>
      <c r="DRA121" s="50"/>
      <c r="DRB121" s="57"/>
      <c r="DRC121" s="50"/>
      <c r="DRD121" s="57"/>
      <c r="DRE121" s="50"/>
      <c r="DRF121" s="23" t="s">
        <v>72</v>
      </c>
      <c r="DRG121" s="244" t="s">
        <v>60</v>
      </c>
      <c r="DRH121" s="237"/>
      <c r="DRI121" s="237"/>
      <c r="DRJ121" s="237"/>
      <c r="DRK121" s="237"/>
      <c r="DRL121" s="237"/>
      <c r="DRM121" s="14"/>
      <c r="DRN121" s="53"/>
      <c r="DRP121" s="114">
        <f>IF(DRV121="Yes",3,0)</f>
        <v>3</v>
      </c>
      <c r="DRQ121" s="50"/>
      <c r="DRR121" s="57"/>
      <c r="DRS121" s="50"/>
      <c r="DRT121" s="57"/>
      <c r="DRU121" s="50"/>
      <c r="DRV121" s="23" t="s">
        <v>72</v>
      </c>
      <c r="DRW121" s="244" t="s">
        <v>60</v>
      </c>
      <c r="DRX121" s="237"/>
      <c r="DRY121" s="237"/>
      <c r="DRZ121" s="237"/>
      <c r="DSA121" s="237"/>
      <c r="DSB121" s="237"/>
      <c r="DSC121" s="14"/>
      <c r="DSD121" s="53"/>
      <c r="DSF121" s="114">
        <f>IF(DSL121="Yes",3,0)</f>
        <v>3</v>
      </c>
      <c r="DSG121" s="50"/>
      <c r="DSH121" s="57"/>
      <c r="DSI121" s="50"/>
      <c r="DSJ121" s="57"/>
      <c r="DSK121" s="50"/>
      <c r="DSL121" s="23" t="s">
        <v>72</v>
      </c>
      <c r="DSM121" s="244" t="s">
        <v>60</v>
      </c>
      <c r="DSN121" s="237"/>
      <c r="DSO121" s="237"/>
      <c r="DSP121" s="237"/>
      <c r="DSQ121" s="237"/>
      <c r="DSR121" s="237"/>
      <c r="DSS121" s="14"/>
      <c r="DST121" s="53"/>
      <c r="DSV121" s="114">
        <f>IF(DTB121="Yes",3,0)</f>
        <v>3</v>
      </c>
      <c r="DSW121" s="50"/>
      <c r="DSX121" s="57"/>
      <c r="DSY121" s="50"/>
      <c r="DSZ121" s="57"/>
      <c r="DTA121" s="50"/>
      <c r="DTB121" s="23" t="s">
        <v>72</v>
      </c>
      <c r="DTC121" s="244" t="s">
        <v>60</v>
      </c>
      <c r="DTD121" s="237"/>
      <c r="DTE121" s="237"/>
      <c r="DTF121" s="237"/>
      <c r="DTG121" s="237"/>
      <c r="DTH121" s="237"/>
      <c r="DTI121" s="14"/>
      <c r="DTJ121" s="53"/>
      <c r="DTL121" s="114">
        <f>IF(DTR121="Yes",3,0)</f>
        <v>3</v>
      </c>
      <c r="DTM121" s="50"/>
      <c r="DTN121" s="57"/>
      <c r="DTO121" s="50"/>
      <c r="DTP121" s="57"/>
      <c r="DTQ121" s="50"/>
      <c r="DTR121" s="23" t="s">
        <v>72</v>
      </c>
      <c r="DTS121" s="244" t="s">
        <v>60</v>
      </c>
      <c r="DTT121" s="237"/>
      <c r="DTU121" s="237"/>
      <c r="DTV121" s="237"/>
      <c r="DTW121" s="237"/>
      <c r="DTX121" s="237"/>
      <c r="DTY121" s="14"/>
      <c r="DTZ121" s="53"/>
      <c r="DUB121" s="114">
        <f>IF(DUH121="Yes",3,0)</f>
        <v>3</v>
      </c>
      <c r="DUC121" s="50"/>
      <c r="DUD121" s="57"/>
      <c r="DUE121" s="50"/>
      <c r="DUF121" s="57"/>
      <c r="DUG121" s="50"/>
      <c r="DUH121" s="23" t="s">
        <v>72</v>
      </c>
      <c r="DUI121" s="244" t="s">
        <v>60</v>
      </c>
      <c r="DUJ121" s="237"/>
      <c r="DUK121" s="237"/>
      <c r="DUL121" s="237"/>
      <c r="DUM121" s="237"/>
      <c r="DUN121" s="237"/>
      <c r="DUO121" s="14"/>
      <c r="DUP121" s="53"/>
      <c r="DUR121" s="114">
        <f>IF(DUX121="Yes",3,0)</f>
        <v>3</v>
      </c>
      <c r="DUS121" s="50"/>
      <c r="DUT121" s="57"/>
      <c r="DUU121" s="50"/>
      <c r="DUV121" s="57"/>
      <c r="DUW121" s="50"/>
      <c r="DUX121" s="23" t="s">
        <v>72</v>
      </c>
      <c r="DUY121" s="244" t="s">
        <v>60</v>
      </c>
      <c r="DUZ121" s="237"/>
      <c r="DVA121" s="237"/>
      <c r="DVB121" s="237"/>
      <c r="DVC121" s="237"/>
      <c r="DVD121" s="237"/>
      <c r="DVE121" s="14"/>
      <c r="DVF121" s="53"/>
      <c r="DVH121" s="114">
        <f>IF(DVN121="Yes",3,0)</f>
        <v>3</v>
      </c>
      <c r="DVI121" s="50"/>
      <c r="DVJ121" s="57"/>
      <c r="DVK121" s="50"/>
      <c r="DVL121" s="57"/>
      <c r="DVM121" s="50"/>
      <c r="DVN121" s="23" t="s">
        <v>72</v>
      </c>
      <c r="DVO121" s="244" t="s">
        <v>60</v>
      </c>
      <c r="DVP121" s="237"/>
      <c r="DVQ121" s="237"/>
      <c r="DVR121" s="237"/>
      <c r="DVS121" s="237"/>
      <c r="DVT121" s="237"/>
      <c r="DVU121" s="14"/>
      <c r="DVV121" s="53"/>
      <c r="DVX121" s="114">
        <f>IF(DWD121="Yes",3,0)</f>
        <v>3</v>
      </c>
      <c r="DVY121" s="50"/>
      <c r="DVZ121" s="57"/>
      <c r="DWA121" s="50"/>
      <c r="DWB121" s="57"/>
      <c r="DWC121" s="50"/>
      <c r="DWD121" s="23" t="s">
        <v>72</v>
      </c>
      <c r="DWE121" s="244" t="s">
        <v>60</v>
      </c>
      <c r="DWF121" s="237"/>
      <c r="DWG121" s="237"/>
      <c r="DWH121" s="237"/>
      <c r="DWI121" s="237"/>
      <c r="DWJ121" s="237"/>
      <c r="DWK121" s="14"/>
      <c r="DWL121" s="53"/>
      <c r="DWN121" s="114">
        <f>IF(DWT121="Yes",3,0)</f>
        <v>3</v>
      </c>
      <c r="DWO121" s="50"/>
      <c r="DWP121" s="57"/>
      <c r="DWQ121" s="50"/>
      <c r="DWR121" s="57"/>
      <c r="DWS121" s="50"/>
      <c r="DWT121" s="23" t="s">
        <v>72</v>
      </c>
      <c r="DWU121" s="244" t="s">
        <v>60</v>
      </c>
      <c r="DWV121" s="237"/>
      <c r="DWW121" s="237"/>
      <c r="DWX121" s="237"/>
      <c r="DWY121" s="237"/>
      <c r="DWZ121" s="237"/>
      <c r="DXA121" s="14"/>
      <c r="DXB121" s="53"/>
      <c r="DXD121" s="114">
        <f>IF(DXJ121="Yes",3,0)</f>
        <v>3</v>
      </c>
      <c r="DXE121" s="50"/>
      <c r="DXF121" s="57"/>
      <c r="DXG121" s="50"/>
      <c r="DXH121" s="57"/>
      <c r="DXI121" s="50"/>
      <c r="DXJ121" s="23" t="s">
        <v>72</v>
      </c>
      <c r="DXK121" s="244" t="s">
        <v>60</v>
      </c>
      <c r="DXL121" s="237"/>
      <c r="DXM121" s="237"/>
      <c r="DXN121" s="237"/>
      <c r="DXO121" s="237"/>
      <c r="DXP121" s="237"/>
      <c r="DXQ121" s="14"/>
      <c r="DXR121" s="53"/>
      <c r="DXT121" s="114">
        <f>IF(DXZ121="Yes",3,0)</f>
        <v>3</v>
      </c>
      <c r="DXU121" s="50"/>
      <c r="DXV121" s="57"/>
      <c r="DXW121" s="50"/>
      <c r="DXX121" s="57"/>
      <c r="DXY121" s="50"/>
      <c r="DXZ121" s="23" t="s">
        <v>72</v>
      </c>
      <c r="DYA121" s="244" t="s">
        <v>60</v>
      </c>
      <c r="DYB121" s="237"/>
      <c r="DYC121" s="237"/>
      <c r="DYD121" s="237"/>
      <c r="DYE121" s="237"/>
      <c r="DYF121" s="237"/>
      <c r="DYG121" s="14"/>
      <c r="DYH121" s="53"/>
      <c r="DYJ121" s="114">
        <f>IF(DYP121="Yes",3,0)</f>
        <v>3</v>
      </c>
      <c r="DYK121" s="50"/>
      <c r="DYL121" s="57"/>
      <c r="DYM121" s="50"/>
      <c r="DYN121" s="57"/>
      <c r="DYO121" s="50"/>
      <c r="DYP121" s="23" t="s">
        <v>72</v>
      </c>
      <c r="DYQ121" s="244" t="s">
        <v>60</v>
      </c>
      <c r="DYR121" s="237"/>
      <c r="DYS121" s="237"/>
      <c r="DYT121" s="237"/>
      <c r="DYU121" s="237"/>
      <c r="DYV121" s="237"/>
      <c r="DYW121" s="14"/>
      <c r="DYX121" s="53"/>
      <c r="DYZ121" s="114">
        <f>IF(DZF121="Yes",3,0)</f>
        <v>3</v>
      </c>
      <c r="DZA121" s="50"/>
      <c r="DZB121" s="57"/>
      <c r="DZC121" s="50"/>
      <c r="DZD121" s="57"/>
      <c r="DZE121" s="50"/>
      <c r="DZF121" s="23" t="s">
        <v>72</v>
      </c>
      <c r="DZG121" s="244" t="s">
        <v>60</v>
      </c>
      <c r="DZH121" s="237"/>
      <c r="DZI121" s="237"/>
      <c r="DZJ121" s="237"/>
      <c r="DZK121" s="237"/>
      <c r="DZL121" s="237"/>
      <c r="DZM121" s="14"/>
      <c r="DZN121" s="53"/>
      <c r="DZP121" s="114">
        <f>IF(DZV121="Yes",3,0)</f>
        <v>3</v>
      </c>
      <c r="DZQ121" s="50"/>
      <c r="DZR121" s="57"/>
      <c r="DZS121" s="50"/>
      <c r="DZT121" s="57"/>
      <c r="DZU121" s="50"/>
      <c r="DZV121" s="23" t="s">
        <v>72</v>
      </c>
      <c r="DZW121" s="244" t="s">
        <v>60</v>
      </c>
      <c r="DZX121" s="237"/>
      <c r="DZY121" s="237"/>
      <c r="DZZ121" s="237"/>
      <c r="EAA121" s="237"/>
      <c r="EAB121" s="237"/>
      <c r="EAC121" s="14"/>
      <c r="EAD121" s="53"/>
      <c r="EAF121" s="114">
        <f>IF(EAL121="Yes",3,0)</f>
        <v>3</v>
      </c>
      <c r="EAG121" s="50"/>
      <c r="EAH121" s="57"/>
      <c r="EAI121" s="50"/>
      <c r="EAJ121" s="57"/>
      <c r="EAK121" s="50"/>
      <c r="EAL121" s="23" t="s">
        <v>72</v>
      </c>
      <c r="EAM121" s="244" t="s">
        <v>60</v>
      </c>
      <c r="EAN121" s="237"/>
      <c r="EAO121" s="237"/>
      <c r="EAP121" s="237"/>
      <c r="EAQ121" s="237"/>
      <c r="EAR121" s="237"/>
      <c r="EAS121" s="14"/>
      <c r="EAT121" s="53"/>
      <c r="EAV121" s="114">
        <f>IF(EBB121="Yes",3,0)</f>
        <v>3</v>
      </c>
      <c r="EAW121" s="50"/>
      <c r="EAX121" s="57"/>
      <c r="EAY121" s="50"/>
      <c r="EAZ121" s="57"/>
      <c r="EBA121" s="50"/>
      <c r="EBB121" s="23" t="s">
        <v>72</v>
      </c>
      <c r="EBC121" s="244" t="s">
        <v>60</v>
      </c>
      <c r="EBD121" s="237"/>
      <c r="EBE121" s="237"/>
      <c r="EBF121" s="237"/>
      <c r="EBG121" s="237"/>
      <c r="EBH121" s="237"/>
      <c r="EBI121" s="14"/>
      <c r="EBJ121" s="53"/>
      <c r="EBL121" s="114">
        <f>IF(EBR121="Yes",3,0)</f>
        <v>3</v>
      </c>
      <c r="EBM121" s="50"/>
      <c r="EBN121" s="57"/>
      <c r="EBO121" s="50"/>
      <c r="EBP121" s="57"/>
      <c r="EBQ121" s="50"/>
      <c r="EBR121" s="23" t="s">
        <v>72</v>
      </c>
      <c r="EBS121" s="244" t="s">
        <v>60</v>
      </c>
      <c r="EBT121" s="237"/>
      <c r="EBU121" s="237"/>
      <c r="EBV121" s="237"/>
      <c r="EBW121" s="237"/>
      <c r="EBX121" s="237"/>
      <c r="EBY121" s="14"/>
      <c r="EBZ121" s="53"/>
      <c r="ECB121" s="114">
        <f>IF(ECH121="Yes",3,0)</f>
        <v>3</v>
      </c>
      <c r="ECC121" s="50"/>
      <c r="ECD121" s="57"/>
      <c r="ECE121" s="50"/>
      <c r="ECF121" s="57"/>
      <c r="ECG121" s="50"/>
      <c r="ECH121" s="23" t="s">
        <v>72</v>
      </c>
      <c r="ECI121" s="244" t="s">
        <v>60</v>
      </c>
      <c r="ECJ121" s="237"/>
      <c r="ECK121" s="237"/>
      <c r="ECL121" s="237"/>
      <c r="ECM121" s="237"/>
      <c r="ECN121" s="237"/>
      <c r="ECO121" s="14"/>
      <c r="ECP121" s="53"/>
      <c r="ECR121" s="114">
        <f>IF(ECX121="Yes",3,0)</f>
        <v>3</v>
      </c>
      <c r="ECS121" s="50"/>
      <c r="ECT121" s="57"/>
      <c r="ECU121" s="50"/>
      <c r="ECV121" s="57"/>
      <c r="ECW121" s="50"/>
      <c r="ECX121" s="23" t="s">
        <v>72</v>
      </c>
      <c r="ECY121" s="244" t="s">
        <v>60</v>
      </c>
      <c r="ECZ121" s="237"/>
      <c r="EDA121" s="237"/>
      <c r="EDB121" s="237"/>
      <c r="EDC121" s="237"/>
      <c r="EDD121" s="237"/>
      <c r="EDE121" s="14"/>
      <c r="EDF121" s="53"/>
      <c r="EDH121" s="114">
        <f>IF(EDN121="Yes",3,0)</f>
        <v>3</v>
      </c>
      <c r="EDI121" s="50"/>
      <c r="EDJ121" s="57"/>
      <c r="EDK121" s="50"/>
      <c r="EDL121" s="57"/>
      <c r="EDM121" s="50"/>
      <c r="EDN121" s="23" t="s">
        <v>72</v>
      </c>
      <c r="EDO121" s="244" t="s">
        <v>60</v>
      </c>
      <c r="EDP121" s="237"/>
      <c r="EDQ121" s="237"/>
      <c r="EDR121" s="237"/>
      <c r="EDS121" s="237"/>
      <c r="EDT121" s="237"/>
      <c r="EDU121" s="14"/>
      <c r="EDV121" s="53"/>
      <c r="EDX121" s="114">
        <f>IF(EED121="Yes",3,0)</f>
        <v>3</v>
      </c>
      <c r="EDY121" s="50"/>
      <c r="EDZ121" s="57"/>
      <c r="EEA121" s="50"/>
      <c r="EEB121" s="57"/>
      <c r="EEC121" s="50"/>
      <c r="EED121" s="23" t="s">
        <v>72</v>
      </c>
      <c r="EEE121" s="244" t="s">
        <v>60</v>
      </c>
      <c r="EEF121" s="237"/>
      <c r="EEG121" s="237"/>
      <c r="EEH121" s="237"/>
      <c r="EEI121" s="237"/>
      <c r="EEJ121" s="237"/>
      <c r="EEK121" s="14"/>
      <c r="EEL121" s="53"/>
      <c r="EEN121" s="114">
        <f>IF(EET121="Yes",3,0)</f>
        <v>3</v>
      </c>
      <c r="EEO121" s="50"/>
      <c r="EEP121" s="57"/>
      <c r="EEQ121" s="50"/>
      <c r="EER121" s="57"/>
      <c r="EES121" s="50"/>
      <c r="EET121" s="23" t="s">
        <v>72</v>
      </c>
      <c r="EEU121" s="244" t="s">
        <v>60</v>
      </c>
      <c r="EEV121" s="237"/>
      <c r="EEW121" s="237"/>
      <c r="EEX121" s="237"/>
      <c r="EEY121" s="237"/>
      <c r="EEZ121" s="237"/>
      <c r="EFA121" s="14"/>
      <c r="EFB121" s="53"/>
      <c r="EFD121" s="114">
        <f>IF(EFJ121="Yes",3,0)</f>
        <v>3</v>
      </c>
      <c r="EFE121" s="50"/>
      <c r="EFF121" s="57"/>
      <c r="EFG121" s="50"/>
      <c r="EFH121" s="57"/>
      <c r="EFI121" s="50"/>
      <c r="EFJ121" s="23" t="s">
        <v>72</v>
      </c>
      <c r="EFK121" s="244" t="s">
        <v>60</v>
      </c>
      <c r="EFL121" s="237"/>
      <c r="EFM121" s="237"/>
      <c r="EFN121" s="237"/>
      <c r="EFO121" s="237"/>
      <c r="EFP121" s="237"/>
      <c r="EFQ121" s="14"/>
      <c r="EFR121" s="53"/>
      <c r="EFT121" s="114">
        <f>IF(EFZ121="Yes",3,0)</f>
        <v>3</v>
      </c>
      <c r="EFU121" s="50"/>
      <c r="EFV121" s="57"/>
      <c r="EFW121" s="50"/>
      <c r="EFX121" s="57"/>
      <c r="EFY121" s="50"/>
      <c r="EFZ121" s="23" t="s">
        <v>72</v>
      </c>
      <c r="EGA121" s="244" t="s">
        <v>60</v>
      </c>
      <c r="EGB121" s="237"/>
      <c r="EGC121" s="237"/>
      <c r="EGD121" s="237"/>
      <c r="EGE121" s="237"/>
      <c r="EGF121" s="237"/>
      <c r="EGG121" s="14"/>
      <c r="EGH121" s="53"/>
      <c r="EGJ121" s="114">
        <f>IF(EGP121="Yes",3,0)</f>
        <v>3</v>
      </c>
      <c r="EGK121" s="50"/>
      <c r="EGL121" s="57"/>
      <c r="EGM121" s="50"/>
      <c r="EGN121" s="57"/>
      <c r="EGO121" s="50"/>
      <c r="EGP121" s="23" t="s">
        <v>72</v>
      </c>
      <c r="EGQ121" s="244" t="s">
        <v>60</v>
      </c>
      <c r="EGR121" s="237"/>
      <c r="EGS121" s="237"/>
      <c r="EGT121" s="237"/>
      <c r="EGU121" s="237"/>
      <c r="EGV121" s="237"/>
      <c r="EGW121" s="14"/>
      <c r="EGX121" s="53"/>
      <c r="EGZ121" s="114">
        <f>IF(EHF121="Yes",3,0)</f>
        <v>3</v>
      </c>
      <c r="EHA121" s="50"/>
      <c r="EHB121" s="57"/>
      <c r="EHC121" s="50"/>
      <c r="EHD121" s="57"/>
      <c r="EHE121" s="50"/>
      <c r="EHF121" s="23" t="s">
        <v>72</v>
      </c>
      <c r="EHG121" s="244" t="s">
        <v>60</v>
      </c>
      <c r="EHH121" s="237"/>
      <c r="EHI121" s="237"/>
      <c r="EHJ121" s="237"/>
      <c r="EHK121" s="237"/>
      <c r="EHL121" s="237"/>
      <c r="EHM121" s="14"/>
      <c r="EHN121" s="53"/>
      <c r="EHP121" s="114">
        <f>IF(EHV121="Yes",3,0)</f>
        <v>3</v>
      </c>
      <c r="EHQ121" s="50"/>
      <c r="EHR121" s="57"/>
      <c r="EHS121" s="50"/>
      <c r="EHT121" s="57"/>
      <c r="EHU121" s="50"/>
      <c r="EHV121" s="23" t="s">
        <v>72</v>
      </c>
      <c r="EHW121" s="244" t="s">
        <v>60</v>
      </c>
      <c r="EHX121" s="237"/>
      <c r="EHY121" s="237"/>
      <c r="EHZ121" s="237"/>
      <c r="EIA121" s="237"/>
      <c r="EIB121" s="237"/>
      <c r="EIC121" s="14"/>
      <c r="EID121" s="53"/>
      <c r="EIF121" s="114">
        <f>IF(EIL121="Yes",3,0)</f>
        <v>3</v>
      </c>
      <c r="EIG121" s="50"/>
      <c r="EIH121" s="57"/>
      <c r="EII121" s="50"/>
      <c r="EIJ121" s="57"/>
      <c r="EIK121" s="50"/>
      <c r="EIL121" s="23" t="s">
        <v>72</v>
      </c>
      <c r="EIM121" s="244" t="s">
        <v>60</v>
      </c>
      <c r="EIN121" s="237"/>
      <c r="EIO121" s="237"/>
      <c r="EIP121" s="237"/>
      <c r="EIQ121" s="237"/>
      <c r="EIR121" s="237"/>
      <c r="EIS121" s="14"/>
      <c r="EIT121" s="53"/>
      <c r="EIV121" s="114">
        <f>IF(EJB121="Yes",3,0)</f>
        <v>3</v>
      </c>
      <c r="EIW121" s="50"/>
      <c r="EIX121" s="57"/>
      <c r="EIY121" s="50"/>
      <c r="EIZ121" s="57"/>
      <c r="EJA121" s="50"/>
      <c r="EJB121" s="23" t="s">
        <v>72</v>
      </c>
      <c r="EJC121" s="244" t="s">
        <v>60</v>
      </c>
      <c r="EJD121" s="237"/>
      <c r="EJE121" s="237"/>
      <c r="EJF121" s="237"/>
      <c r="EJG121" s="237"/>
      <c r="EJH121" s="237"/>
      <c r="EJI121" s="14"/>
      <c r="EJJ121" s="53"/>
      <c r="EJL121" s="114">
        <f>IF(EJR121="Yes",3,0)</f>
        <v>3</v>
      </c>
      <c r="EJM121" s="50"/>
      <c r="EJN121" s="57"/>
      <c r="EJO121" s="50"/>
      <c r="EJP121" s="57"/>
      <c r="EJQ121" s="50"/>
      <c r="EJR121" s="23" t="s">
        <v>72</v>
      </c>
      <c r="EJS121" s="244" t="s">
        <v>60</v>
      </c>
      <c r="EJT121" s="237"/>
      <c r="EJU121" s="237"/>
      <c r="EJV121" s="237"/>
      <c r="EJW121" s="237"/>
      <c r="EJX121" s="237"/>
      <c r="EJY121" s="14"/>
      <c r="EJZ121" s="53"/>
      <c r="EKB121" s="114">
        <f>IF(EKH121="Yes",3,0)</f>
        <v>3</v>
      </c>
      <c r="EKC121" s="50"/>
      <c r="EKD121" s="57"/>
      <c r="EKE121" s="50"/>
      <c r="EKF121" s="57"/>
      <c r="EKG121" s="50"/>
      <c r="EKH121" s="23" t="s">
        <v>72</v>
      </c>
      <c r="EKI121" s="244" t="s">
        <v>60</v>
      </c>
      <c r="EKJ121" s="237"/>
      <c r="EKK121" s="237"/>
      <c r="EKL121" s="237"/>
      <c r="EKM121" s="237"/>
      <c r="EKN121" s="237"/>
      <c r="EKO121" s="14"/>
      <c r="EKP121" s="53"/>
      <c r="EKR121" s="114">
        <f>IF(EKX121="Yes",3,0)</f>
        <v>3</v>
      </c>
      <c r="EKS121" s="50"/>
      <c r="EKT121" s="57"/>
      <c r="EKU121" s="50"/>
      <c r="EKV121" s="57"/>
      <c r="EKW121" s="50"/>
      <c r="EKX121" s="23" t="s">
        <v>72</v>
      </c>
      <c r="EKY121" s="244" t="s">
        <v>60</v>
      </c>
      <c r="EKZ121" s="237"/>
      <c r="ELA121" s="237"/>
      <c r="ELB121" s="237"/>
      <c r="ELC121" s="237"/>
      <c r="ELD121" s="237"/>
      <c r="ELE121" s="14"/>
      <c r="ELF121" s="53"/>
      <c r="ELH121" s="114">
        <f>IF(ELN121="Yes",3,0)</f>
        <v>3</v>
      </c>
      <c r="ELI121" s="50"/>
      <c r="ELJ121" s="57"/>
      <c r="ELK121" s="50"/>
      <c r="ELL121" s="57"/>
      <c r="ELM121" s="50"/>
      <c r="ELN121" s="23" t="s">
        <v>72</v>
      </c>
      <c r="ELO121" s="244" t="s">
        <v>60</v>
      </c>
      <c r="ELP121" s="237"/>
      <c r="ELQ121" s="237"/>
      <c r="ELR121" s="237"/>
      <c r="ELS121" s="237"/>
      <c r="ELT121" s="237"/>
      <c r="ELU121" s="14"/>
      <c r="ELV121" s="53"/>
      <c r="ELX121" s="114">
        <f>IF(EMD121="Yes",3,0)</f>
        <v>3</v>
      </c>
      <c r="ELY121" s="50"/>
      <c r="ELZ121" s="57"/>
      <c r="EMA121" s="50"/>
      <c r="EMB121" s="57"/>
      <c r="EMC121" s="50"/>
      <c r="EMD121" s="23" t="s">
        <v>72</v>
      </c>
      <c r="EME121" s="244" t="s">
        <v>60</v>
      </c>
      <c r="EMF121" s="237"/>
      <c r="EMG121" s="237"/>
      <c r="EMH121" s="237"/>
      <c r="EMI121" s="237"/>
      <c r="EMJ121" s="237"/>
      <c r="EMK121" s="14"/>
      <c r="EML121" s="53"/>
      <c r="EMN121" s="114">
        <f>IF(EMT121="Yes",3,0)</f>
        <v>3</v>
      </c>
      <c r="EMO121" s="50"/>
      <c r="EMP121" s="57"/>
      <c r="EMQ121" s="50"/>
      <c r="EMR121" s="57"/>
      <c r="EMS121" s="50"/>
      <c r="EMT121" s="23" t="s">
        <v>72</v>
      </c>
      <c r="EMU121" s="244" t="s">
        <v>60</v>
      </c>
      <c r="EMV121" s="237"/>
      <c r="EMW121" s="237"/>
      <c r="EMX121" s="237"/>
      <c r="EMY121" s="237"/>
      <c r="EMZ121" s="237"/>
      <c r="ENA121" s="14"/>
      <c r="ENB121" s="53"/>
      <c r="END121" s="114">
        <f>IF(ENJ121="Yes",3,0)</f>
        <v>3</v>
      </c>
      <c r="ENE121" s="50"/>
      <c r="ENF121" s="57"/>
      <c r="ENG121" s="50"/>
      <c r="ENH121" s="57"/>
      <c r="ENI121" s="50"/>
      <c r="ENJ121" s="23" t="s">
        <v>72</v>
      </c>
      <c r="ENK121" s="244" t="s">
        <v>60</v>
      </c>
      <c r="ENL121" s="237"/>
      <c r="ENM121" s="237"/>
      <c r="ENN121" s="237"/>
      <c r="ENO121" s="237"/>
      <c r="ENP121" s="237"/>
      <c r="ENQ121" s="14"/>
      <c r="ENR121" s="53"/>
      <c r="ENT121" s="114">
        <f>IF(ENZ121="Yes",3,0)</f>
        <v>3</v>
      </c>
      <c r="ENU121" s="50"/>
      <c r="ENV121" s="57"/>
      <c r="ENW121" s="50"/>
      <c r="ENX121" s="57"/>
      <c r="ENY121" s="50"/>
      <c r="ENZ121" s="23" t="s">
        <v>72</v>
      </c>
      <c r="EOA121" s="244" t="s">
        <v>60</v>
      </c>
      <c r="EOB121" s="237"/>
      <c r="EOC121" s="237"/>
      <c r="EOD121" s="237"/>
      <c r="EOE121" s="237"/>
      <c r="EOF121" s="237"/>
      <c r="EOG121" s="14"/>
      <c r="EOH121" s="53"/>
      <c r="EOJ121" s="114">
        <f>IF(EOP121="Yes",3,0)</f>
        <v>3</v>
      </c>
      <c r="EOK121" s="50"/>
      <c r="EOL121" s="57"/>
      <c r="EOM121" s="50"/>
      <c r="EON121" s="57"/>
      <c r="EOO121" s="50"/>
      <c r="EOP121" s="23" t="s">
        <v>72</v>
      </c>
      <c r="EOQ121" s="244" t="s">
        <v>60</v>
      </c>
      <c r="EOR121" s="237"/>
      <c r="EOS121" s="237"/>
      <c r="EOT121" s="237"/>
      <c r="EOU121" s="237"/>
      <c r="EOV121" s="237"/>
      <c r="EOW121" s="14"/>
      <c r="EOX121" s="53"/>
      <c r="EOZ121" s="114">
        <f>IF(EPF121="Yes",3,0)</f>
        <v>3</v>
      </c>
      <c r="EPA121" s="50"/>
      <c r="EPB121" s="57"/>
      <c r="EPC121" s="50"/>
      <c r="EPD121" s="57"/>
      <c r="EPE121" s="50"/>
      <c r="EPF121" s="23" t="s">
        <v>72</v>
      </c>
      <c r="EPG121" s="244" t="s">
        <v>60</v>
      </c>
      <c r="EPH121" s="237"/>
      <c r="EPI121" s="237"/>
      <c r="EPJ121" s="237"/>
      <c r="EPK121" s="237"/>
      <c r="EPL121" s="237"/>
      <c r="EPM121" s="14"/>
      <c r="EPN121" s="53"/>
      <c r="EPP121" s="114">
        <f>IF(EPV121="Yes",3,0)</f>
        <v>3</v>
      </c>
      <c r="EPQ121" s="50"/>
      <c r="EPR121" s="57"/>
      <c r="EPS121" s="50"/>
      <c r="EPT121" s="57"/>
      <c r="EPU121" s="50"/>
      <c r="EPV121" s="23" t="s">
        <v>72</v>
      </c>
      <c r="EPW121" s="244" t="s">
        <v>60</v>
      </c>
      <c r="EPX121" s="237"/>
      <c r="EPY121" s="237"/>
      <c r="EPZ121" s="237"/>
      <c r="EQA121" s="237"/>
      <c r="EQB121" s="237"/>
      <c r="EQC121" s="14"/>
      <c r="EQD121" s="53"/>
      <c r="EQF121" s="114">
        <f>IF(EQL121="Yes",3,0)</f>
        <v>3</v>
      </c>
      <c r="EQG121" s="50"/>
      <c r="EQH121" s="57"/>
      <c r="EQI121" s="50"/>
      <c r="EQJ121" s="57"/>
      <c r="EQK121" s="50"/>
      <c r="EQL121" s="23" t="s">
        <v>72</v>
      </c>
      <c r="EQM121" s="244" t="s">
        <v>60</v>
      </c>
      <c r="EQN121" s="237"/>
      <c r="EQO121" s="237"/>
      <c r="EQP121" s="237"/>
      <c r="EQQ121" s="237"/>
      <c r="EQR121" s="237"/>
      <c r="EQS121" s="14"/>
      <c r="EQT121" s="53"/>
      <c r="EQV121" s="114">
        <f>IF(ERB121="Yes",3,0)</f>
        <v>3</v>
      </c>
      <c r="EQW121" s="50"/>
      <c r="EQX121" s="57"/>
      <c r="EQY121" s="50"/>
      <c r="EQZ121" s="57"/>
      <c r="ERA121" s="50"/>
      <c r="ERB121" s="23" t="s">
        <v>72</v>
      </c>
      <c r="ERC121" s="244" t="s">
        <v>60</v>
      </c>
      <c r="ERD121" s="237"/>
      <c r="ERE121" s="237"/>
      <c r="ERF121" s="237"/>
      <c r="ERG121" s="237"/>
      <c r="ERH121" s="237"/>
      <c r="ERI121" s="14"/>
      <c r="ERJ121" s="53"/>
      <c r="ERL121" s="114">
        <f>IF(ERR121="Yes",3,0)</f>
        <v>3</v>
      </c>
      <c r="ERM121" s="50"/>
      <c r="ERN121" s="57"/>
      <c r="ERO121" s="50"/>
      <c r="ERP121" s="57"/>
      <c r="ERQ121" s="50"/>
      <c r="ERR121" s="23" t="s">
        <v>72</v>
      </c>
      <c r="ERS121" s="244" t="s">
        <v>60</v>
      </c>
      <c r="ERT121" s="237"/>
      <c r="ERU121" s="237"/>
      <c r="ERV121" s="237"/>
      <c r="ERW121" s="237"/>
      <c r="ERX121" s="237"/>
      <c r="ERY121" s="14"/>
      <c r="ERZ121" s="53"/>
      <c r="ESB121" s="114">
        <f>IF(ESH121="Yes",3,0)</f>
        <v>3</v>
      </c>
      <c r="ESC121" s="50"/>
      <c r="ESD121" s="57"/>
      <c r="ESE121" s="50"/>
      <c r="ESF121" s="57"/>
      <c r="ESG121" s="50"/>
      <c r="ESH121" s="23" t="s">
        <v>72</v>
      </c>
      <c r="ESI121" s="244" t="s">
        <v>60</v>
      </c>
      <c r="ESJ121" s="237"/>
      <c r="ESK121" s="237"/>
      <c r="ESL121" s="237"/>
      <c r="ESM121" s="237"/>
      <c r="ESN121" s="237"/>
      <c r="ESO121" s="14"/>
      <c r="ESP121" s="53"/>
      <c r="ESR121" s="114">
        <f>IF(ESX121="Yes",3,0)</f>
        <v>3</v>
      </c>
      <c r="ESS121" s="50"/>
      <c r="EST121" s="57"/>
      <c r="ESU121" s="50"/>
      <c r="ESV121" s="57"/>
      <c r="ESW121" s="50"/>
      <c r="ESX121" s="23" t="s">
        <v>72</v>
      </c>
      <c r="ESY121" s="244" t="s">
        <v>60</v>
      </c>
      <c r="ESZ121" s="237"/>
      <c r="ETA121" s="237"/>
      <c r="ETB121" s="237"/>
      <c r="ETC121" s="237"/>
      <c r="ETD121" s="237"/>
      <c r="ETE121" s="14"/>
      <c r="ETF121" s="53"/>
      <c r="ETH121" s="114">
        <f>IF(ETN121="Yes",3,0)</f>
        <v>3</v>
      </c>
      <c r="ETI121" s="50"/>
      <c r="ETJ121" s="57"/>
      <c r="ETK121" s="50"/>
      <c r="ETL121" s="57"/>
      <c r="ETM121" s="50"/>
      <c r="ETN121" s="23" t="s">
        <v>72</v>
      </c>
      <c r="ETO121" s="244" t="s">
        <v>60</v>
      </c>
      <c r="ETP121" s="237"/>
      <c r="ETQ121" s="237"/>
      <c r="ETR121" s="237"/>
      <c r="ETS121" s="237"/>
      <c r="ETT121" s="237"/>
      <c r="ETU121" s="14"/>
      <c r="ETV121" s="53"/>
      <c r="ETX121" s="114">
        <f>IF(EUD121="Yes",3,0)</f>
        <v>3</v>
      </c>
      <c r="ETY121" s="50"/>
      <c r="ETZ121" s="57"/>
      <c r="EUA121" s="50"/>
      <c r="EUB121" s="57"/>
      <c r="EUC121" s="50"/>
      <c r="EUD121" s="23" t="s">
        <v>72</v>
      </c>
      <c r="EUE121" s="244" t="s">
        <v>60</v>
      </c>
      <c r="EUF121" s="237"/>
      <c r="EUG121" s="237"/>
      <c r="EUH121" s="237"/>
      <c r="EUI121" s="237"/>
      <c r="EUJ121" s="237"/>
      <c r="EUK121" s="14"/>
      <c r="EUL121" s="53"/>
      <c r="EUN121" s="114">
        <f>IF(EUT121="Yes",3,0)</f>
        <v>3</v>
      </c>
      <c r="EUO121" s="50"/>
      <c r="EUP121" s="57"/>
      <c r="EUQ121" s="50"/>
      <c r="EUR121" s="57"/>
      <c r="EUS121" s="50"/>
      <c r="EUT121" s="23" t="s">
        <v>72</v>
      </c>
      <c r="EUU121" s="244" t="s">
        <v>60</v>
      </c>
      <c r="EUV121" s="237"/>
      <c r="EUW121" s="237"/>
      <c r="EUX121" s="237"/>
      <c r="EUY121" s="237"/>
      <c r="EUZ121" s="237"/>
      <c r="EVA121" s="14"/>
      <c r="EVB121" s="53"/>
      <c r="EVD121" s="114">
        <f>IF(EVJ121="Yes",3,0)</f>
        <v>3</v>
      </c>
      <c r="EVE121" s="50"/>
      <c r="EVF121" s="57"/>
      <c r="EVG121" s="50"/>
      <c r="EVH121" s="57"/>
      <c r="EVI121" s="50"/>
      <c r="EVJ121" s="23" t="s">
        <v>72</v>
      </c>
      <c r="EVK121" s="244" t="s">
        <v>60</v>
      </c>
      <c r="EVL121" s="237"/>
      <c r="EVM121" s="237"/>
      <c r="EVN121" s="237"/>
      <c r="EVO121" s="237"/>
      <c r="EVP121" s="237"/>
      <c r="EVQ121" s="14"/>
      <c r="EVR121" s="53"/>
      <c r="EVT121" s="114">
        <f>IF(EVZ121="Yes",3,0)</f>
        <v>3</v>
      </c>
      <c r="EVU121" s="50"/>
      <c r="EVV121" s="57"/>
      <c r="EVW121" s="50"/>
      <c r="EVX121" s="57"/>
      <c r="EVY121" s="50"/>
      <c r="EVZ121" s="23" t="s">
        <v>72</v>
      </c>
      <c r="EWA121" s="244" t="s">
        <v>60</v>
      </c>
      <c r="EWB121" s="237"/>
      <c r="EWC121" s="237"/>
      <c r="EWD121" s="237"/>
      <c r="EWE121" s="237"/>
      <c r="EWF121" s="237"/>
      <c r="EWG121" s="14"/>
      <c r="EWH121" s="53"/>
      <c r="EWJ121" s="114">
        <f>IF(EWP121="Yes",3,0)</f>
        <v>3</v>
      </c>
      <c r="EWK121" s="50"/>
      <c r="EWL121" s="57"/>
      <c r="EWM121" s="50"/>
      <c r="EWN121" s="57"/>
      <c r="EWO121" s="50"/>
      <c r="EWP121" s="23" t="s">
        <v>72</v>
      </c>
      <c r="EWQ121" s="244" t="s">
        <v>60</v>
      </c>
      <c r="EWR121" s="237"/>
      <c r="EWS121" s="237"/>
      <c r="EWT121" s="237"/>
      <c r="EWU121" s="237"/>
      <c r="EWV121" s="237"/>
      <c r="EWW121" s="14"/>
      <c r="EWX121" s="53"/>
      <c r="EWZ121" s="114">
        <f>IF(EXF121="Yes",3,0)</f>
        <v>3</v>
      </c>
      <c r="EXA121" s="50"/>
      <c r="EXB121" s="57"/>
      <c r="EXC121" s="50"/>
      <c r="EXD121" s="57"/>
      <c r="EXE121" s="50"/>
      <c r="EXF121" s="23" t="s">
        <v>72</v>
      </c>
      <c r="EXG121" s="244" t="s">
        <v>60</v>
      </c>
      <c r="EXH121" s="237"/>
      <c r="EXI121" s="237"/>
      <c r="EXJ121" s="237"/>
      <c r="EXK121" s="237"/>
      <c r="EXL121" s="237"/>
      <c r="EXM121" s="14"/>
      <c r="EXN121" s="53"/>
      <c r="EXP121" s="114">
        <f>IF(EXV121="Yes",3,0)</f>
        <v>3</v>
      </c>
      <c r="EXQ121" s="50"/>
      <c r="EXR121" s="57"/>
      <c r="EXS121" s="50"/>
      <c r="EXT121" s="57"/>
      <c r="EXU121" s="50"/>
      <c r="EXV121" s="23" t="s">
        <v>72</v>
      </c>
      <c r="EXW121" s="244" t="s">
        <v>60</v>
      </c>
      <c r="EXX121" s="237"/>
      <c r="EXY121" s="237"/>
      <c r="EXZ121" s="237"/>
      <c r="EYA121" s="237"/>
      <c r="EYB121" s="237"/>
      <c r="EYC121" s="14"/>
      <c r="EYD121" s="53"/>
      <c r="EYF121" s="114">
        <f>IF(EYL121="Yes",3,0)</f>
        <v>3</v>
      </c>
      <c r="EYG121" s="50"/>
      <c r="EYH121" s="57"/>
      <c r="EYI121" s="50"/>
      <c r="EYJ121" s="57"/>
      <c r="EYK121" s="50"/>
      <c r="EYL121" s="23" t="s">
        <v>72</v>
      </c>
      <c r="EYM121" s="244" t="s">
        <v>60</v>
      </c>
      <c r="EYN121" s="237"/>
      <c r="EYO121" s="237"/>
      <c r="EYP121" s="237"/>
      <c r="EYQ121" s="237"/>
      <c r="EYR121" s="237"/>
      <c r="EYS121" s="14"/>
      <c r="EYT121" s="53"/>
      <c r="EYV121" s="114">
        <f>IF(EZB121="Yes",3,0)</f>
        <v>3</v>
      </c>
      <c r="EYW121" s="50"/>
      <c r="EYX121" s="57"/>
      <c r="EYY121" s="50"/>
      <c r="EYZ121" s="57"/>
      <c r="EZA121" s="50"/>
      <c r="EZB121" s="23" t="s">
        <v>72</v>
      </c>
      <c r="EZC121" s="244" t="s">
        <v>60</v>
      </c>
      <c r="EZD121" s="237"/>
      <c r="EZE121" s="237"/>
      <c r="EZF121" s="237"/>
      <c r="EZG121" s="237"/>
      <c r="EZH121" s="237"/>
      <c r="EZI121" s="14"/>
      <c r="EZJ121" s="53"/>
      <c r="EZL121" s="114">
        <f>IF(EZR121="Yes",3,0)</f>
        <v>3</v>
      </c>
      <c r="EZM121" s="50"/>
      <c r="EZN121" s="57"/>
      <c r="EZO121" s="50"/>
      <c r="EZP121" s="57"/>
      <c r="EZQ121" s="50"/>
      <c r="EZR121" s="23" t="s">
        <v>72</v>
      </c>
      <c r="EZS121" s="244" t="s">
        <v>60</v>
      </c>
      <c r="EZT121" s="237"/>
      <c r="EZU121" s="237"/>
      <c r="EZV121" s="237"/>
      <c r="EZW121" s="237"/>
      <c r="EZX121" s="237"/>
      <c r="EZY121" s="14"/>
      <c r="EZZ121" s="53"/>
      <c r="FAB121" s="114">
        <f>IF(FAH121="Yes",3,0)</f>
        <v>3</v>
      </c>
      <c r="FAC121" s="50"/>
      <c r="FAD121" s="57"/>
      <c r="FAE121" s="50"/>
      <c r="FAF121" s="57"/>
      <c r="FAG121" s="50"/>
      <c r="FAH121" s="23" t="s">
        <v>72</v>
      </c>
      <c r="FAI121" s="244" t="s">
        <v>60</v>
      </c>
      <c r="FAJ121" s="237"/>
      <c r="FAK121" s="237"/>
      <c r="FAL121" s="237"/>
      <c r="FAM121" s="237"/>
      <c r="FAN121" s="237"/>
      <c r="FAO121" s="14"/>
      <c r="FAP121" s="53"/>
      <c r="FAR121" s="114">
        <f>IF(FAX121="Yes",3,0)</f>
        <v>3</v>
      </c>
      <c r="FAS121" s="50"/>
      <c r="FAT121" s="57"/>
      <c r="FAU121" s="50"/>
      <c r="FAV121" s="57"/>
      <c r="FAW121" s="50"/>
      <c r="FAX121" s="23" t="s">
        <v>72</v>
      </c>
      <c r="FAY121" s="244" t="s">
        <v>60</v>
      </c>
      <c r="FAZ121" s="237"/>
      <c r="FBA121" s="237"/>
      <c r="FBB121" s="237"/>
      <c r="FBC121" s="237"/>
      <c r="FBD121" s="237"/>
      <c r="FBE121" s="14"/>
      <c r="FBF121" s="53"/>
      <c r="FBH121" s="114">
        <f>IF(FBN121="Yes",3,0)</f>
        <v>3</v>
      </c>
      <c r="FBI121" s="50"/>
      <c r="FBJ121" s="57"/>
      <c r="FBK121" s="50"/>
      <c r="FBL121" s="57"/>
      <c r="FBM121" s="50"/>
      <c r="FBN121" s="23" t="s">
        <v>72</v>
      </c>
      <c r="FBO121" s="244" t="s">
        <v>60</v>
      </c>
      <c r="FBP121" s="237"/>
      <c r="FBQ121" s="237"/>
      <c r="FBR121" s="237"/>
      <c r="FBS121" s="237"/>
      <c r="FBT121" s="237"/>
      <c r="FBU121" s="14"/>
      <c r="FBV121" s="53"/>
      <c r="FBX121" s="114">
        <f>IF(FCD121="Yes",3,0)</f>
        <v>3</v>
      </c>
      <c r="FBY121" s="50"/>
      <c r="FBZ121" s="57"/>
      <c r="FCA121" s="50"/>
      <c r="FCB121" s="57"/>
      <c r="FCC121" s="50"/>
      <c r="FCD121" s="23" t="s">
        <v>72</v>
      </c>
      <c r="FCE121" s="244" t="s">
        <v>60</v>
      </c>
      <c r="FCF121" s="237"/>
      <c r="FCG121" s="237"/>
      <c r="FCH121" s="237"/>
      <c r="FCI121" s="237"/>
      <c r="FCJ121" s="237"/>
      <c r="FCK121" s="14"/>
      <c r="FCL121" s="53"/>
      <c r="FCN121" s="114">
        <f>IF(FCT121="Yes",3,0)</f>
        <v>3</v>
      </c>
      <c r="FCO121" s="50"/>
      <c r="FCP121" s="57"/>
      <c r="FCQ121" s="50"/>
      <c r="FCR121" s="57"/>
      <c r="FCS121" s="50"/>
      <c r="FCT121" s="23" t="s">
        <v>72</v>
      </c>
      <c r="FCU121" s="244" t="s">
        <v>60</v>
      </c>
      <c r="FCV121" s="237"/>
      <c r="FCW121" s="237"/>
      <c r="FCX121" s="237"/>
      <c r="FCY121" s="237"/>
      <c r="FCZ121" s="237"/>
      <c r="FDA121" s="14"/>
      <c r="FDB121" s="53"/>
      <c r="FDD121" s="114">
        <f>IF(FDJ121="Yes",3,0)</f>
        <v>3</v>
      </c>
      <c r="FDE121" s="50"/>
      <c r="FDF121" s="57"/>
      <c r="FDG121" s="50"/>
      <c r="FDH121" s="57"/>
      <c r="FDI121" s="50"/>
      <c r="FDJ121" s="23" t="s">
        <v>72</v>
      </c>
      <c r="FDK121" s="244" t="s">
        <v>60</v>
      </c>
      <c r="FDL121" s="237"/>
      <c r="FDM121" s="237"/>
      <c r="FDN121" s="237"/>
      <c r="FDO121" s="237"/>
      <c r="FDP121" s="237"/>
      <c r="FDQ121" s="14"/>
      <c r="FDR121" s="53"/>
      <c r="FDT121" s="114">
        <f>IF(FDZ121="Yes",3,0)</f>
        <v>3</v>
      </c>
      <c r="FDU121" s="50"/>
      <c r="FDV121" s="57"/>
      <c r="FDW121" s="50"/>
      <c r="FDX121" s="57"/>
      <c r="FDY121" s="50"/>
      <c r="FDZ121" s="23" t="s">
        <v>72</v>
      </c>
      <c r="FEA121" s="244" t="s">
        <v>60</v>
      </c>
      <c r="FEB121" s="237"/>
      <c r="FEC121" s="237"/>
      <c r="FED121" s="237"/>
      <c r="FEE121" s="237"/>
      <c r="FEF121" s="237"/>
      <c r="FEG121" s="14"/>
      <c r="FEH121" s="53"/>
      <c r="FEJ121" s="114">
        <f>IF(FEP121="Yes",3,0)</f>
        <v>3</v>
      </c>
      <c r="FEK121" s="50"/>
      <c r="FEL121" s="57"/>
      <c r="FEM121" s="50"/>
      <c r="FEN121" s="57"/>
      <c r="FEO121" s="50"/>
      <c r="FEP121" s="23" t="s">
        <v>72</v>
      </c>
      <c r="FEQ121" s="244" t="s">
        <v>60</v>
      </c>
      <c r="FER121" s="237"/>
      <c r="FES121" s="237"/>
      <c r="FET121" s="237"/>
      <c r="FEU121" s="237"/>
      <c r="FEV121" s="237"/>
      <c r="FEW121" s="14"/>
      <c r="FEX121" s="53"/>
      <c r="FEZ121" s="114">
        <f>IF(FFF121="Yes",3,0)</f>
        <v>3</v>
      </c>
      <c r="FFA121" s="50"/>
      <c r="FFB121" s="57"/>
      <c r="FFC121" s="50"/>
      <c r="FFD121" s="57"/>
      <c r="FFE121" s="50"/>
      <c r="FFF121" s="23" t="s">
        <v>72</v>
      </c>
      <c r="FFG121" s="244" t="s">
        <v>60</v>
      </c>
      <c r="FFH121" s="237"/>
      <c r="FFI121" s="237"/>
      <c r="FFJ121" s="237"/>
      <c r="FFK121" s="237"/>
      <c r="FFL121" s="237"/>
      <c r="FFM121" s="14"/>
      <c r="FFN121" s="53"/>
      <c r="FFP121" s="114">
        <f>IF(FFV121="Yes",3,0)</f>
        <v>3</v>
      </c>
      <c r="FFQ121" s="50"/>
      <c r="FFR121" s="57"/>
      <c r="FFS121" s="50"/>
      <c r="FFT121" s="57"/>
      <c r="FFU121" s="50"/>
      <c r="FFV121" s="23" t="s">
        <v>72</v>
      </c>
      <c r="FFW121" s="244" t="s">
        <v>60</v>
      </c>
      <c r="FFX121" s="237"/>
      <c r="FFY121" s="237"/>
      <c r="FFZ121" s="237"/>
      <c r="FGA121" s="237"/>
      <c r="FGB121" s="237"/>
      <c r="FGC121" s="14"/>
      <c r="FGD121" s="53"/>
      <c r="FGF121" s="114">
        <f>IF(FGL121="Yes",3,0)</f>
        <v>3</v>
      </c>
      <c r="FGG121" s="50"/>
      <c r="FGH121" s="57"/>
      <c r="FGI121" s="50"/>
      <c r="FGJ121" s="57"/>
      <c r="FGK121" s="50"/>
      <c r="FGL121" s="23" t="s">
        <v>72</v>
      </c>
      <c r="FGM121" s="244" t="s">
        <v>60</v>
      </c>
      <c r="FGN121" s="237"/>
      <c r="FGO121" s="237"/>
      <c r="FGP121" s="237"/>
      <c r="FGQ121" s="237"/>
      <c r="FGR121" s="237"/>
      <c r="FGS121" s="14"/>
      <c r="FGT121" s="53"/>
      <c r="FGV121" s="114">
        <f>IF(FHB121="Yes",3,0)</f>
        <v>3</v>
      </c>
      <c r="FGW121" s="50"/>
      <c r="FGX121" s="57"/>
      <c r="FGY121" s="50"/>
      <c r="FGZ121" s="57"/>
      <c r="FHA121" s="50"/>
      <c r="FHB121" s="23" t="s">
        <v>72</v>
      </c>
      <c r="FHC121" s="244" t="s">
        <v>60</v>
      </c>
      <c r="FHD121" s="237"/>
      <c r="FHE121" s="237"/>
      <c r="FHF121" s="237"/>
      <c r="FHG121" s="237"/>
      <c r="FHH121" s="237"/>
      <c r="FHI121" s="14"/>
      <c r="FHJ121" s="53"/>
      <c r="FHL121" s="114">
        <f>IF(FHR121="Yes",3,0)</f>
        <v>3</v>
      </c>
      <c r="FHM121" s="50"/>
      <c r="FHN121" s="57"/>
      <c r="FHO121" s="50"/>
      <c r="FHP121" s="57"/>
      <c r="FHQ121" s="50"/>
      <c r="FHR121" s="23" t="s">
        <v>72</v>
      </c>
      <c r="FHS121" s="244" t="s">
        <v>60</v>
      </c>
      <c r="FHT121" s="237"/>
      <c r="FHU121" s="237"/>
      <c r="FHV121" s="237"/>
      <c r="FHW121" s="237"/>
      <c r="FHX121" s="237"/>
      <c r="FHY121" s="14"/>
      <c r="FHZ121" s="53"/>
      <c r="FIB121" s="114">
        <f>IF(FIH121="Yes",3,0)</f>
        <v>3</v>
      </c>
      <c r="FIC121" s="50"/>
      <c r="FID121" s="57"/>
      <c r="FIE121" s="50"/>
      <c r="FIF121" s="57"/>
      <c r="FIG121" s="50"/>
      <c r="FIH121" s="23" t="s">
        <v>72</v>
      </c>
      <c r="FII121" s="244" t="s">
        <v>60</v>
      </c>
      <c r="FIJ121" s="237"/>
      <c r="FIK121" s="237"/>
      <c r="FIL121" s="237"/>
      <c r="FIM121" s="237"/>
      <c r="FIN121" s="237"/>
      <c r="FIO121" s="14"/>
      <c r="FIP121" s="53"/>
      <c r="FIR121" s="114">
        <f>IF(FIX121="Yes",3,0)</f>
        <v>3</v>
      </c>
      <c r="FIS121" s="50"/>
      <c r="FIT121" s="57"/>
      <c r="FIU121" s="50"/>
      <c r="FIV121" s="57"/>
      <c r="FIW121" s="50"/>
      <c r="FIX121" s="23" t="s">
        <v>72</v>
      </c>
      <c r="FIY121" s="244" t="s">
        <v>60</v>
      </c>
      <c r="FIZ121" s="237"/>
      <c r="FJA121" s="237"/>
      <c r="FJB121" s="237"/>
      <c r="FJC121" s="237"/>
      <c r="FJD121" s="237"/>
      <c r="FJE121" s="14"/>
      <c r="FJF121" s="53"/>
      <c r="FJH121" s="114">
        <f>IF(FJN121="Yes",3,0)</f>
        <v>3</v>
      </c>
      <c r="FJI121" s="50"/>
      <c r="FJJ121" s="57"/>
      <c r="FJK121" s="50"/>
      <c r="FJL121" s="57"/>
      <c r="FJM121" s="50"/>
      <c r="FJN121" s="23" t="s">
        <v>72</v>
      </c>
      <c r="FJO121" s="244" t="s">
        <v>60</v>
      </c>
      <c r="FJP121" s="237"/>
      <c r="FJQ121" s="237"/>
      <c r="FJR121" s="237"/>
      <c r="FJS121" s="237"/>
      <c r="FJT121" s="237"/>
      <c r="FJU121" s="14"/>
      <c r="FJV121" s="53"/>
      <c r="FJX121" s="114">
        <f>IF(FKD121="Yes",3,0)</f>
        <v>3</v>
      </c>
      <c r="FJY121" s="50"/>
      <c r="FJZ121" s="57"/>
      <c r="FKA121" s="50"/>
      <c r="FKB121" s="57"/>
      <c r="FKC121" s="50"/>
      <c r="FKD121" s="23" t="s">
        <v>72</v>
      </c>
      <c r="FKE121" s="244" t="s">
        <v>60</v>
      </c>
      <c r="FKF121" s="237"/>
      <c r="FKG121" s="237"/>
      <c r="FKH121" s="237"/>
      <c r="FKI121" s="237"/>
      <c r="FKJ121" s="237"/>
      <c r="FKK121" s="14"/>
      <c r="FKL121" s="53"/>
      <c r="FKN121" s="114">
        <f>IF(FKT121="Yes",3,0)</f>
        <v>3</v>
      </c>
      <c r="FKO121" s="50"/>
      <c r="FKP121" s="57"/>
      <c r="FKQ121" s="50"/>
      <c r="FKR121" s="57"/>
      <c r="FKS121" s="50"/>
      <c r="FKT121" s="23" t="s">
        <v>72</v>
      </c>
      <c r="FKU121" s="244" t="s">
        <v>60</v>
      </c>
      <c r="FKV121" s="237"/>
      <c r="FKW121" s="237"/>
      <c r="FKX121" s="237"/>
      <c r="FKY121" s="237"/>
      <c r="FKZ121" s="237"/>
      <c r="FLA121" s="14"/>
      <c r="FLB121" s="53"/>
      <c r="FLD121" s="114">
        <f>IF(FLJ121="Yes",3,0)</f>
        <v>3</v>
      </c>
      <c r="FLE121" s="50"/>
      <c r="FLF121" s="57"/>
      <c r="FLG121" s="50"/>
      <c r="FLH121" s="57"/>
      <c r="FLI121" s="50"/>
      <c r="FLJ121" s="23" t="s">
        <v>72</v>
      </c>
      <c r="FLK121" s="244" t="s">
        <v>60</v>
      </c>
      <c r="FLL121" s="237"/>
      <c r="FLM121" s="237"/>
      <c r="FLN121" s="237"/>
      <c r="FLO121" s="237"/>
      <c r="FLP121" s="237"/>
      <c r="FLQ121" s="14"/>
      <c r="FLR121" s="53"/>
      <c r="FLT121" s="114">
        <f>IF(FLZ121="Yes",3,0)</f>
        <v>3</v>
      </c>
      <c r="FLU121" s="50"/>
      <c r="FLV121" s="57"/>
      <c r="FLW121" s="50"/>
      <c r="FLX121" s="57"/>
      <c r="FLY121" s="50"/>
      <c r="FLZ121" s="23" t="s">
        <v>72</v>
      </c>
      <c r="FMA121" s="244" t="s">
        <v>60</v>
      </c>
      <c r="FMB121" s="237"/>
      <c r="FMC121" s="237"/>
      <c r="FMD121" s="237"/>
      <c r="FME121" s="237"/>
      <c r="FMF121" s="237"/>
      <c r="FMG121" s="14"/>
      <c r="FMH121" s="53"/>
      <c r="FMJ121" s="114">
        <f>IF(FMP121="Yes",3,0)</f>
        <v>3</v>
      </c>
      <c r="FMK121" s="50"/>
      <c r="FML121" s="57"/>
      <c r="FMM121" s="50"/>
      <c r="FMN121" s="57"/>
      <c r="FMO121" s="50"/>
      <c r="FMP121" s="23" t="s">
        <v>72</v>
      </c>
      <c r="FMQ121" s="244" t="s">
        <v>60</v>
      </c>
      <c r="FMR121" s="237"/>
      <c r="FMS121" s="237"/>
      <c r="FMT121" s="237"/>
      <c r="FMU121" s="237"/>
      <c r="FMV121" s="237"/>
      <c r="FMW121" s="14"/>
      <c r="FMX121" s="53"/>
      <c r="FMZ121" s="114">
        <f>IF(FNF121="Yes",3,0)</f>
        <v>3</v>
      </c>
      <c r="FNA121" s="50"/>
      <c r="FNB121" s="57"/>
      <c r="FNC121" s="50"/>
      <c r="FND121" s="57"/>
      <c r="FNE121" s="50"/>
      <c r="FNF121" s="23" t="s">
        <v>72</v>
      </c>
      <c r="FNG121" s="244" t="s">
        <v>60</v>
      </c>
      <c r="FNH121" s="237"/>
      <c r="FNI121" s="237"/>
      <c r="FNJ121" s="237"/>
      <c r="FNK121" s="237"/>
      <c r="FNL121" s="237"/>
      <c r="FNM121" s="14"/>
      <c r="FNN121" s="53"/>
      <c r="FNP121" s="114">
        <f>IF(FNV121="Yes",3,0)</f>
        <v>3</v>
      </c>
      <c r="FNQ121" s="50"/>
      <c r="FNR121" s="57"/>
      <c r="FNS121" s="50"/>
      <c r="FNT121" s="57"/>
      <c r="FNU121" s="50"/>
      <c r="FNV121" s="23" t="s">
        <v>72</v>
      </c>
      <c r="FNW121" s="244" t="s">
        <v>60</v>
      </c>
      <c r="FNX121" s="237"/>
      <c r="FNY121" s="237"/>
      <c r="FNZ121" s="237"/>
      <c r="FOA121" s="237"/>
      <c r="FOB121" s="237"/>
      <c r="FOC121" s="14"/>
      <c r="FOD121" s="53"/>
      <c r="FOF121" s="114">
        <f>IF(FOL121="Yes",3,0)</f>
        <v>3</v>
      </c>
      <c r="FOG121" s="50"/>
      <c r="FOH121" s="57"/>
      <c r="FOI121" s="50"/>
      <c r="FOJ121" s="57"/>
      <c r="FOK121" s="50"/>
      <c r="FOL121" s="23" t="s">
        <v>72</v>
      </c>
      <c r="FOM121" s="244" t="s">
        <v>60</v>
      </c>
      <c r="FON121" s="237"/>
      <c r="FOO121" s="237"/>
      <c r="FOP121" s="237"/>
      <c r="FOQ121" s="237"/>
      <c r="FOR121" s="237"/>
      <c r="FOS121" s="14"/>
      <c r="FOT121" s="53"/>
      <c r="FOV121" s="114">
        <f>IF(FPB121="Yes",3,0)</f>
        <v>3</v>
      </c>
      <c r="FOW121" s="50"/>
      <c r="FOX121" s="57"/>
      <c r="FOY121" s="50"/>
      <c r="FOZ121" s="57"/>
      <c r="FPA121" s="50"/>
      <c r="FPB121" s="23" t="s">
        <v>72</v>
      </c>
      <c r="FPC121" s="244" t="s">
        <v>60</v>
      </c>
      <c r="FPD121" s="237"/>
      <c r="FPE121" s="237"/>
      <c r="FPF121" s="237"/>
      <c r="FPG121" s="237"/>
      <c r="FPH121" s="237"/>
      <c r="FPI121" s="14"/>
      <c r="FPJ121" s="53"/>
      <c r="FPL121" s="114">
        <f>IF(FPR121="Yes",3,0)</f>
        <v>3</v>
      </c>
      <c r="FPM121" s="50"/>
      <c r="FPN121" s="57"/>
      <c r="FPO121" s="50"/>
      <c r="FPP121" s="57"/>
      <c r="FPQ121" s="50"/>
      <c r="FPR121" s="23" t="s">
        <v>72</v>
      </c>
      <c r="FPS121" s="244" t="s">
        <v>60</v>
      </c>
      <c r="FPT121" s="237"/>
      <c r="FPU121" s="237"/>
      <c r="FPV121" s="237"/>
      <c r="FPW121" s="237"/>
      <c r="FPX121" s="237"/>
      <c r="FPY121" s="14"/>
      <c r="FPZ121" s="53"/>
      <c r="FQB121" s="114">
        <f>IF(FQH121="Yes",3,0)</f>
        <v>3</v>
      </c>
      <c r="FQC121" s="50"/>
      <c r="FQD121" s="57"/>
      <c r="FQE121" s="50"/>
      <c r="FQF121" s="57"/>
      <c r="FQG121" s="50"/>
      <c r="FQH121" s="23" t="s">
        <v>72</v>
      </c>
      <c r="FQI121" s="244" t="s">
        <v>60</v>
      </c>
      <c r="FQJ121" s="237"/>
      <c r="FQK121" s="237"/>
      <c r="FQL121" s="237"/>
      <c r="FQM121" s="237"/>
      <c r="FQN121" s="237"/>
      <c r="FQO121" s="14"/>
      <c r="FQP121" s="53"/>
      <c r="FQR121" s="114">
        <f>IF(FQX121="Yes",3,0)</f>
        <v>3</v>
      </c>
      <c r="FQS121" s="50"/>
      <c r="FQT121" s="57"/>
      <c r="FQU121" s="50"/>
      <c r="FQV121" s="57"/>
      <c r="FQW121" s="50"/>
      <c r="FQX121" s="23" t="s">
        <v>72</v>
      </c>
      <c r="FQY121" s="244" t="s">
        <v>60</v>
      </c>
      <c r="FQZ121" s="237"/>
      <c r="FRA121" s="237"/>
      <c r="FRB121" s="237"/>
      <c r="FRC121" s="237"/>
      <c r="FRD121" s="237"/>
      <c r="FRE121" s="14"/>
      <c r="FRF121" s="53"/>
      <c r="FRH121" s="114">
        <f>IF(FRN121="Yes",3,0)</f>
        <v>3</v>
      </c>
      <c r="FRI121" s="50"/>
      <c r="FRJ121" s="57"/>
      <c r="FRK121" s="50"/>
      <c r="FRL121" s="57"/>
      <c r="FRM121" s="50"/>
      <c r="FRN121" s="23" t="s">
        <v>72</v>
      </c>
      <c r="FRO121" s="244" t="s">
        <v>60</v>
      </c>
      <c r="FRP121" s="237"/>
      <c r="FRQ121" s="237"/>
      <c r="FRR121" s="237"/>
      <c r="FRS121" s="237"/>
      <c r="FRT121" s="237"/>
      <c r="FRU121" s="14"/>
      <c r="FRV121" s="53"/>
      <c r="FRX121" s="114">
        <f>IF(FSD121="Yes",3,0)</f>
        <v>3</v>
      </c>
      <c r="FRY121" s="50"/>
      <c r="FRZ121" s="57"/>
      <c r="FSA121" s="50"/>
      <c r="FSB121" s="57"/>
      <c r="FSC121" s="50"/>
      <c r="FSD121" s="23" t="s">
        <v>72</v>
      </c>
      <c r="FSE121" s="244" t="s">
        <v>60</v>
      </c>
      <c r="FSF121" s="237"/>
      <c r="FSG121" s="237"/>
      <c r="FSH121" s="237"/>
      <c r="FSI121" s="237"/>
      <c r="FSJ121" s="237"/>
      <c r="FSK121" s="14"/>
      <c r="FSL121" s="53"/>
      <c r="FSN121" s="114">
        <f>IF(FST121="Yes",3,0)</f>
        <v>3</v>
      </c>
      <c r="FSO121" s="50"/>
      <c r="FSP121" s="57"/>
      <c r="FSQ121" s="50"/>
      <c r="FSR121" s="57"/>
      <c r="FSS121" s="50"/>
      <c r="FST121" s="23" t="s">
        <v>72</v>
      </c>
      <c r="FSU121" s="244" t="s">
        <v>60</v>
      </c>
      <c r="FSV121" s="237"/>
      <c r="FSW121" s="237"/>
      <c r="FSX121" s="237"/>
      <c r="FSY121" s="237"/>
      <c r="FSZ121" s="237"/>
      <c r="FTA121" s="14"/>
      <c r="FTB121" s="53"/>
      <c r="FTD121" s="114">
        <f>IF(FTJ121="Yes",3,0)</f>
        <v>3</v>
      </c>
      <c r="FTE121" s="50"/>
      <c r="FTF121" s="57"/>
      <c r="FTG121" s="50"/>
      <c r="FTH121" s="57"/>
      <c r="FTI121" s="50"/>
      <c r="FTJ121" s="23" t="s">
        <v>72</v>
      </c>
      <c r="FTK121" s="244" t="s">
        <v>60</v>
      </c>
      <c r="FTL121" s="237"/>
      <c r="FTM121" s="237"/>
      <c r="FTN121" s="237"/>
      <c r="FTO121" s="237"/>
      <c r="FTP121" s="237"/>
      <c r="FTQ121" s="14"/>
      <c r="FTR121" s="53"/>
      <c r="FTT121" s="114">
        <f>IF(FTZ121="Yes",3,0)</f>
        <v>3</v>
      </c>
      <c r="FTU121" s="50"/>
      <c r="FTV121" s="57"/>
      <c r="FTW121" s="50"/>
      <c r="FTX121" s="57"/>
      <c r="FTY121" s="50"/>
      <c r="FTZ121" s="23" t="s">
        <v>72</v>
      </c>
      <c r="FUA121" s="244" t="s">
        <v>60</v>
      </c>
      <c r="FUB121" s="237"/>
      <c r="FUC121" s="237"/>
      <c r="FUD121" s="237"/>
      <c r="FUE121" s="237"/>
      <c r="FUF121" s="237"/>
      <c r="FUG121" s="14"/>
      <c r="FUH121" s="53"/>
      <c r="FUJ121" s="114">
        <f>IF(FUP121="Yes",3,0)</f>
        <v>3</v>
      </c>
      <c r="FUK121" s="50"/>
      <c r="FUL121" s="57"/>
      <c r="FUM121" s="50"/>
      <c r="FUN121" s="57"/>
      <c r="FUO121" s="50"/>
      <c r="FUP121" s="23" t="s">
        <v>72</v>
      </c>
      <c r="FUQ121" s="244" t="s">
        <v>60</v>
      </c>
      <c r="FUR121" s="237"/>
      <c r="FUS121" s="237"/>
      <c r="FUT121" s="237"/>
      <c r="FUU121" s="237"/>
      <c r="FUV121" s="237"/>
      <c r="FUW121" s="14"/>
      <c r="FUX121" s="53"/>
      <c r="FUZ121" s="114">
        <f>IF(FVF121="Yes",3,0)</f>
        <v>3</v>
      </c>
      <c r="FVA121" s="50"/>
      <c r="FVB121" s="57"/>
      <c r="FVC121" s="50"/>
      <c r="FVD121" s="57"/>
      <c r="FVE121" s="50"/>
      <c r="FVF121" s="23" t="s">
        <v>72</v>
      </c>
      <c r="FVG121" s="244" t="s">
        <v>60</v>
      </c>
      <c r="FVH121" s="237"/>
      <c r="FVI121" s="237"/>
      <c r="FVJ121" s="237"/>
      <c r="FVK121" s="237"/>
      <c r="FVL121" s="237"/>
      <c r="FVM121" s="14"/>
      <c r="FVN121" s="53"/>
      <c r="FVP121" s="114">
        <f>IF(FVV121="Yes",3,0)</f>
        <v>3</v>
      </c>
      <c r="FVQ121" s="50"/>
      <c r="FVR121" s="57"/>
      <c r="FVS121" s="50"/>
      <c r="FVT121" s="57"/>
      <c r="FVU121" s="50"/>
      <c r="FVV121" s="23" t="s">
        <v>72</v>
      </c>
      <c r="FVW121" s="244" t="s">
        <v>60</v>
      </c>
      <c r="FVX121" s="237"/>
      <c r="FVY121" s="237"/>
      <c r="FVZ121" s="237"/>
      <c r="FWA121" s="237"/>
      <c r="FWB121" s="237"/>
      <c r="FWC121" s="14"/>
      <c r="FWD121" s="53"/>
      <c r="FWF121" s="114">
        <f>IF(FWL121="Yes",3,0)</f>
        <v>3</v>
      </c>
      <c r="FWG121" s="50"/>
      <c r="FWH121" s="57"/>
      <c r="FWI121" s="50"/>
      <c r="FWJ121" s="57"/>
      <c r="FWK121" s="50"/>
      <c r="FWL121" s="23" t="s">
        <v>72</v>
      </c>
      <c r="FWM121" s="244" t="s">
        <v>60</v>
      </c>
      <c r="FWN121" s="237"/>
      <c r="FWO121" s="237"/>
      <c r="FWP121" s="237"/>
      <c r="FWQ121" s="237"/>
      <c r="FWR121" s="237"/>
      <c r="FWS121" s="14"/>
      <c r="FWT121" s="53"/>
      <c r="FWV121" s="114">
        <f>IF(FXB121="Yes",3,0)</f>
        <v>3</v>
      </c>
      <c r="FWW121" s="50"/>
      <c r="FWX121" s="57"/>
      <c r="FWY121" s="50"/>
      <c r="FWZ121" s="57"/>
      <c r="FXA121" s="50"/>
      <c r="FXB121" s="23" t="s">
        <v>72</v>
      </c>
      <c r="FXC121" s="244" t="s">
        <v>60</v>
      </c>
      <c r="FXD121" s="237"/>
      <c r="FXE121" s="237"/>
      <c r="FXF121" s="237"/>
      <c r="FXG121" s="237"/>
      <c r="FXH121" s="237"/>
      <c r="FXI121" s="14"/>
      <c r="FXJ121" s="53"/>
      <c r="FXL121" s="114">
        <f>IF(FXR121="Yes",3,0)</f>
        <v>3</v>
      </c>
      <c r="FXM121" s="50"/>
      <c r="FXN121" s="57"/>
      <c r="FXO121" s="50"/>
      <c r="FXP121" s="57"/>
      <c r="FXQ121" s="50"/>
      <c r="FXR121" s="23" t="s">
        <v>72</v>
      </c>
      <c r="FXS121" s="244" t="s">
        <v>60</v>
      </c>
      <c r="FXT121" s="237"/>
      <c r="FXU121" s="237"/>
      <c r="FXV121" s="237"/>
      <c r="FXW121" s="237"/>
      <c r="FXX121" s="237"/>
      <c r="FXY121" s="14"/>
      <c r="FXZ121" s="53"/>
      <c r="FYB121" s="114">
        <f>IF(FYH121="Yes",3,0)</f>
        <v>3</v>
      </c>
      <c r="FYC121" s="50"/>
      <c r="FYD121" s="57"/>
      <c r="FYE121" s="50"/>
      <c r="FYF121" s="57"/>
      <c r="FYG121" s="50"/>
      <c r="FYH121" s="23" t="s">
        <v>72</v>
      </c>
      <c r="FYI121" s="244" t="s">
        <v>60</v>
      </c>
      <c r="FYJ121" s="237"/>
      <c r="FYK121" s="237"/>
      <c r="FYL121" s="237"/>
      <c r="FYM121" s="237"/>
      <c r="FYN121" s="237"/>
      <c r="FYO121" s="14"/>
      <c r="FYP121" s="53"/>
      <c r="FYR121" s="114">
        <f>IF(FYX121="Yes",3,0)</f>
        <v>3</v>
      </c>
      <c r="FYS121" s="50"/>
      <c r="FYT121" s="57"/>
      <c r="FYU121" s="50"/>
      <c r="FYV121" s="57"/>
      <c r="FYW121" s="50"/>
      <c r="FYX121" s="23" t="s">
        <v>72</v>
      </c>
      <c r="FYY121" s="244" t="s">
        <v>60</v>
      </c>
      <c r="FYZ121" s="237"/>
      <c r="FZA121" s="237"/>
      <c r="FZB121" s="237"/>
      <c r="FZC121" s="237"/>
      <c r="FZD121" s="237"/>
      <c r="FZE121" s="14"/>
      <c r="FZF121" s="53"/>
      <c r="FZH121" s="114">
        <f>IF(FZN121="Yes",3,0)</f>
        <v>3</v>
      </c>
      <c r="FZI121" s="50"/>
      <c r="FZJ121" s="57"/>
      <c r="FZK121" s="50"/>
      <c r="FZL121" s="57"/>
      <c r="FZM121" s="50"/>
      <c r="FZN121" s="23" t="s">
        <v>72</v>
      </c>
      <c r="FZO121" s="244" t="s">
        <v>60</v>
      </c>
      <c r="FZP121" s="237"/>
      <c r="FZQ121" s="237"/>
      <c r="FZR121" s="237"/>
      <c r="FZS121" s="237"/>
      <c r="FZT121" s="237"/>
      <c r="FZU121" s="14"/>
      <c r="FZV121" s="53"/>
      <c r="FZX121" s="114">
        <f>IF(GAD121="Yes",3,0)</f>
        <v>3</v>
      </c>
      <c r="FZY121" s="50"/>
      <c r="FZZ121" s="57"/>
      <c r="GAA121" s="50"/>
      <c r="GAB121" s="57"/>
      <c r="GAC121" s="50"/>
      <c r="GAD121" s="23" t="s">
        <v>72</v>
      </c>
      <c r="GAE121" s="244" t="s">
        <v>60</v>
      </c>
      <c r="GAF121" s="237"/>
      <c r="GAG121" s="237"/>
      <c r="GAH121" s="237"/>
      <c r="GAI121" s="237"/>
      <c r="GAJ121" s="237"/>
      <c r="GAK121" s="14"/>
      <c r="GAL121" s="53"/>
      <c r="GAN121" s="114">
        <f>IF(GAT121="Yes",3,0)</f>
        <v>3</v>
      </c>
      <c r="GAO121" s="50"/>
      <c r="GAP121" s="57"/>
      <c r="GAQ121" s="50"/>
      <c r="GAR121" s="57"/>
      <c r="GAS121" s="50"/>
      <c r="GAT121" s="23" t="s">
        <v>72</v>
      </c>
      <c r="GAU121" s="244" t="s">
        <v>60</v>
      </c>
      <c r="GAV121" s="237"/>
      <c r="GAW121" s="237"/>
      <c r="GAX121" s="237"/>
      <c r="GAY121" s="237"/>
      <c r="GAZ121" s="237"/>
      <c r="GBA121" s="14"/>
      <c r="GBB121" s="53"/>
      <c r="GBD121" s="114">
        <f>IF(GBJ121="Yes",3,0)</f>
        <v>3</v>
      </c>
      <c r="GBE121" s="50"/>
      <c r="GBF121" s="57"/>
      <c r="GBG121" s="50"/>
      <c r="GBH121" s="57"/>
      <c r="GBI121" s="50"/>
      <c r="GBJ121" s="23" t="s">
        <v>72</v>
      </c>
      <c r="GBK121" s="244" t="s">
        <v>60</v>
      </c>
      <c r="GBL121" s="237"/>
      <c r="GBM121" s="237"/>
      <c r="GBN121" s="237"/>
      <c r="GBO121" s="237"/>
      <c r="GBP121" s="237"/>
      <c r="GBQ121" s="14"/>
      <c r="GBR121" s="53"/>
      <c r="GBT121" s="114">
        <f>IF(GBZ121="Yes",3,0)</f>
        <v>3</v>
      </c>
      <c r="GBU121" s="50"/>
      <c r="GBV121" s="57"/>
      <c r="GBW121" s="50"/>
      <c r="GBX121" s="57"/>
      <c r="GBY121" s="50"/>
      <c r="GBZ121" s="23" t="s">
        <v>72</v>
      </c>
      <c r="GCA121" s="244" t="s">
        <v>60</v>
      </c>
      <c r="GCB121" s="237"/>
      <c r="GCC121" s="237"/>
      <c r="GCD121" s="237"/>
      <c r="GCE121" s="237"/>
      <c r="GCF121" s="237"/>
      <c r="GCG121" s="14"/>
      <c r="GCH121" s="53"/>
      <c r="GCJ121" s="114">
        <f>IF(GCP121="Yes",3,0)</f>
        <v>3</v>
      </c>
      <c r="GCK121" s="50"/>
      <c r="GCL121" s="57"/>
      <c r="GCM121" s="50"/>
      <c r="GCN121" s="57"/>
      <c r="GCO121" s="50"/>
      <c r="GCP121" s="23" t="s">
        <v>72</v>
      </c>
      <c r="GCQ121" s="244" t="s">
        <v>60</v>
      </c>
      <c r="GCR121" s="237"/>
      <c r="GCS121" s="237"/>
      <c r="GCT121" s="237"/>
      <c r="GCU121" s="237"/>
      <c r="GCV121" s="237"/>
      <c r="GCW121" s="14"/>
      <c r="GCX121" s="53"/>
      <c r="GCZ121" s="114">
        <f>IF(GDF121="Yes",3,0)</f>
        <v>3</v>
      </c>
      <c r="GDA121" s="50"/>
      <c r="GDB121" s="57"/>
      <c r="GDC121" s="50"/>
      <c r="GDD121" s="57"/>
      <c r="GDE121" s="50"/>
      <c r="GDF121" s="23" t="s">
        <v>72</v>
      </c>
      <c r="GDG121" s="244" t="s">
        <v>60</v>
      </c>
      <c r="GDH121" s="237"/>
      <c r="GDI121" s="237"/>
      <c r="GDJ121" s="237"/>
      <c r="GDK121" s="237"/>
      <c r="GDL121" s="237"/>
      <c r="GDM121" s="14"/>
      <c r="GDN121" s="53"/>
      <c r="GDP121" s="114">
        <f>IF(GDV121="Yes",3,0)</f>
        <v>3</v>
      </c>
      <c r="GDQ121" s="50"/>
      <c r="GDR121" s="57"/>
      <c r="GDS121" s="50"/>
      <c r="GDT121" s="57"/>
      <c r="GDU121" s="50"/>
      <c r="GDV121" s="23" t="s">
        <v>72</v>
      </c>
      <c r="GDW121" s="244" t="s">
        <v>60</v>
      </c>
      <c r="GDX121" s="237"/>
      <c r="GDY121" s="237"/>
      <c r="GDZ121" s="237"/>
      <c r="GEA121" s="237"/>
      <c r="GEB121" s="237"/>
      <c r="GEC121" s="14"/>
      <c r="GED121" s="53"/>
      <c r="GEF121" s="114">
        <f>IF(GEL121="Yes",3,0)</f>
        <v>3</v>
      </c>
      <c r="GEG121" s="50"/>
      <c r="GEH121" s="57"/>
      <c r="GEI121" s="50"/>
      <c r="GEJ121" s="57"/>
      <c r="GEK121" s="50"/>
      <c r="GEL121" s="23" t="s">
        <v>72</v>
      </c>
      <c r="GEM121" s="244" t="s">
        <v>60</v>
      </c>
      <c r="GEN121" s="237"/>
      <c r="GEO121" s="237"/>
      <c r="GEP121" s="237"/>
      <c r="GEQ121" s="237"/>
      <c r="GER121" s="237"/>
      <c r="GES121" s="14"/>
      <c r="GET121" s="53"/>
      <c r="GEV121" s="114">
        <f>IF(GFB121="Yes",3,0)</f>
        <v>3</v>
      </c>
      <c r="GEW121" s="50"/>
      <c r="GEX121" s="57"/>
      <c r="GEY121" s="50"/>
      <c r="GEZ121" s="57"/>
      <c r="GFA121" s="50"/>
      <c r="GFB121" s="23" t="s">
        <v>72</v>
      </c>
      <c r="GFC121" s="244" t="s">
        <v>60</v>
      </c>
      <c r="GFD121" s="237"/>
      <c r="GFE121" s="237"/>
      <c r="GFF121" s="237"/>
      <c r="GFG121" s="237"/>
      <c r="GFH121" s="237"/>
      <c r="GFI121" s="14"/>
      <c r="GFJ121" s="53"/>
      <c r="GFL121" s="114">
        <f>IF(GFR121="Yes",3,0)</f>
        <v>3</v>
      </c>
      <c r="GFM121" s="50"/>
      <c r="GFN121" s="57"/>
      <c r="GFO121" s="50"/>
      <c r="GFP121" s="57"/>
      <c r="GFQ121" s="50"/>
      <c r="GFR121" s="23" t="s">
        <v>72</v>
      </c>
      <c r="GFS121" s="244" t="s">
        <v>60</v>
      </c>
      <c r="GFT121" s="237"/>
      <c r="GFU121" s="237"/>
      <c r="GFV121" s="237"/>
      <c r="GFW121" s="237"/>
      <c r="GFX121" s="237"/>
      <c r="GFY121" s="14"/>
      <c r="GFZ121" s="53"/>
      <c r="GGB121" s="114">
        <f>IF(GGH121="Yes",3,0)</f>
        <v>3</v>
      </c>
      <c r="GGC121" s="50"/>
      <c r="GGD121" s="57"/>
      <c r="GGE121" s="50"/>
      <c r="GGF121" s="57"/>
      <c r="GGG121" s="50"/>
      <c r="GGH121" s="23" t="s">
        <v>72</v>
      </c>
      <c r="GGI121" s="244" t="s">
        <v>60</v>
      </c>
      <c r="GGJ121" s="237"/>
      <c r="GGK121" s="237"/>
      <c r="GGL121" s="237"/>
      <c r="GGM121" s="237"/>
      <c r="GGN121" s="237"/>
      <c r="GGO121" s="14"/>
      <c r="GGP121" s="53"/>
      <c r="GGR121" s="114">
        <f>IF(GGX121="Yes",3,0)</f>
        <v>3</v>
      </c>
      <c r="GGS121" s="50"/>
      <c r="GGT121" s="57"/>
      <c r="GGU121" s="50"/>
      <c r="GGV121" s="57"/>
      <c r="GGW121" s="50"/>
      <c r="GGX121" s="23" t="s">
        <v>72</v>
      </c>
      <c r="GGY121" s="244" t="s">
        <v>60</v>
      </c>
      <c r="GGZ121" s="237"/>
      <c r="GHA121" s="237"/>
      <c r="GHB121" s="237"/>
      <c r="GHC121" s="237"/>
      <c r="GHD121" s="237"/>
      <c r="GHE121" s="14"/>
      <c r="GHF121" s="53"/>
      <c r="GHH121" s="114">
        <f>IF(GHN121="Yes",3,0)</f>
        <v>3</v>
      </c>
      <c r="GHI121" s="50"/>
      <c r="GHJ121" s="57"/>
      <c r="GHK121" s="50"/>
      <c r="GHL121" s="57"/>
      <c r="GHM121" s="50"/>
      <c r="GHN121" s="23" t="s">
        <v>72</v>
      </c>
      <c r="GHO121" s="244" t="s">
        <v>60</v>
      </c>
      <c r="GHP121" s="237"/>
      <c r="GHQ121" s="237"/>
      <c r="GHR121" s="237"/>
      <c r="GHS121" s="237"/>
      <c r="GHT121" s="237"/>
      <c r="GHU121" s="14"/>
      <c r="GHV121" s="53"/>
      <c r="GHX121" s="114">
        <f>IF(GID121="Yes",3,0)</f>
        <v>3</v>
      </c>
      <c r="GHY121" s="50"/>
      <c r="GHZ121" s="57"/>
      <c r="GIA121" s="50"/>
      <c r="GIB121" s="57"/>
      <c r="GIC121" s="50"/>
      <c r="GID121" s="23" t="s">
        <v>72</v>
      </c>
      <c r="GIE121" s="244" t="s">
        <v>60</v>
      </c>
      <c r="GIF121" s="237"/>
      <c r="GIG121" s="237"/>
      <c r="GIH121" s="237"/>
      <c r="GII121" s="237"/>
      <c r="GIJ121" s="237"/>
      <c r="GIK121" s="14"/>
      <c r="GIL121" s="53"/>
      <c r="GIN121" s="114">
        <f>IF(GIT121="Yes",3,0)</f>
        <v>3</v>
      </c>
      <c r="GIO121" s="50"/>
      <c r="GIP121" s="57"/>
      <c r="GIQ121" s="50"/>
      <c r="GIR121" s="57"/>
      <c r="GIS121" s="50"/>
      <c r="GIT121" s="23" t="s">
        <v>72</v>
      </c>
      <c r="GIU121" s="244" t="s">
        <v>60</v>
      </c>
      <c r="GIV121" s="237"/>
      <c r="GIW121" s="237"/>
      <c r="GIX121" s="237"/>
      <c r="GIY121" s="237"/>
      <c r="GIZ121" s="237"/>
      <c r="GJA121" s="14"/>
      <c r="GJB121" s="53"/>
      <c r="GJD121" s="114">
        <f>IF(GJJ121="Yes",3,0)</f>
        <v>3</v>
      </c>
      <c r="GJE121" s="50"/>
      <c r="GJF121" s="57"/>
      <c r="GJG121" s="50"/>
      <c r="GJH121" s="57"/>
      <c r="GJI121" s="50"/>
      <c r="GJJ121" s="23" t="s">
        <v>72</v>
      </c>
      <c r="GJK121" s="244" t="s">
        <v>60</v>
      </c>
      <c r="GJL121" s="237"/>
      <c r="GJM121" s="237"/>
      <c r="GJN121" s="237"/>
      <c r="GJO121" s="237"/>
      <c r="GJP121" s="237"/>
      <c r="GJQ121" s="14"/>
      <c r="GJR121" s="53"/>
      <c r="GJT121" s="114">
        <f>IF(GJZ121="Yes",3,0)</f>
        <v>3</v>
      </c>
      <c r="GJU121" s="50"/>
      <c r="GJV121" s="57"/>
      <c r="GJW121" s="50"/>
      <c r="GJX121" s="57"/>
      <c r="GJY121" s="50"/>
      <c r="GJZ121" s="23" t="s">
        <v>72</v>
      </c>
      <c r="GKA121" s="244" t="s">
        <v>60</v>
      </c>
      <c r="GKB121" s="237"/>
      <c r="GKC121" s="237"/>
      <c r="GKD121" s="237"/>
      <c r="GKE121" s="237"/>
      <c r="GKF121" s="237"/>
      <c r="GKG121" s="14"/>
      <c r="GKH121" s="53"/>
      <c r="GKJ121" s="114">
        <f>IF(GKP121="Yes",3,0)</f>
        <v>3</v>
      </c>
      <c r="GKK121" s="50"/>
      <c r="GKL121" s="57"/>
      <c r="GKM121" s="50"/>
      <c r="GKN121" s="57"/>
      <c r="GKO121" s="50"/>
      <c r="GKP121" s="23" t="s">
        <v>72</v>
      </c>
      <c r="GKQ121" s="244" t="s">
        <v>60</v>
      </c>
      <c r="GKR121" s="237"/>
      <c r="GKS121" s="237"/>
      <c r="GKT121" s="237"/>
      <c r="GKU121" s="237"/>
      <c r="GKV121" s="237"/>
      <c r="GKW121" s="14"/>
      <c r="GKX121" s="53"/>
      <c r="GKZ121" s="114">
        <f>IF(GLF121="Yes",3,0)</f>
        <v>3</v>
      </c>
      <c r="GLA121" s="50"/>
      <c r="GLB121" s="57"/>
      <c r="GLC121" s="50"/>
      <c r="GLD121" s="57"/>
      <c r="GLE121" s="50"/>
      <c r="GLF121" s="23" t="s">
        <v>72</v>
      </c>
      <c r="GLG121" s="244" t="s">
        <v>60</v>
      </c>
      <c r="GLH121" s="237"/>
      <c r="GLI121" s="237"/>
      <c r="GLJ121" s="237"/>
      <c r="GLK121" s="237"/>
      <c r="GLL121" s="237"/>
      <c r="GLM121" s="14"/>
      <c r="GLN121" s="53"/>
      <c r="GLP121" s="114">
        <f>IF(GLV121="Yes",3,0)</f>
        <v>3</v>
      </c>
      <c r="GLQ121" s="50"/>
      <c r="GLR121" s="57"/>
      <c r="GLS121" s="50"/>
      <c r="GLT121" s="57"/>
      <c r="GLU121" s="50"/>
      <c r="GLV121" s="23" t="s">
        <v>72</v>
      </c>
      <c r="GLW121" s="244" t="s">
        <v>60</v>
      </c>
      <c r="GLX121" s="237"/>
      <c r="GLY121" s="237"/>
      <c r="GLZ121" s="237"/>
      <c r="GMA121" s="237"/>
      <c r="GMB121" s="237"/>
      <c r="GMC121" s="14"/>
      <c r="GMD121" s="53"/>
      <c r="GMF121" s="114">
        <f>IF(GML121="Yes",3,0)</f>
        <v>3</v>
      </c>
      <c r="GMG121" s="50"/>
      <c r="GMH121" s="57"/>
      <c r="GMI121" s="50"/>
      <c r="GMJ121" s="57"/>
      <c r="GMK121" s="50"/>
      <c r="GML121" s="23" t="s">
        <v>72</v>
      </c>
      <c r="GMM121" s="244" t="s">
        <v>60</v>
      </c>
      <c r="GMN121" s="237"/>
      <c r="GMO121" s="237"/>
      <c r="GMP121" s="237"/>
      <c r="GMQ121" s="237"/>
      <c r="GMR121" s="237"/>
      <c r="GMS121" s="14"/>
      <c r="GMT121" s="53"/>
      <c r="GMV121" s="114">
        <f>IF(GNB121="Yes",3,0)</f>
        <v>3</v>
      </c>
      <c r="GMW121" s="50"/>
      <c r="GMX121" s="57"/>
      <c r="GMY121" s="50"/>
      <c r="GMZ121" s="57"/>
      <c r="GNA121" s="50"/>
      <c r="GNB121" s="23" t="s">
        <v>72</v>
      </c>
      <c r="GNC121" s="244" t="s">
        <v>60</v>
      </c>
      <c r="GND121" s="237"/>
      <c r="GNE121" s="237"/>
      <c r="GNF121" s="237"/>
      <c r="GNG121" s="237"/>
      <c r="GNH121" s="237"/>
      <c r="GNI121" s="14"/>
      <c r="GNJ121" s="53"/>
      <c r="GNL121" s="114">
        <f>IF(GNR121="Yes",3,0)</f>
        <v>3</v>
      </c>
      <c r="GNM121" s="50"/>
      <c r="GNN121" s="57"/>
      <c r="GNO121" s="50"/>
      <c r="GNP121" s="57"/>
      <c r="GNQ121" s="50"/>
      <c r="GNR121" s="23" t="s">
        <v>72</v>
      </c>
      <c r="GNS121" s="244" t="s">
        <v>60</v>
      </c>
      <c r="GNT121" s="237"/>
      <c r="GNU121" s="237"/>
      <c r="GNV121" s="237"/>
      <c r="GNW121" s="237"/>
      <c r="GNX121" s="237"/>
      <c r="GNY121" s="14"/>
      <c r="GNZ121" s="53"/>
      <c r="GOB121" s="114">
        <f>IF(GOH121="Yes",3,0)</f>
        <v>3</v>
      </c>
      <c r="GOC121" s="50"/>
      <c r="GOD121" s="57"/>
      <c r="GOE121" s="50"/>
      <c r="GOF121" s="57"/>
      <c r="GOG121" s="50"/>
      <c r="GOH121" s="23" t="s">
        <v>72</v>
      </c>
      <c r="GOI121" s="244" t="s">
        <v>60</v>
      </c>
      <c r="GOJ121" s="237"/>
      <c r="GOK121" s="237"/>
      <c r="GOL121" s="237"/>
      <c r="GOM121" s="237"/>
      <c r="GON121" s="237"/>
      <c r="GOO121" s="14"/>
      <c r="GOP121" s="53"/>
      <c r="GOR121" s="114">
        <f>IF(GOX121="Yes",3,0)</f>
        <v>3</v>
      </c>
      <c r="GOS121" s="50"/>
      <c r="GOT121" s="57"/>
      <c r="GOU121" s="50"/>
      <c r="GOV121" s="57"/>
      <c r="GOW121" s="50"/>
      <c r="GOX121" s="23" t="s">
        <v>72</v>
      </c>
      <c r="GOY121" s="244" t="s">
        <v>60</v>
      </c>
      <c r="GOZ121" s="237"/>
      <c r="GPA121" s="237"/>
      <c r="GPB121" s="237"/>
      <c r="GPC121" s="237"/>
      <c r="GPD121" s="237"/>
      <c r="GPE121" s="14"/>
      <c r="GPF121" s="53"/>
      <c r="GPH121" s="114">
        <f>IF(GPN121="Yes",3,0)</f>
        <v>3</v>
      </c>
      <c r="GPI121" s="50"/>
      <c r="GPJ121" s="57"/>
      <c r="GPK121" s="50"/>
      <c r="GPL121" s="57"/>
      <c r="GPM121" s="50"/>
      <c r="GPN121" s="23" t="s">
        <v>72</v>
      </c>
      <c r="GPO121" s="244" t="s">
        <v>60</v>
      </c>
      <c r="GPP121" s="237"/>
      <c r="GPQ121" s="237"/>
      <c r="GPR121" s="237"/>
      <c r="GPS121" s="237"/>
      <c r="GPT121" s="237"/>
      <c r="GPU121" s="14"/>
      <c r="GPV121" s="53"/>
      <c r="GPX121" s="114">
        <f>IF(GQD121="Yes",3,0)</f>
        <v>3</v>
      </c>
      <c r="GPY121" s="50"/>
      <c r="GPZ121" s="57"/>
      <c r="GQA121" s="50"/>
      <c r="GQB121" s="57"/>
      <c r="GQC121" s="50"/>
      <c r="GQD121" s="23" t="s">
        <v>72</v>
      </c>
      <c r="GQE121" s="244" t="s">
        <v>60</v>
      </c>
      <c r="GQF121" s="237"/>
      <c r="GQG121" s="237"/>
      <c r="GQH121" s="237"/>
      <c r="GQI121" s="237"/>
      <c r="GQJ121" s="237"/>
      <c r="GQK121" s="14"/>
      <c r="GQL121" s="53"/>
      <c r="GQN121" s="114">
        <f>IF(GQT121="Yes",3,0)</f>
        <v>3</v>
      </c>
      <c r="GQO121" s="50"/>
      <c r="GQP121" s="57"/>
      <c r="GQQ121" s="50"/>
      <c r="GQR121" s="57"/>
      <c r="GQS121" s="50"/>
      <c r="GQT121" s="23" t="s">
        <v>72</v>
      </c>
      <c r="GQU121" s="244" t="s">
        <v>60</v>
      </c>
      <c r="GQV121" s="237"/>
      <c r="GQW121" s="237"/>
      <c r="GQX121" s="237"/>
      <c r="GQY121" s="237"/>
      <c r="GQZ121" s="237"/>
      <c r="GRA121" s="14"/>
      <c r="GRB121" s="53"/>
      <c r="GRD121" s="114">
        <f>IF(GRJ121="Yes",3,0)</f>
        <v>3</v>
      </c>
      <c r="GRE121" s="50"/>
      <c r="GRF121" s="57"/>
      <c r="GRG121" s="50"/>
      <c r="GRH121" s="57"/>
      <c r="GRI121" s="50"/>
      <c r="GRJ121" s="23" t="s">
        <v>72</v>
      </c>
      <c r="GRK121" s="244" t="s">
        <v>60</v>
      </c>
      <c r="GRL121" s="237"/>
      <c r="GRM121" s="237"/>
      <c r="GRN121" s="237"/>
      <c r="GRO121" s="237"/>
      <c r="GRP121" s="237"/>
      <c r="GRQ121" s="14"/>
      <c r="GRR121" s="53"/>
      <c r="GRT121" s="114">
        <f>IF(GRZ121="Yes",3,0)</f>
        <v>3</v>
      </c>
      <c r="GRU121" s="50"/>
      <c r="GRV121" s="57"/>
      <c r="GRW121" s="50"/>
      <c r="GRX121" s="57"/>
      <c r="GRY121" s="50"/>
      <c r="GRZ121" s="23" t="s">
        <v>72</v>
      </c>
      <c r="GSA121" s="244" t="s">
        <v>60</v>
      </c>
      <c r="GSB121" s="237"/>
      <c r="GSC121" s="237"/>
      <c r="GSD121" s="237"/>
      <c r="GSE121" s="237"/>
      <c r="GSF121" s="237"/>
      <c r="GSG121" s="14"/>
      <c r="GSH121" s="53"/>
      <c r="GSJ121" s="114">
        <f>IF(GSP121="Yes",3,0)</f>
        <v>3</v>
      </c>
      <c r="GSK121" s="50"/>
      <c r="GSL121" s="57"/>
      <c r="GSM121" s="50"/>
      <c r="GSN121" s="57"/>
      <c r="GSO121" s="50"/>
      <c r="GSP121" s="23" t="s">
        <v>72</v>
      </c>
      <c r="GSQ121" s="244" t="s">
        <v>60</v>
      </c>
      <c r="GSR121" s="237"/>
      <c r="GSS121" s="237"/>
      <c r="GST121" s="237"/>
      <c r="GSU121" s="237"/>
      <c r="GSV121" s="237"/>
      <c r="GSW121" s="14"/>
      <c r="GSX121" s="53"/>
      <c r="GSZ121" s="114">
        <f>IF(GTF121="Yes",3,0)</f>
        <v>3</v>
      </c>
      <c r="GTA121" s="50"/>
      <c r="GTB121" s="57"/>
      <c r="GTC121" s="50"/>
      <c r="GTD121" s="57"/>
      <c r="GTE121" s="50"/>
      <c r="GTF121" s="23" t="s">
        <v>72</v>
      </c>
      <c r="GTG121" s="244" t="s">
        <v>60</v>
      </c>
      <c r="GTH121" s="237"/>
      <c r="GTI121" s="237"/>
      <c r="GTJ121" s="237"/>
      <c r="GTK121" s="237"/>
      <c r="GTL121" s="237"/>
      <c r="GTM121" s="14"/>
      <c r="GTN121" s="53"/>
      <c r="GTP121" s="114">
        <f>IF(GTV121="Yes",3,0)</f>
        <v>3</v>
      </c>
      <c r="GTQ121" s="50"/>
      <c r="GTR121" s="57"/>
      <c r="GTS121" s="50"/>
      <c r="GTT121" s="57"/>
      <c r="GTU121" s="50"/>
      <c r="GTV121" s="23" t="s">
        <v>72</v>
      </c>
      <c r="GTW121" s="244" t="s">
        <v>60</v>
      </c>
      <c r="GTX121" s="237"/>
      <c r="GTY121" s="237"/>
      <c r="GTZ121" s="237"/>
      <c r="GUA121" s="237"/>
      <c r="GUB121" s="237"/>
      <c r="GUC121" s="14"/>
      <c r="GUD121" s="53"/>
      <c r="GUF121" s="114">
        <f>IF(GUL121="Yes",3,0)</f>
        <v>3</v>
      </c>
      <c r="GUG121" s="50"/>
      <c r="GUH121" s="57"/>
      <c r="GUI121" s="50"/>
      <c r="GUJ121" s="57"/>
      <c r="GUK121" s="50"/>
      <c r="GUL121" s="23" t="s">
        <v>72</v>
      </c>
      <c r="GUM121" s="244" t="s">
        <v>60</v>
      </c>
      <c r="GUN121" s="237"/>
      <c r="GUO121" s="237"/>
      <c r="GUP121" s="237"/>
      <c r="GUQ121" s="237"/>
      <c r="GUR121" s="237"/>
      <c r="GUS121" s="14"/>
      <c r="GUT121" s="53"/>
      <c r="GUV121" s="114">
        <f>IF(GVB121="Yes",3,0)</f>
        <v>3</v>
      </c>
      <c r="GUW121" s="50"/>
      <c r="GUX121" s="57"/>
      <c r="GUY121" s="50"/>
      <c r="GUZ121" s="57"/>
      <c r="GVA121" s="50"/>
      <c r="GVB121" s="23" t="s">
        <v>72</v>
      </c>
      <c r="GVC121" s="244" t="s">
        <v>60</v>
      </c>
      <c r="GVD121" s="237"/>
      <c r="GVE121" s="237"/>
      <c r="GVF121" s="237"/>
      <c r="GVG121" s="237"/>
      <c r="GVH121" s="237"/>
      <c r="GVI121" s="14"/>
      <c r="GVJ121" s="53"/>
      <c r="GVL121" s="114">
        <f>IF(GVR121="Yes",3,0)</f>
        <v>3</v>
      </c>
      <c r="GVM121" s="50"/>
      <c r="GVN121" s="57"/>
      <c r="GVO121" s="50"/>
      <c r="GVP121" s="57"/>
      <c r="GVQ121" s="50"/>
      <c r="GVR121" s="23" t="s">
        <v>72</v>
      </c>
      <c r="GVS121" s="244" t="s">
        <v>60</v>
      </c>
      <c r="GVT121" s="237"/>
      <c r="GVU121" s="237"/>
      <c r="GVV121" s="237"/>
      <c r="GVW121" s="237"/>
      <c r="GVX121" s="237"/>
      <c r="GVY121" s="14"/>
      <c r="GVZ121" s="53"/>
      <c r="GWB121" s="114">
        <f>IF(GWH121="Yes",3,0)</f>
        <v>3</v>
      </c>
      <c r="GWC121" s="50"/>
      <c r="GWD121" s="57"/>
      <c r="GWE121" s="50"/>
      <c r="GWF121" s="57"/>
      <c r="GWG121" s="50"/>
      <c r="GWH121" s="23" t="s">
        <v>72</v>
      </c>
      <c r="GWI121" s="244" t="s">
        <v>60</v>
      </c>
      <c r="GWJ121" s="237"/>
      <c r="GWK121" s="237"/>
      <c r="GWL121" s="237"/>
      <c r="GWM121" s="237"/>
      <c r="GWN121" s="237"/>
      <c r="GWO121" s="14"/>
      <c r="GWP121" s="53"/>
      <c r="GWR121" s="114">
        <f>IF(GWX121="Yes",3,0)</f>
        <v>3</v>
      </c>
      <c r="GWS121" s="50"/>
      <c r="GWT121" s="57"/>
      <c r="GWU121" s="50"/>
      <c r="GWV121" s="57"/>
      <c r="GWW121" s="50"/>
      <c r="GWX121" s="23" t="s">
        <v>72</v>
      </c>
      <c r="GWY121" s="244" t="s">
        <v>60</v>
      </c>
      <c r="GWZ121" s="237"/>
      <c r="GXA121" s="237"/>
      <c r="GXB121" s="237"/>
      <c r="GXC121" s="237"/>
      <c r="GXD121" s="237"/>
      <c r="GXE121" s="14"/>
      <c r="GXF121" s="53"/>
      <c r="GXH121" s="114">
        <f>IF(GXN121="Yes",3,0)</f>
        <v>3</v>
      </c>
      <c r="GXI121" s="50"/>
      <c r="GXJ121" s="57"/>
      <c r="GXK121" s="50"/>
      <c r="GXL121" s="57"/>
      <c r="GXM121" s="50"/>
      <c r="GXN121" s="23" t="s">
        <v>72</v>
      </c>
      <c r="GXO121" s="244" t="s">
        <v>60</v>
      </c>
      <c r="GXP121" s="237"/>
      <c r="GXQ121" s="237"/>
      <c r="GXR121" s="237"/>
      <c r="GXS121" s="237"/>
      <c r="GXT121" s="237"/>
      <c r="GXU121" s="14"/>
      <c r="GXV121" s="53"/>
      <c r="GXX121" s="114">
        <f>IF(GYD121="Yes",3,0)</f>
        <v>3</v>
      </c>
      <c r="GXY121" s="50"/>
      <c r="GXZ121" s="57"/>
      <c r="GYA121" s="50"/>
      <c r="GYB121" s="57"/>
      <c r="GYC121" s="50"/>
      <c r="GYD121" s="23" t="s">
        <v>72</v>
      </c>
      <c r="GYE121" s="244" t="s">
        <v>60</v>
      </c>
      <c r="GYF121" s="237"/>
      <c r="GYG121" s="237"/>
      <c r="GYH121" s="237"/>
      <c r="GYI121" s="237"/>
      <c r="GYJ121" s="237"/>
      <c r="GYK121" s="14"/>
      <c r="GYL121" s="53"/>
      <c r="GYN121" s="114">
        <f>IF(GYT121="Yes",3,0)</f>
        <v>3</v>
      </c>
      <c r="GYO121" s="50"/>
      <c r="GYP121" s="57"/>
      <c r="GYQ121" s="50"/>
      <c r="GYR121" s="57"/>
      <c r="GYS121" s="50"/>
      <c r="GYT121" s="23" t="s">
        <v>72</v>
      </c>
      <c r="GYU121" s="244" t="s">
        <v>60</v>
      </c>
      <c r="GYV121" s="237"/>
      <c r="GYW121" s="237"/>
      <c r="GYX121" s="237"/>
      <c r="GYY121" s="237"/>
      <c r="GYZ121" s="237"/>
      <c r="GZA121" s="14"/>
      <c r="GZB121" s="53"/>
      <c r="GZD121" s="114">
        <f>IF(GZJ121="Yes",3,0)</f>
        <v>3</v>
      </c>
      <c r="GZE121" s="50"/>
      <c r="GZF121" s="57"/>
      <c r="GZG121" s="50"/>
      <c r="GZH121" s="57"/>
      <c r="GZI121" s="50"/>
      <c r="GZJ121" s="23" t="s">
        <v>72</v>
      </c>
      <c r="GZK121" s="244" t="s">
        <v>60</v>
      </c>
      <c r="GZL121" s="237"/>
      <c r="GZM121" s="237"/>
      <c r="GZN121" s="237"/>
      <c r="GZO121" s="237"/>
      <c r="GZP121" s="237"/>
      <c r="GZQ121" s="14"/>
      <c r="GZR121" s="53"/>
      <c r="GZT121" s="114">
        <f>IF(GZZ121="Yes",3,0)</f>
        <v>3</v>
      </c>
      <c r="GZU121" s="50"/>
      <c r="GZV121" s="57"/>
      <c r="GZW121" s="50"/>
      <c r="GZX121" s="57"/>
      <c r="GZY121" s="50"/>
      <c r="GZZ121" s="23" t="s">
        <v>72</v>
      </c>
      <c r="HAA121" s="244" t="s">
        <v>60</v>
      </c>
      <c r="HAB121" s="237"/>
      <c r="HAC121" s="237"/>
      <c r="HAD121" s="237"/>
      <c r="HAE121" s="237"/>
      <c r="HAF121" s="237"/>
      <c r="HAG121" s="14"/>
      <c r="HAH121" s="53"/>
      <c r="HAJ121" s="114">
        <f>IF(HAP121="Yes",3,0)</f>
        <v>3</v>
      </c>
      <c r="HAK121" s="50"/>
      <c r="HAL121" s="57"/>
      <c r="HAM121" s="50"/>
      <c r="HAN121" s="57"/>
      <c r="HAO121" s="50"/>
      <c r="HAP121" s="23" t="s">
        <v>72</v>
      </c>
      <c r="HAQ121" s="244" t="s">
        <v>60</v>
      </c>
      <c r="HAR121" s="237"/>
      <c r="HAS121" s="237"/>
      <c r="HAT121" s="237"/>
      <c r="HAU121" s="237"/>
      <c r="HAV121" s="237"/>
      <c r="HAW121" s="14"/>
      <c r="HAX121" s="53"/>
      <c r="HAZ121" s="114">
        <f>IF(HBF121="Yes",3,0)</f>
        <v>3</v>
      </c>
      <c r="HBA121" s="50"/>
      <c r="HBB121" s="57"/>
      <c r="HBC121" s="50"/>
      <c r="HBD121" s="57"/>
      <c r="HBE121" s="50"/>
      <c r="HBF121" s="23" t="s">
        <v>72</v>
      </c>
      <c r="HBG121" s="244" t="s">
        <v>60</v>
      </c>
      <c r="HBH121" s="237"/>
      <c r="HBI121" s="237"/>
      <c r="HBJ121" s="237"/>
      <c r="HBK121" s="237"/>
      <c r="HBL121" s="237"/>
      <c r="HBM121" s="14"/>
      <c r="HBN121" s="53"/>
      <c r="HBP121" s="114">
        <f>IF(HBV121="Yes",3,0)</f>
        <v>3</v>
      </c>
      <c r="HBQ121" s="50"/>
      <c r="HBR121" s="57"/>
      <c r="HBS121" s="50"/>
      <c r="HBT121" s="57"/>
      <c r="HBU121" s="50"/>
      <c r="HBV121" s="23" t="s">
        <v>72</v>
      </c>
      <c r="HBW121" s="244" t="s">
        <v>60</v>
      </c>
      <c r="HBX121" s="237"/>
      <c r="HBY121" s="237"/>
      <c r="HBZ121" s="237"/>
      <c r="HCA121" s="237"/>
      <c r="HCB121" s="237"/>
      <c r="HCC121" s="14"/>
      <c r="HCD121" s="53"/>
      <c r="HCF121" s="114">
        <f>IF(HCL121="Yes",3,0)</f>
        <v>3</v>
      </c>
      <c r="HCG121" s="50"/>
      <c r="HCH121" s="57"/>
      <c r="HCI121" s="50"/>
      <c r="HCJ121" s="57"/>
      <c r="HCK121" s="50"/>
      <c r="HCL121" s="23" t="s">
        <v>72</v>
      </c>
      <c r="HCM121" s="244" t="s">
        <v>60</v>
      </c>
      <c r="HCN121" s="237"/>
      <c r="HCO121" s="237"/>
      <c r="HCP121" s="237"/>
      <c r="HCQ121" s="237"/>
      <c r="HCR121" s="237"/>
      <c r="HCS121" s="14"/>
      <c r="HCT121" s="53"/>
      <c r="HCV121" s="114">
        <f>IF(HDB121="Yes",3,0)</f>
        <v>3</v>
      </c>
      <c r="HCW121" s="50"/>
      <c r="HCX121" s="57"/>
      <c r="HCY121" s="50"/>
      <c r="HCZ121" s="57"/>
      <c r="HDA121" s="50"/>
      <c r="HDB121" s="23" t="s">
        <v>72</v>
      </c>
      <c r="HDC121" s="244" t="s">
        <v>60</v>
      </c>
      <c r="HDD121" s="237"/>
      <c r="HDE121" s="237"/>
      <c r="HDF121" s="237"/>
      <c r="HDG121" s="237"/>
      <c r="HDH121" s="237"/>
      <c r="HDI121" s="14"/>
      <c r="HDJ121" s="53"/>
      <c r="HDL121" s="114">
        <f>IF(HDR121="Yes",3,0)</f>
        <v>3</v>
      </c>
      <c r="HDM121" s="50"/>
      <c r="HDN121" s="57"/>
      <c r="HDO121" s="50"/>
      <c r="HDP121" s="57"/>
      <c r="HDQ121" s="50"/>
      <c r="HDR121" s="23" t="s">
        <v>72</v>
      </c>
      <c r="HDS121" s="244" t="s">
        <v>60</v>
      </c>
      <c r="HDT121" s="237"/>
      <c r="HDU121" s="237"/>
      <c r="HDV121" s="237"/>
      <c r="HDW121" s="237"/>
      <c r="HDX121" s="237"/>
      <c r="HDY121" s="14"/>
      <c r="HDZ121" s="53"/>
      <c r="HEB121" s="114">
        <f>IF(HEH121="Yes",3,0)</f>
        <v>3</v>
      </c>
      <c r="HEC121" s="50"/>
      <c r="HED121" s="57"/>
      <c r="HEE121" s="50"/>
      <c r="HEF121" s="57"/>
      <c r="HEG121" s="50"/>
      <c r="HEH121" s="23" t="s">
        <v>72</v>
      </c>
      <c r="HEI121" s="244" t="s">
        <v>60</v>
      </c>
      <c r="HEJ121" s="237"/>
      <c r="HEK121" s="237"/>
      <c r="HEL121" s="237"/>
      <c r="HEM121" s="237"/>
      <c r="HEN121" s="237"/>
      <c r="HEO121" s="14"/>
      <c r="HEP121" s="53"/>
      <c r="HER121" s="114">
        <f>IF(HEX121="Yes",3,0)</f>
        <v>3</v>
      </c>
      <c r="HES121" s="50"/>
      <c r="HET121" s="57"/>
      <c r="HEU121" s="50"/>
      <c r="HEV121" s="57"/>
      <c r="HEW121" s="50"/>
      <c r="HEX121" s="23" t="s">
        <v>72</v>
      </c>
      <c r="HEY121" s="244" t="s">
        <v>60</v>
      </c>
      <c r="HEZ121" s="237"/>
      <c r="HFA121" s="237"/>
      <c r="HFB121" s="237"/>
      <c r="HFC121" s="237"/>
      <c r="HFD121" s="237"/>
      <c r="HFE121" s="14"/>
      <c r="HFF121" s="53"/>
      <c r="HFH121" s="114">
        <f>IF(HFN121="Yes",3,0)</f>
        <v>3</v>
      </c>
      <c r="HFI121" s="50"/>
      <c r="HFJ121" s="57"/>
      <c r="HFK121" s="50"/>
      <c r="HFL121" s="57"/>
      <c r="HFM121" s="50"/>
      <c r="HFN121" s="23" t="s">
        <v>72</v>
      </c>
      <c r="HFO121" s="244" t="s">
        <v>60</v>
      </c>
      <c r="HFP121" s="237"/>
      <c r="HFQ121" s="237"/>
      <c r="HFR121" s="237"/>
      <c r="HFS121" s="237"/>
      <c r="HFT121" s="237"/>
      <c r="HFU121" s="14"/>
      <c r="HFV121" s="53"/>
      <c r="HFX121" s="114">
        <f>IF(HGD121="Yes",3,0)</f>
        <v>3</v>
      </c>
      <c r="HFY121" s="50"/>
      <c r="HFZ121" s="57"/>
      <c r="HGA121" s="50"/>
      <c r="HGB121" s="57"/>
      <c r="HGC121" s="50"/>
      <c r="HGD121" s="23" t="s">
        <v>72</v>
      </c>
      <c r="HGE121" s="244" t="s">
        <v>60</v>
      </c>
      <c r="HGF121" s="237"/>
      <c r="HGG121" s="237"/>
      <c r="HGH121" s="237"/>
      <c r="HGI121" s="237"/>
      <c r="HGJ121" s="237"/>
      <c r="HGK121" s="14"/>
      <c r="HGL121" s="53"/>
      <c r="HGN121" s="114">
        <f>IF(HGT121="Yes",3,0)</f>
        <v>3</v>
      </c>
      <c r="HGO121" s="50"/>
      <c r="HGP121" s="57"/>
      <c r="HGQ121" s="50"/>
      <c r="HGR121" s="57"/>
      <c r="HGS121" s="50"/>
      <c r="HGT121" s="23" t="s">
        <v>72</v>
      </c>
      <c r="HGU121" s="244" t="s">
        <v>60</v>
      </c>
      <c r="HGV121" s="237"/>
      <c r="HGW121" s="237"/>
      <c r="HGX121" s="237"/>
      <c r="HGY121" s="237"/>
      <c r="HGZ121" s="237"/>
      <c r="HHA121" s="14"/>
      <c r="HHB121" s="53"/>
      <c r="HHD121" s="114">
        <f>IF(HHJ121="Yes",3,0)</f>
        <v>3</v>
      </c>
      <c r="HHE121" s="50"/>
      <c r="HHF121" s="57"/>
      <c r="HHG121" s="50"/>
      <c r="HHH121" s="57"/>
      <c r="HHI121" s="50"/>
      <c r="HHJ121" s="23" t="s">
        <v>72</v>
      </c>
      <c r="HHK121" s="244" t="s">
        <v>60</v>
      </c>
      <c r="HHL121" s="237"/>
      <c r="HHM121" s="237"/>
      <c r="HHN121" s="237"/>
      <c r="HHO121" s="237"/>
      <c r="HHP121" s="237"/>
      <c r="HHQ121" s="14"/>
      <c r="HHR121" s="53"/>
      <c r="HHT121" s="114">
        <f>IF(HHZ121="Yes",3,0)</f>
        <v>3</v>
      </c>
      <c r="HHU121" s="50"/>
      <c r="HHV121" s="57"/>
      <c r="HHW121" s="50"/>
      <c r="HHX121" s="57"/>
      <c r="HHY121" s="50"/>
      <c r="HHZ121" s="23" t="s">
        <v>72</v>
      </c>
      <c r="HIA121" s="244" t="s">
        <v>60</v>
      </c>
      <c r="HIB121" s="237"/>
      <c r="HIC121" s="237"/>
      <c r="HID121" s="237"/>
      <c r="HIE121" s="237"/>
      <c r="HIF121" s="237"/>
      <c r="HIG121" s="14"/>
      <c r="HIH121" s="53"/>
      <c r="HIJ121" s="114">
        <f>IF(HIP121="Yes",3,0)</f>
        <v>3</v>
      </c>
      <c r="HIK121" s="50"/>
      <c r="HIL121" s="57"/>
      <c r="HIM121" s="50"/>
      <c r="HIN121" s="57"/>
      <c r="HIO121" s="50"/>
      <c r="HIP121" s="23" t="s">
        <v>72</v>
      </c>
      <c r="HIQ121" s="244" t="s">
        <v>60</v>
      </c>
      <c r="HIR121" s="237"/>
      <c r="HIS121" s="237"/>
      <c r="HIT121" s="237"/>
      <c r="HIU121" s="237"/>
      <c r="HIV121" s="237"/>
      <c r="HIW121" s="14"/>
      <c r="HIX121" s="53"/>
      <c r="HIZ121" s="114">
        <f>IF(HJF121="Yes",3,0)</f>
        <v>3</v>
      </c>
      <c r="HJA121" s="50"/>
      <c r="HJB121" s="57"/>
      <c r="HJC121" s="50"/>
      <c r="HJD121" s="57"/>
      <c r="HJE121" s="50"/>
      <c r="HJF121" s="23" t="s">
        <v>72</v>
      </c>
      <c r="HJG121" s="244" t="s">
        <v>60</v>
      </c>
      <c r="HJH121" s="237"/>
      <c r="HJI121" s="237"/>
      <c r="HJJ121" s="237"/>
      <c r="HJK121" s="237"/>
      <c r="HJL121" s="237"/>
      <c r="HJM121" s="14"/>
      <c r="HJN121" s="53"/>
      <c r="HJP121" s="114">
        <f>IF(HJV121="Yes",3,0)</f>
        <v>3</v>
      </c>
      <c r="HJQ121" s="50"/>
      <c r="HJR121" s="57"/>
      <c r="HJS121" s="50"/>
      <c r="HJT121" s="57"/>
      <c r="HJU121" s="50"/>
      <c r="HJV121" s="23" t="s">
        <v>72</v>
      </c>
      <c r="HJW121" s="244" t="s">
        <v>60</v>
      </c>
      <c r="HJX121" s="237"/>
      <c r="HJY121" s="237"/>
      <c r="HJZ121" s="237"/>
      <c r="HKA121" s="237"/>
      <c r="HKB121" s="237"/>
      <c r="HKC121" s="14"/>
      <c r="HKD121" s="53"/>
      <c r="HKF121" s="114">
        <f>IF(HKL121="Yes",3,0)</f>
        <v>3</v>
      </c>
      <c r="HKG121" s="50"/>
      <c r="HKH121" s="57"/>
      <c r="HKI121" s="50"/>
      <c r="HKJ121" s="57"/>
      <c r="HKK121" s="50"/>
      <c r="HKL121" s="23" t="s">
        <v>72</v>
      </c>
      <c r="HKM121" s="244" t="s">
        <v>60</v>
      </c>
      <c r="HKN121" s="237"/>
      <c r="HKO121" s="237"/>
      <c r="HKP121" s="237"/>
      <c r="HKQ121" s="237"/>
      <c r="HKR121" s="237"/>
      <c r="HKS121" s="14"/>
      <c r="HKT121" s="53"/>
      <c r="HKV121" s="114">
        <f>IF(HLB121="Yes",3,0)</f>
        <v>3</v>
      </c>
      <c r="HKW121" s="50"/>
      <c r="HKX121" s="57"/>
      <c r="HKY121" s="50"/>
      <c r="HKZ121" s="57"/>
      <c r="HLA121" s="50"/>
      <c r="HLB121" s="23" t="s">
        <v>72</v>
      </c>
      <c r="HLC121" s="244" t="s">
        <v>60</v>
      </c>
      <c r="HLD121" s="237"/>
      <c r="HLE121" s="237"/>
      <c r="HLF121" s="237"/>
      <c r="HLG121" s="237"/>
      <c r="HLH121" s="237"/>
      <c r="HLI121" s="14"/>
      <c r="HLJ121" s="53"/>
      <c r="HLL121" s="114">
        <f>IF(HLR121="Yes",3,0)</f>
        <v>3</v>
      </c>
      <c r="HLM121" s="50"/>
      <c r="HLN121" s="57"/>
      <c r="HLO121" s="50"/>
      <c r="HLP121" s="57"/>
      <c r="HLQ121" s="50"/>
      <c r="HLR121" s="23" t="s">
        <v>72</v>
      </c>
      <c r="HLS121" s="244" t="s">
        <v>60</v>
      </c>
      <c r="HLT121" s="237"/>
      <c r="HLU121" s="237"/>
      <c r="HLV121" s="237"/>
      <c r="HLW121" s="237"/>
      <c r="HLX121" s="237"/>
      <c r="HLY121" s="14"/>
      <c r="HLZ121" s="53"/>
      <c r="HMB121" s="114">
        <f>IF(HMH121="Yes",3,0)</f>
        <v>3</v>
      </c>
      <c r="HMC121" s="50"/>
      <c r="HMD121" s="57"/>
      <c r="HME121" s="50"/>
      <c r="HMF121" s="57"/>
      <c r="HMG121" s="50"/>
      <c r="HMH121" s="23" t="s">
        <v>72</v>
      </c>
      <c r="HMI121" s="244" t="s">
        <v>60</v>
      </c>
      <c r="HMJ121" s="237"/>
      <c r="HMK121" s="237"/>
      <c r="HML121" s="237"/>
      <c r="HMM121" s="237"/>
      <c r="HMN121" s="237"/>
      <c r="HMO121" s="14"/>
      <c r="HMP121" s="53"/>
      <c r="HMR121" s="114">
        <f>IF(HMX121="Yes",3,0)</f>
        <v>3</v>
      </c>
      <c r="HMS121" s="50"/>
      <c r="HMT121" s="57"/>
      <c r="HMU121" s="50"/>
      <c r="HMV121" s="57"/>
      <c r="HMW121" s="50"/>
      <c r="HMX121" s="23" t="s">
        <v>72</v>
      </c>
      <c r="HMY121" s="244" t="s">
        <v>60</v>
      </c>
      <c r="HMZ121" s="237"/>
      <c r="HNA121" s="237"/>
      <c r="HNB121" s="237"/>
      <c r="HNC121" s="237"/>
      <c r="HND121" s="237"/>
      <c r="HNE121" s="14"/>
      <c r="HNF121" s="53"/>
      <c r="HNH121" s="114">
        <f>IF(HNN121="Yes",3,0)</f>
        <v>3</v>
      </c>
      <c r="HNI121" s="50"/>
      <c r="HNJ121" s="57"/>
      <c r="HNK121" s="50"/>
      <c r="HNL121" s="57"/>
      <c r="HNM121" s="50"/>
      <c r="HNN121" s="23" t="s">
        <v>72</v>
      </c>
      <c r="HNO121" s="244" t="s">
        <v>60</v>
      </c>
      <c r="HNP121" s="237"/>
      <c r="HNQ121" s="237"/>
      <c r="HNR121" s="237"/>
      <c r="HNS121" s="237"/>
      <c r="HNT121" s="237"/>
      <c r="HNU121" s="14"/>
      <c r="HNV121" s="53"/>
      <c r="HNX121" s="114">
        <f>IF(HOD121="Yes",3,0)</f>
        <v>3</v>
      </c>
      <c r="HNY121" s="50"/>
      <c r="HNZ121" s="57"/>
      <c r="HOA121" s="50"/>
      <c r="HOB121" s="57"/>
      <c r="HOC121" s="50"/>
      <c r="HOD121" s="23" t="s">
        <v>72</v>
      </c>
      <c r="HOE121" s="244" t="s">
        <v>60</v>
      </c>
      <c r="HOF121" s="237"/>
      <c r="HOG121" s="237"/>
      <c r="HOH121" s="237"/>
      <c r="HOI121" s="237"/>
      <c r="HOJ121" s="237"/>
      <c r="HOK121" s="14"/>
      <c r="HOL121" s="53"/>
      <c r="HON121" s="114">
        <f>IF(HOT121="Yes",3,0)</f>
        <v>3</v>
      </c>
      <c r="HOO121" s="50"/>
      <c r="HOP121" s="57"/>
      <c r="HOQ121" s="50"/>
      <c r="HOR121" s="57"/>
      <c r="HOS121" s="50"/>
      <c r="HOT121" s="23" t="s">
        <v>72</v>
      </c>
      <c r="HOU121" s="244" t="s">
        <v>60</v>
      </c>
      <c r="HOV121" s="237"/>
      <c r="HOW121" s="237"/>
      <c r="HOX121" s="237"/>
      <c r="HOY121" s="237"/>
      <c r="HOZ121" s="237"/>
      <c r="HPA121" s="14"/>
      <c r="HPB121" s="53"/>
      <c r="HPD121" s="114">
        <f>IF(HPJ121="Yes",3,0)</f>
        <v>3</v>
      </c>
      <c r="HPE121" s="50"/>
      <c r="HPF121" s="57"/>
      <c r="HPG121" s="50"/>
      <c r="HPH121" s="57"/>
      <c r="HPI121" s="50"/>
      <c r="HPJ121" s="23" t="s">
        <v>72</v>
      </c>
      <c r="HPK121" s="244" t="s">
        <v>60</v>
      </c>
      <c r="HPL121" s="237"/>
      <c r="HPM121" s="237"/>
      <c r="HPN121" s="237"/>
      <c r="HPO121" s="237"/>
      <c r="HPP121" s="237"/>
      <c r="HPQ121" s="14"/>
      <c r="HPR121" s="53"/>
      <c r="HPT121" s="114">
        <f>IF(HPZ121="Yes",3,0)</f>
        <v>3</v>
      </c>
      <c r="HPU121" s="50"/>
      <c r="HPV121" s="57"/>
      <c r="HPW121" s="50"/>
      <c r="HPX121" s="57"/>
      <c r="HPY121" s="50"/>
      <c r="HPZ121" s="23" t="s">
        <v>72</v>
      </c>
      <c r="HQA121" s="244" t="s">
        <v>60</v>
      </c>
      <c r="HQB121" s="237"/>
      <c r="HQC121" s="237"/>
      <c r="HQD121" s="237"/>
      <c r="HQE121" s="237"/>
      <c r="HQF121" s="237"/>
      <c r="HQG121" s="14"/>
      <c r="HQH121" s="53"/>
      <c r="HQJ121" s="114">
        <f>IF(HQP121="Yes",3,0)</f>
        <v>3</v>
      </c>
      <c r="HQK121" s="50"/>
      <c r="HQL121" s="57"/>
      <c r="HQM121" s="50"/>
      <c r="HQN121" s="57"/>
      <c r="HQO121" s="50"/>
      <c r="HQP121" s="23" t="s">
        <v>72</v>
      </c>
      <c r="HQQ121" s="244" t="s">
        <v>60</v>
      </c>
      <c r="HQR121" s="237"/>
      <c r="HQS121" s="237"/>
      <c r="HQT121" s="237"/>
      <c r="HQU121" s="237"/>
      <c r="HQV121" s="237"/>
      <c r="HQW121" s="14"/>
      <c r="HQX121" s="53"/>
      <c r="HQZ121" s="114">
        <f>IF(HRF121="Yes",3,0)</f>
        <v>3</v>
      </c>
      <c r="HRA121" s="50"/>
      <c r="HRB121" s="57"/>
      <c r="HRC121" s="50"/>
      <c r="HRD121" s="57"/>
      <c r="HRE121" s="50"/>
      <c r="HRF121" s="23" t="s">
        <v>72</v>
      </c>
      <c r="HRG121" s="244" t="s">
        <v>60</v>
      </c>
      <c r="HRH121" s="237"/>
      <c r="HRI121" s="237"/>
      <c r="HRJ121" s="237"/>
      <c r="HRK121" s="237"/>
      <c r="HRL121" s="237"/>
      <c r="HRM121" s="14"/>
      <c r="HRN121" s="53"/>
      <c r="HRP121" s="114">
        <f>IF(HRV121="Yes",3,0)</f>
        <v>3</v>
      </c>
      <c r="HRQ121" s="50"/>
      <c r="HRR121" s="57"/>
      <c r="HRS121" s="50"/>
      <c r="HRT121" s="57"/>
      <c r="HRU121" s="50"/>
      <c r="HRV121" s="23" t="s">
        <v>72</v>
      </c>
      <c r="HRW121" s="244" t="s">
        <v>60</v>
      </c>
      <c r="HRX121" s="237"/>
      <c r="HRY121" s="237"/>
      <c r="HRZ121" s="237"/>
      <c r="HSA121" s="237"/>
      <c r="HSB121" s="237"/>
      <c r="HSC121" s="14"/>
      <c r="HSD121" s="53"/>
      <c r="HSF121" s="114">
        <f>IF(HSL121="Yes",3,0)</f>
        <v>3</v>
      </c>
      <c r="HSG121" s="50"/>
      <c r="HSH121" s="57"/>
      <c r="HSI121" s="50"/>
      <c r="HSJ121" s="57"/>
      <c r="HSK121" s="50"/>
      <c r="HSL121" s="23" t="s">
        <v>72</v>
      </c>
      <c r="HSM121" s="244" t="s">
        <v>60</v>
      </c>
      <c r="HSN121" s="237"/>
      <c r="HSO121" s="237"/>
      <c r="HSP121" s="237"/>
      <c r="HSQ121" s="237"/>
      <c r="HSR121" s="237"/>
      <c r="HSS121" s="14"/>
      <c r="HST121" s="53"/>
      <c r="HSV121" s="114">
        <f>IF(HTB121="Yes",3,0)</f>
        <v>3</v>
      </c>
      <c r="HSW121" s="50"/>
      <c r="HSX121" s="57"/>
      <c r="HSY121" s="50"/>
      <c r="HSZ121" s="57"/>
      <c r="HTA121" s="50"/>
      <c r="HTB121" s="23" t="s">
        <v>72</v>
      </c>
      <c r="HTC121" s="244" t="s">
        <v>60</v>
      </c>
      <c r="HTD121" s="237"/>
      <c r="HTE121" s="237"/>
      <c r="HTF121" s="237"/>
      <c r="HTG121" s="237"/>
      <c r="HTH121" s="237"/>
      <c r="HTI121" s="14"/>
      <c r="HTJ121" s="53"/>
      <c r="HTL121" s="114">
        <f>IF(HTR121="Yes",3,0)</f>
        <v>3</v>
      </c>
      <c r="HTM121" s="50"/>
      <c r="HTN121" s="57"/>
      <c r="HTO121" s="50"/>
      <c r="HTP121" s="57"/>
      <c r="HTQ121" s="50"/>
      <c r="HTR121" s="23" t="s">
        <v>72</v>
      </c>
      <c r="HTS121" s="244" t="s">
        <v>60</v>
      </c>
      <c r="HTT121" s="237"/>
      <c r="HTU121" s="237"/>
      <c r="HTV121" s="237"/>
      <c r="HTW121" s="237"/>
      <c r="HTX121" s="237"/>
      <c r="HTY121" s="14"/>
      <c r="HTZ121" s="53"/>
      <c r="HUB121" s="114">
        <f>IF(HUH121="Yes",3,0)</f>
        <v>3</v>
      </c>
      <c r="HUC121" s="50"/>
      <c r="HUD121" s="57"/>
      <c r="HUE121" s="50"/>
      <c r="HUF121" s="57"/>
      <c r="HUG121" s="50"/>
      <c r="HUH121" s="23" t="s">
        <v>72</v>
      </c>
      <c r="HUI121" s="244" t="s">
        <v>60</v>
      </c>
      <c r="HUJ121" s="237"/>
      <c r="HUK121" s="237"/>
      <c r="HUL121" s="237"/>
      <c r="HUM121" s="237"/>
      <c r="HUN121" s="237"/>
      <c r="HUO121" s="14"/>
      <c r="HUP121" s="53"/>
      <c r="HUR121" s="114">
        <f>IF(HUX121="Yes",3,0)</f>
        <v>3</v>
      </c>
      <c r="HUS121" s="50"/>
      <c r="HUT121" s="57"/>
      <c r="HUU121" s="50"/>
      <c r="HUV121" s="57"/>
      <c r="HUW121" s="50"/>
      <c r="HUX121" s="23" t="s">
        <v>72</v>
      </c>
      <c r="HUY121" s="244" t="s">
        <v>60</v>
      </c>
      <c r="HUZ121" s="237"/>
      <c r="HVA121" s="237"/>
      <c r="HVB121" s="237"/>
      <c r="HVC121" s="237"/>
      <c r="HVD121" s="237"/>
      <c r="HVE121" s="14"/>
      <c r="HVF121" s="53"/>
      <c r="HVH121" s="114">
        <f>IF(HVN121="Yes",3,0)</f>
        <v>3</v>
      </c>
      <c r="HVI121" s="50"/>
      <c r="HVJ121" s="57"/>
      <c r="HVK121" s="50"/>
      <c r="HVL121" s="57"/>
      <c r="HVM121" s="50"/>
      <c r="HVN121" s="23" t="s">
        <v>72</v>
      </c>
      <c r="HVO121" s="244" t="s">
        <v>60</v>
      </c>
      <c r="HVP121" s="237"/>
      <c r="HVQ121" s="237"/>
      <c r="HVR121" s="237"/>
      <c r="HVS121" s="237"/>
      <c r="HVT121" s="237"/>
      <c r="HVU121" s="14"/>
      <c r="HVV121" s="53"/>
      <c r="HVX121" s="114">
        <f>IF(HWD121="Yes",3,0)</f>
        <v>3</v>
      </c>
      <c r="HVY121" s="50"/>
      <c r="HVZ121" s="57"/>
      <c r="HWA121" s="50"/>
      <c r="HWB121" s="57"/>
      <c r="HWC121" s="50"/>
      <c r="HWD121" s="23" t="s">
        <v>72</v>
      </c>
      <c r="HWE121" s="244" t="s">
        <v>60</v>
      </c>
      <c r="HWF121" s="237"/>
      <c r="HWG121" s="237"/>
      <c r="HWH121" s="237"/>
      <c r="HWI121" s="237"/>
      <c r="HWJ121" s="237"/>
      <c r="HWK121" s="14"/>
      <c r="HWL121" s="53"/>
      <c r="HWN121" s="114">
        <f>IF(HWT121="Yes",3,0)</f>
        <v>3</v>
      </c>
      <c r="HWO121" s="50"/>
      <c r="HWP121" s="57"/>
      <c r="HWQ121" s="50"/>
      <c r="HWR121" s="57"/>
      <c r="HWS121" s="50"/>
      <c r="HWT121" s="23" t="s">
        <v>72</v>
      </c>
      <c r="HWU121" s="244" t="s">
        <v>60</v>
      </c>
      <c r="HWV121" s="237"/>
      <c r="HWW121" s="237"/>
      <c r="HWX121" s="237"/>
      <c r="HWY121" s="237"/>
      <c r="HWZ121" s="237"/>
      <c r="HXA121" s="14"/>
      <c r="HXB121" s="53"/>
      <c r="HXD121" s="114">
        <f>IF(HXJ121="Yes",3,0)</f>
        <v>3</v>
      </c>
      <c r="HXE121" s="50"/>
      <c r="HXF121" s="57"/>
      <c r="HXG121" s="50"/>
      <c r="HXH121" s="57"/>
      <c r="HXI121" s="50"/>
      <c r="HXJ121" s="23" t="s">
        <v>72</v>
      </c>
      <c r="HXK121" s="244" t="s">
        <v>60</v>
      </c>
      <c r="HXL121" s="237"/>
      <c r="HXM121" s="237"/>
      <c r="HXN121" s="237"/>
      <c r="HXO121" s="237"/>
      <c r="HXP121" s="237"/>
      <c r="HXQ121" s="14"/>
      <c r="HXR121" s="53"/>
      <c r="HXT121" s="114">
        <f>IF(HXZ121="Yes",3,0)</f>
        <v>3</v>
      </c>
      <c r="HXU121" s="50"/>
      <c r="HXV121" s="57"/>
      <c r="HXW121" s="50"/>
      <c r="HXX121" s="57"/>
      <c r="HXY121" s="50"/>
      <c r="HXZ121" s="23" t="s">
        <v>72</v>
      </c>
      <c r="HYA121" s="244" t="s">
        <v>60</v>
      </c>
      <c r="HYB121" s="237"/>
      <c r="HYC121" s="237"/>
      <c r="HYD121" s="237"/>
      <c r="HYE121" s="237"/>
      <c r="HYF121" s="237"/>
      <c r="HYG121" s="14"/>
      <c r="HYH121" s="53"/>
      <c r="HYJ121" s="114">
        <f>IF(HYP121="Yes",3,0)</f>
        <v>3</v>
      </c>
      <c r="HYK121" s="50"/>
      <c r="HYL121" s="57"/>
      <c r="HYM121" s="50"/>
      <c r="HYN121" s="57"/>
      <c r="HYO121" s="50"/>
      <c r="HYP121" s="23" t="s">
        <v>72</v>
      </c>
      <c r="HYQ121" s="244" t="s">
        <v>60</v>
      </c>
      <c r="HYR121" s="237"/>
      <c r="HYS121" s="237"/>
      <c r="HYT121" s="237"/>
      <c r="HYU121" s="237"/>
      <c r="HYV121" s="237"/>
      <c r="HYW121" s="14"/>
      <c r="HYX121" s="53"/>
      <c r="HYZ121" s="114">
        <f>IF(HZF121="Yes",3,0)</f>
        <v>3</v>
      </c>
      <c r="HZA121" s="50"/>
      <c r="HZB121" s="57"/>
      <c r="HZC121" s="50"/>
      <c r="HZD121" s="57"/>
      <c r="HZE121" s="50"/>
      <c r="HZF121" s="23" t="s">
        <v>72</v>
      </c>
      <c r="HZG121" s="244" t="s">
        <v>60</v>
      </c>
      <c r="HZH121" s="237"/>
      <c r="HZI121" s="237"/>
      <c r="HZJ121" s="237"/>
      <c r="HZK121" s="237"/>
      <c r="HZL121" s="237"/>
      <c r="HZM121" s="14"/>
      <c r="HZN121" s="53"/>
      <c r="HZP121" s="114">
        <f>IF(HZV121="Yes",3,0)</f>
        <v>3</v>
      </c>
      <c r="HZQ121" s="50"/>
      <c r="HZR121" s="57"/>
      <c r="HZS121" s="50"/>
      <c r="HZT121" s="57"/>
      <c r="HZU121" s="50"/>
      <c r="HZV121" s="23" t="s">
        <v>72</v>
      </c>
      <c r="HZW121" s="244" t="s">
        <v>60</v>
      </c>
      <c r="HZX121" s="237"/>
      <c r="HZY121" s="237"/>
      <c r="HZZ121" s="237"/>
      <c r="IAA121" s="237"/>
      <c r="IAB121" s="237"/>
      <c r="IAC121" s="14"/>
      <c r="IAD121" s="53"/>
      <c r="IAF121" s="114">
        <f>IF(IAL121="Yes",3,0)</f>
        <v>3</v>
      </c>
      <c r="IAG121" s="50"/>
      <c r="IAH121" s="57"/>
      <c r="IAI121" s="50"/>
      <c r="IAJ121" s="57"/>
      <c r="IAK121" s="50"/>
      <c r="IAL121" s="23" t="s">
        <v>72</v>
      </c>
      <c r="IAM121" s="244" t="s">
        <v>60</v>
      </c>
      <c r="IAN121" s="237"/>
      <c r="IAO121" s="237"/>
      <c r="IAP121" s="237"/>
      <c r="IAQ121" s="237"/>
      <c r="IAR121" s="237"/>
      <c r="IAS121" s="14"/>
      <c r="IAT121" s="53"/>
      <c r="IAV121" s="114">
        <f>IF(IBB121="Yes",3,0)</f>
        <v>3</v>
      </c>
      <c r="IAW121" s="50"/>
      <c r="IAX121" s="57"/>
      <c r="IAY121" s="50"/>
      <c r="IAZ121" s="57"/>
      <c r="IBA121" s="50"/>
      <c r="IBB121" s="23" t="s">
        <v>72</v>
      </c>
      <c r="IBC121" s="244" t="s">
        <v>60</v>
      </c>
      <c r="IBD121" s="237"/>
      <c r="IBE121" s="237"/>
      <c r="IBF121" s="237"/>
      <c r="IBG121" s="237"/>
      <c r="IBH121" s="237"/>
      <c r="IBI121" s="14"/>
      <c r="IBJ121" s="53"/>
      <c r="IBL121" s="114">
        <f>IF(IBR121="Yes",3,0)</f>
        <v>3</v>
      </c>
      <c r="IBM121" s="50"/>
      <c r="IBN121" s="57"/>
      <c r="IBO121" s="50"/>
      <c r="IBP121" s="57"/>
      <c r="IBQ121" s="50"/>
      <c r="IBR121" s="23" t="s">
        <v>72</v>
      </c>
      <c r="IBS121" s="244" t="s">
        <v>60</v>
      </c>
      <c r="IBT121" s="237"/>
      <c r="IBU121" s="237"/>
      <c r="IBV121" s="237"/>
      <c r="IBW121" s="237"/>
      <c r="IBX121" s="237"/>
      <c r="IBY121" s="14"/>
      <c r="IBZ121" s="53"/>
      <c r="ICB121" s="114">
        <f>IF(ICH121="Yes",3,0)</f>
        <v>3</v>
      </c>
      <c r="ICC121" s="50"/>
      <c r="ICD121" s="57"/>
      <c r="ICE121" s="50"/>
      <c r="ICF121" s="57"/>
      <c r="ICG121" s="50"/>
      <c r="ICH121" s="23" t="s">
        <v>72</v>
      </c>
      <c r="ICI121" s="244" t="s">
        <v>60</v>
      </c>
      <c r="ICJ121" s="237"/>
      <c r="ICK121" s="237"/>
      <c r="ICL121" s="237"/>
      <c r="ICM121" s="237"/>
      <c r="ICN121" s="237"/>
      <c r="ICO121" s="14"/>
      <c r="ICP121" s="53"/>
      <c r="ICR121" s="114">
        <f>IF(ICX121="Yes",3,0)</f>
        <v>3</v>
      </c>
      <c r="ICS121" s="50"/>
      <c r="ICT121" s="57"/>
      <c r="ICU121" s="50"/>
      <c r="ICV121" s="57"/>
      <c r="ICW121" s="50"/>
      <c r="ICX121" s="23" t="s">
        <v>72</v>
      </c>
      <c r="ICY121" s="244" t="s">
        <v>60</v>
      </c>
      <c r="ICZ121" s="237"/>
      <c r="IDA121" s="237"/>
      <c r="IDB121" s="237"/>
      <c r="IDC121" s="237"/>
      <c r="IDD121" s="237"/>
      <c r="IDE121" s="14"/>
      <c r="IDF121" s="53"/>
      <c r="IDH121" s="114">
        <f>IF(IDN121="Yes",3,0)</f>
        <v>3</v>
      </c>
      <c r="IDI121" s="50"/>
      <c r="IDJ121" s="57"/>
      <c r="IDK121" s="50"/>
      <c r="IDL121" s="57"/>
      <c r="IDM121" s="50"/>
      <c r="IDN121" s="23" t="s">
        <v>72</v>
      </c>
      <c r="IDO121" s="244" t="s">
        <v>60</v>
      </c>
      <c r="IDP121" s="237"/>
      <c r="IDQ121" s="237"/>
      <c r="IDR121" s="237"/>
      <c r="IDS121" s="237"/>
      <c r="IDT121" s="237"/>
      <c r="IDU121" s="14"/>
      <c r="IDV121" s="53"/>
      <c r="IDX121" s="114">
        <f>IF(IED121="Yes",3,0)</f>
        <v>3</v>
      </c>
      <c r="IDY121" s="50"/>
      <c r="IDZ121" s="57"/>
      <c r="IEA121" s="50"/>
      <c r="IEB121" s="57"/>
      <c r="IEC121" s="50"/>
      <c r="IED121" s="23" t="s">
        <v>72</v>
      </c>
      <c r="IEE121" s="244" t="s">
        <v>60</v>
      </c>
      <c r="IEF121" s="237"/>
      <c r="IEG121" s="237"/>
      <c r="IEH121" s="237"/>
      <c r="IEI121" s="237"/>
      <c r="IEJ121" s="237"/>
      <c r="IEK121" s="14"/>
      <c r="IEL121" s="53"/>
      <c r="IEN121" s="114">
        <f>IF(IET121="Yes",3,0)</f>
        <v>3</v>
      </c>
      <c r="IEO121" s="50"/>
      <c r="IEP121" s="57"/>
      <c r="IEQ121" s="50"/>
      <c r="IER121" s="57"/>
      <c r="IES121" s="50"/>
      <c r="IET121" s="23" t="s">
        <v>72</v>
      </c>
      <c r="IEU121" s="244" t="s">
        <v>60</v>
      </c>
      <c r="IEV121" s="237"/>
      <c r="IEW121" s="237"/>
      <c r="IEX121" s="237"/>
      <c r="IEY121" s="237"/>
      <c r="IEZ121" s="237"/>
      <c r="IFA121" s="14"/>
      <c r="IFB121" s="53"/>
      <c r="IFD121" s="114">
        <f>IF(IFJ121="Yes",3,0)</f>
        <v>3</v>
      </c>
      <c r="IFE121" s="50"/>
      <c r="IFF121" s="57"/>
      <c r="IFG121" s="50"/>
      <c r="IFH121" s="57"/>
      <c r="IFI121" s="50"/>
      <c r="IFJ121" s="23" t="s">
        <v>72</v>
      </c>
      <c r="IFK121" s="244" t="s">
        <v>60</v>
      </c>
      <c r="IFL121" s="237"/>
      <c r="IFM121" s="237"/>
      <c r="IFN121" s="237"/>
      <c r="IFO121" s="237"/>
      <c r="IFP121" s="237"/>
      <c r="IFQ121" s="14"/>
      <c r="IFR121" s="53"/>
      <c r="IFT121" s="114">
        <f>IF(IFZ121="Yes",3,0)</f>
        <v>3</v>
      </c>
      <c r="IFU121" s="50"/>
      <c r="IFV121" s="57"/>
      <c r="IFW121" s="50"/>
      <c r="IFX121" s="57"/>
      <c r="IFY121" s="50"/>
      <c r="IFZ121" s="23" t="s">
        <v>72</v>
      </c>
      <c r="IGA121" s="244" t="s">
        <v>60</v>
      </c>
      <c r="IGB121" s="237"/>
      <c r="IGC121" s="237"/>
      <c r="IGD121" s="237"/>
      <c r="IGE121" s="237"/>
      <c r="IGF121" s="237"/>
      <c r="IGG121" s="14"/>
      <c r="IGH121" s="53"/>
      <c r="IGJ121" s="114">
        <f>IF(IGP121="Yes",3,0)</f>
        <v>3</v>
      </c>
      <c r="IGK121" s="50"/>
      <c r="IGL121" s="57"/>
      <c r="IGM121" s="50"/>
      <c r="IGN121" s="57"/>
      <c r="IGO121" s="50"/>
      <c r="IGP121" s="23" t="s">
        <v>72</v>
      </c>
      <c r="IGQ121" s="244" t="s">
        <v>60</v>
      </c>
      <c r="IGR121" s="237"/>
      <c r="IGS121" s="237"/>
      <c r="IGT121" s="237"/>
      <c r="IGU121" s="237"/>
      <c r="IGV121" s="237"/>
      <c r="IGW121" s="14"/>
      <c r="IGX121" s="53"/>
      <c r="IGZ121" s="114">
        <f>IF(IHF121="Yes",3,0)</f>
        <v>3</v>
      </c>
      <c r="IHA121" s="50"/>
      <c r="IHB121" s="57"/>
      <c r="IHC121" s="50"/>
      <c r="IHD121" s="57"/>
      <c r="IHE121" s="50"/>
      <c r="IHF121" s="23" t="s">
        <v>72</v>
      </c>
      <c r="IHG121" s="244" t="s">
        <v>60</v>
      </c>
      <c r="IHH121" s="237"/>
      <c r="IHI121" s="237"/>
      <c r="IHJ121" s="237"/>
      <c r="IHK121" s="237"/>
      <c r="IHL121" s="237"/>
      <c r="IHM121" s="14"/>
      <c r="IHN121" s="53"/>
      <c r="IHP121" s="114">
        <f>IF(IHV121="Yes",3,0)</f>
        <v>3</v>
      </c>
      <c r="IHQ121" s="50"/>
      <c r="IHR121" s="57"/>
      <c r="IHS121" s="50"/>
      <c r="IHT121" s="57"/>
      <c r="IHU121" s="50"/>
      <c r="IHV121" s="23" t="s">
        <v>72</v>
      </c>
      <c r="IHW121" s="244" t="s">
        <v>60</v>
      </c>
      <c r="IHX121" s="237"/>
      <c r="IHY121" s="237"/>
      <c r="IHZ121" s="237"/>
      <c r="IIA121" s="237"/>
      <c r="IIB121" s="237"/>
      <c r="IIC121" s="14"/>
      <c r="IID121" s="53"/>
      <c r="IIF121" s="114">
        <f>IF(IIL121="Yes",3,0)</f>
        <v>3</v>
      </c>
      <c r="IIG121" s="50"/>
      <c r="IIH121" s="57"/>
      <c r="III121" s="50"/>
      <c r="IIJ121" s="57"/>
      <c r="IIK121" s="50"/>
      <c r="IIL121" s="23" t="s">
        <v>72</v>
      </c>
      <c r="IIM121" s="244" t="s">
        <v>60</v>
      </c>
      <c r="IIN121" s="237"/>
      <c r="IIO121" s="237"/>
      <c r="IIP121" s="237"/>
      <c r="IIQ121" s="237"/>
      <c r="IIR121" s="237"/>
      <c r="IIS121" s="14"/>
      <c r="IIT121" s="53"/>
      <c r="IIV121" s="114">
        <f>IF(IJB121="Yes",3,0)</f>
        <v>3</v>
      </c>
      <c r="IIW121" s="50"/>
      <c r="IIX121" s="57"/>
      <c r="IIY121" s="50"/>
      <c r="IIZ121" s="57"/>
      <c r="IJA121" s="50"/>
      <c r="IJB121" s="23" t="s">
        <v>72</v>
      </c>
      <c r="IJC121" s="244" t="s">
        <v>60</v>
      </c>
      <c r="IJD121" s="237"/>
      <c r="IJE121" s="237"/>
      <c r="IJF121" s="237"/>
      <c r="IJG121" s="237"/>
      <c r="IJH121" s="237"/>
      <c r="IJI121" s="14"/>
      <c r="IJJ121" s="53"/>
      <c r="IJL121" s="114">
        <f>IF(IJR121="Yes",3,0)</f>
        <v>3</v>
      </c>
      <c r="IJM121" s="50"/>
      <c r="IJN121" s="57"/>
      <c r="IJO121" s="50"/>
      <c r="IJP121" s="57"/>
      <c r="IJQ121" s="50"/>
      <c r="IJR121" s="23" t="s">
        <v>72</v>
      </c>
      <c r="IJS121" s="244" t="s">
        <v>60</v>
      </c>
      <c r="IJT121" s="237"/>
      <c r="IJU121" s="237"/>
      <c r="IJV121" s="237"/>
      <c r="IJW121" s="237"/>
      <c r="IJX121" s="237"/>
      <c r="IJY121" s="14"/>
      <c r="IJZ121" s="53"/>
      <c r="IKB121" s="114">
        <f>IF(IKH121="Yes",3,0)</f>
        <v>3</v>
      </c>
      <c r="IKC121" s="50"/>
      <c r="IKD121" s="57"/>
      <c r="IKE121" s="50"/>
      <c r="IKF121" s="57"/>
      <c r="IKG121" s="50"/>
      <c r="IKH121" s="23" t="s">
        <v>72</v>
      </c>
      <c r="IKI121" s="244" t="s">
        <v>60</v>
      </c>
      <c r="IKJ121" s="237"/>
      <c r="IKK121" s="237"/>
      <c r="IKL121" s="237"/>
      <c r="IKM121" s="237"/>
      <c r="IKN121" s="237"/>
      <c r="IKO121" s="14"/>
      <c r="IKP121" s="53"/>
      <c r="IKR121" s="114">
        <f>IF(IKX121="Yes",3,0)</f>
        <v>3</v>
      </c>
      <c r="IKS121" s="50"/>
      <c r="IKT121" s="57"/>
      <c r="IKU121" s="50"/>
      <c r="IKV121" s="57"/>
      <c r="IKW121" s="50"/>
      <c r="IKX121" s="23" t="s">
        <v>72</v>
      </c>
      <c r="IKY121" s="244" t="s">
        <v>60</v>
      </c>
      <c r="IKZ121" s="237"/>
      <c r="ILA121" s="237"/>
      <c r="ILB121" s="237"/>
      <c r="ILC121" s="237"/>
      <c r="ILD121" s="237"/>
      <c r="ILE121" s="14"/>
      <c r="ILF121" s="53"/>
      <c r="ILH121" s="114">
        <f>IF(ILN121="Yes",3,0)</f>
        <v>3</v>
      </c>
      <c r="ILI121" s="50"/>
      <c r="ILJ121" s="57"/>
      <c r="ILK121" s="50"/>
      <c r="ILL121" s="57"/>
      <c r="ILM121" s="50"/>
      <c r="ILN121" s="23" t="s">
        <v>72</v>
      </c>
      <c r="ILO121" s="244" t="s">
        <v>60</v>
      </c>
      <c r="ILP121" s="237"/>
      <c r="ILQ121" s="237"/>
      <c r="ILR121" s="237"/>
      <c r="ILS121" s="237"/>
      <c r="ILT121" s="237"/>
      <c r="ILU121" s="14"/>
      <c r="ILV121" s="53"/>
      <c r="ILX121" s="114">
        <f>IF(IMD121="Yes",3,0)</f>
        <v>3</v>
      </c>
      <c r="ILY121" s="50"/>
      <c r="ILZ121" s="57"/>
      <c r="IMA121" s="50"/>
      <c r="IMB121" s="57"/>
      <c r="IMC121" s="50"/>
      <c r="IMD121" s="23" t="s">
        <v>72</v>
      </c>
      <c r="IME121" s="244" t="s">
        <v>60</v>
      </c>
      <c r="IMF121" s="237"/>
      <c r="IMG121" s="237"/>
      <c r="IMH121" s="237"/>
      <c r="IMI121" s="237"/>
      <c r="IMJ121" s="237"/>
      <c r="IMK121" s="14"/>
      <c r="IML121" s="53"/>
      <c r="IMN121" s="114">
        <f>IF(IMT121="Yes",3,0)</f>
        <v>3</v>
      </c>
      <c r="IMO121" s="50"/>
      <c r="IMP121" s="57"/>
      <c r="IMQ121" s="50"/>
      <c r="IMR121" s="57"/>
      <c r="IMS121" s="50"/>
      <c r="IMT121" s="23" t="s">
        <v>72</v>
      </c>
      <c r="IMU121" s="244" t="s">
        <v>60</v>
      </c>
      <c r="IMV121" s="237"/>
      <c r="IMW121" s="237"/>
      <c r="IMX121" s="237"/>
      <c r="IMY121" s="237"/>
      <c r="IMZ121" s="237"/>
      <c r="INA121" s="14"/>
      <c r="INB121" s="53"/>
      <c r="IND121" s="114">
        <f>IF(INJ121="Yes",3,0)</f>
        <v>3</v>
      </c>
      <c r="INE121" s="50"/>
      <c r="INF121" s="57"/>
      <c r="ING121" s="50"/>
      <c r="INH121" s="57"/>
      <c r="INI121" s="50"/>
      <c r="INJ121" s="23" t="s">
        <v>72</v>
      </c>
      <c r="INK121" s="244" t="s">
        <v>60</v>
      </c>
      <c r="INL121" s="237"/>
      <c r="INM121" s="237"/>
      <c r="INN121" s="237"/>
      <c r="INO121" s="237"/>
      <c r="INP121" s="237"/>
      <c r="INQ121" s="14"/>
      <c r="INR121" s="53"/>
      <c r="INT121" s="114">
        <f>IF(INZ121="Yes",3,0)</f>
        <v>3</v>
      </c>
      <c r="INU121" s="50"/>
      <c r="INV121" s="57"/>
      <c r="INW121" s="50"/>
      <c r="INX121" s="57"/>
      <c r="INY121" s="50"/>
      <c r="INZ121" s="23" t="s">
        <v>72</v>
      </c>
      <c r="IOA121" s="244" t="s">
        <v>60</v>
      </c>
      <c r="IOB121" s="237"/>
      <c r="IOC121" s="237"/>
      <c r="IOD121" s="237"/>
      <c r="IOE121" s="237"/>
      <c r="IOF121" s="237"/>
      <c r="IOG121" s="14"/>
      <c r="IOH121" s="53"/>
      <c r="IOJ121" s="114">
        <f>IF(IOP121="Yes",3,0)</f>
        <v>3</v>
      </c>
      <c r="IOK121" s="50"/>
      <c r="IOL121" s="57"/>
      <c r="IOM121" s="50"/>
      <c r="ION121" s="57"/>
      <c r="IOO121" s="50"/>
      <c r="IOP121" s="23" t="s">
        <v>72</v>
      </c>
      <c r="IOQ121" s="244" t="s">
        <v>60</v>
      </c>
      <c r="IOR121" s="237"/>
      <c r="IOS121" s="237"/>
      <c r="IOT121" s="237"/>
      <c r="IOU121" s="237"/>
      <c r="IOV121" s="237"/>
      <c r="IOW121" s="14"/>
      <c r="IOX121" s="53"/>
      <c r="IOZ121" s="114">
        <f>IF(IPF121="Yes",3,0)</f>
        <v>3</v>
      </c>
      <c r="IPA121" s="50"/>
      <c r="IPB121" s="57"/>
      <c r="IPC121" s="50"/>
      <c r="IPD121" s="57"/>
      <c r="IPE121" s="50"/>
      <c r="IPF121" s="23" t="s">
        <v>72</v>
      </c>
      <c r="IPG121" s="244" t="s">
        <v>60</v>
      </c>
      <c r="IPH121" s="237"/>
      <c r="IPI121" s="237"/>
      <c r="IPJ121" s="237"/>
      <c r="IPK121" s="237"/>
      <c r="IPL121" s="237"/>
      <c r="IPM121" s="14"/>
      <c r="IPN121" s="53"/>
      <c r="IPP121" s="114">
        <f>IF(IPV121="Yes",3,0)</f>
        <v>3</v>
      </c>
      <c r="IPQ121" s="50"/>
      <c r="IPR121" s="57"/>
      <c r="IPS121" s="50"/>
      <c r="IPT121" s="57"/>
      <c r="IPU121" s="50"/>
      <c r="IPV121" s="23" t="s">
        <v>72</v>
      </c>
      <c r="IPW121" s="244" t="s">
        <v>60</v>
      </c>
      <c r="IPX121" s="237"/>
      <c r="IPY121" s="237"/>
      <c r="IPZ121" s="237"/>
      <c r="IQA121" s="237"/>
      <c r="IQB121" s="237"/>
      <c r="IQC121" s="14"/>
      <c r="IQD121" s="53"/>
      <c r="IQF121" s="114">
        <f>IF(IQL121="Yes",3,0)</f>
        <v>3</v>
      </c>
      <c r="IQG121" s="50"/>
      <c r="IQH121" s="57"/>
      <c r="IQI121" s="50"/>
      <c r="IQJ121" s="57"/>
      <c r="IQK121" s="50"/>
      <c r="IQL121" s="23" t="s">
        <v>72</v>
      </c>
      <c r="IQM121" s="244" t="s">
        <v>60</v>
      </c>
      <c r="IQN121" s="237"/>
      <c r="IQO121" s="237"/>
      <c r="IQP121" s="237"/>
      <c r="IQQ121" s="237"/>
      <c r="IQR121" s="237"/>
      <c r="IQS121" s="14"/>
      <c r="IQT121" s="53"/>
      <c r="IQV121" s="114">
        <f>IF(IRB121="Yes",3,0)</f>
        <v>3</v>
      </c>
      <c r="IQW121" s="50"/>
      <c r="IQX121" s="57"/>
      <c r="IQY121" s="50"/>
      <c r="IQZ121" s="57"/>
      <c r="IRA121" s="50"/>
      <c r="IRB121" s="23" t="s">
        <v>72</v>
      </c>
      <c r="IRC121" s="244" t="s">
        <v>60</v>
      </c>
      <c r="IRD121" s="237"/>
      <c r="IRE121" s="237"/>
      <c r="IRF121" s="237"/>
      <c r="IRG121" s="237"/>
      <c r="IRH121" s="237"/>
      <c r="IRI121" s="14"/>
      <c r="IRJ121" s="53"/>
      <c r="IRL121" s="114">
        <f>IF(IRR121="Yes",3,0)</f>
        <v>3</v>
      </c>
      <c r="IRM121" s="50"/>
      <c r="IRN121" s="57"/>
      <c r="IRO121" s="50"/>
      <c r="IRP121" s="57"/>
      <c r="IRQ121" s="50"/>
      <c r="IRR121" s="23" t="s">
        <v>72</v>
      </c>
      <c r="IRS121" s="244" t="s">
        <v>60</v>
      </c>
      <c r="IRT121" s="237"/>
      <c r="IRU121" s="237"/>
      <c r="IRV121" s="237"/>
      <c r="IRW121" s="237"/>
      <c r="IRX121" s="237"/>
      <c r="IRY121" s="14"/>
      <c r="IRZ121" s="53"/>
      <c r="ISB121" s="114">
        <f>IF(ISH121="Yes",3,0)</f>
        <v>3</v>
      </c>
      <c r="ISC121" s="50"/>
      <c r="ISD121" s="57"/>
      <c r="ISE121" s="50"/>
      <c r="ISF121" s="57"/>
      <c r="ISG121" s="50"/>
      <c r="ISH121" s="23" t="s">
        <v>72</v>
      </c>
      <c r="ISI121" s="244" t="s">
        <v>60</v>
      </c>
      <c r="ISJ121" s="237"/>
      <c r="ISK121" s="237"/>
      <c r="ISL121" s="237"/>
      <c r="ISM121" s="237"/>
      <c r="ISN121" s="237"/>
      <c r="ISO121" s="14"/>
      <c r="ISP121" s="53"/>
      <c r="ISR121" s="114">
        <f>IF(ISX121="Yes",3,0)</f>
        <v>3</v>
      </c>
      <c r="ISS121" s="50"/>
      <c r="IST121" s="57"/>
      <c r="ISU121" s="50"/>
      <c r="ISV121" s="57"/>
      <c r="ISW121" s="50"/>
      <c r="ISX121" s="23" t="s">
        <v>72</v>
      </c>
      <c r="ISY121" s="244" t="s">
        <v>60</v>
      </c>
      <c r="ISZ121" s="237"/>
      <c r="ITA121" s="237"/>
      <c r="ITB121" s="237"/>
      <c r="ITC121" s="237"/>
      <c r="ITD121" s="237"/>
      <c r="ITE121" s="14"/>
      <c r="ITF121" s="53"/>
      <c r="ITH121" s="114">
        <f>IF(ITN121="Yes",3,0)</f>
        <v>3</v>
      </c>
      <c r="ITI121" s="50"/>
      <c r="ITJ121" s="57"/>
      <c r="ITK121" s="50"/>
      <c r="ITL121" s="57"/>
      <c r="ITM121" s="50"/>
      <c r="ITN121" s="23" t="s">
        <v>72</v>
      </c>
      <c r="ITO121" s="244" t="s">
        <v>60</v>
      </c>
      <c r="ITP121" s="237"/>
      <c r="ITQ121" s="237"/>
      <c r="ITR121" s="237"/>
      <c r="ITS121" s="237"/>
      <c r="ITT121" s="237"/>
      <c r="ITU121" s="14"/>
      <c r="ITV121" s="53"/>
      <c r="ITX121" s="114">
        <f>IF(IUD121="Yes",3,0)</f>
        <v>3</v>
      </c>
      <c r="ITY121" s="50"/>
      <c r="ITZ121" s="57"/>
      <c r="IUA121" s="50"/>
      <c r="IUB121" s="57"/>
      <c r="IUC121" s="50"/>
      <c r="IUD121" s="23" t="s">
        <v>72</v>
      </c>
      <c r="IUE121" s="244" t="s">
        <v>60</v>
      </c>
      <c r="IUF121" s="237"/>
      <c r="IUG121" s="237"/>
      <c r="IUH121" s="237"/>
      <c r="IUI121" s="237"/>
      <c r="IUJ121" s="237"/>
      <c r="IUK121" s="14"/>
      <c r="IUL121" s="53"/>
      <c r="IUN121" s="114">
        <f>IF(IUT121="Yes",3,0)</f>
        <v>3</v>
      </c>
      <c r="IUO121" s="50"/>
      <c r="IUP121" s="57"/>
      <c r="IUQ121" s="50"/>
      <c r="IUR121" s="57"/>
      <c r="IUS121" s="50"/>
      <c r="IUT121" s="23" t="s">
        <v>72</v>
      </c>
      <c r="IUU121" s="244" t="s">
        <v>60</v>
      </c>
      <c r="IUV121" s="237"/>
      <c r="IUW121" s="237"/>
      <c r="IUX121" s="237"/>
      <c r="IUY121" s="237"/>
      <c r="IUZ121" s="237"/>
      <c r="IVA121" s="14"/>
      <c r="IVB121" s="53"/>
      <c r="IVD121" s="114">
        <f>IF(IVJ121="Yes",3,0)</f>
        <v>3</v>
      </c>
      <c r="IVE121" s="50"/>
      <c r="IVF121" s="57"/>
      <c r="IVG121" s="50"/>
      <c r="IVH121" s="57"/>
      <c r="IVI121" s="50"/>
      <c r="IVJ121" s="23" t="s">
        <v>72</v>
      </c>
      <c r="IVK121" s="244" t="s">
        <v>60</v>
      </c>
      <c r="IVL121" s="237"/>
      <c r="IVM121" s="237"/>
      <c r="IVN121" s="237"/>
      <c r="IVO121" s="237"/>
      <c r="IVP121" s="237"/>
      <c r="IVQ121" s="14"/>
      <c r="IVR121" s="53"/>
      <c r="IVT121" s="114">
        <f>IF(IVZ121="Yes",3,0)</f>
        <v>3</v>
      </c>
      <c r="IVU121" s="50"/>
      <c r="IVV121" s="57"/>
      <c r="IVW121" s="50"/>
      <c r="IVX121" s="57"/>
      <c r="IVY121" s="50"/>
      <c r="IVZ121" s="23" t="s">
        <v>72</v>
      </c>
      <c r="IWA121" s="244" t="s">
        <v>60</v>
      </c>
      <c r="IWB121" s="237"/>
      <c r="IWC121" s="237"/>
      <c r="IWD121" s="237"/>
      <c r="IWE121" s="237"/>
      <c r="IWF121" s="237"/>
      <c r="IWG121" s="14"/>
      <c r="IWH121" s="53"/>
      <c r="IWJ121" s="114">
        <f>IF(IWP121="Yes",3,0)</f>
        <v>3</v>
      </c>
      <c r="IWK121" s="50"/>
      <c r="IWL121" s="57"/>
      <c r="IWM121" s="50"/>
      <c r="IWN121" s="57"/>
      <c r="IWO121" s="50"/>
      <c r="IWP121" s="23" t="s">
        <v>72</v>
      </c>
      <c r="IWQ121" s="244" t="s">
        <v>60</v>
      </c>
      <c r="IWR121" s="237"/>
      <c r="IWS121" s="237"/>
      <c r="IWT121" s="237"/>
      <c r="IWU121" s="237"/>
      <c r="IWV121" s="237"/>
      <c r="IWW121" s="14"/>
      <c r="IWX121" s="53"/>
      <c r="IWZ121" s="114">
        <f>IF(IXF121="Yes",3,0)</f>
        <v>3</v>
      </c>
      <c r="IXA121" s="50"/>
      <c r="IXB121" s="57"/>
      <c r="IXC121" s="50"/>
      <c r="IXD121" s="57"/>
      <c r="IXE121" s="50"/>
      <c r="IXF121" s="23" t="s">
        <v>72</v>
      </c>
      <c r="IXG121" s="244" t="s">
        <v>60</v>
      </c>
      <c r="IXH121" s="237"/>
      <c r="IXI121" s="237"/>
      <c r="IXJ121" s="237"/>
      <c r="IXK121" s="237"/>
      <c r="IXL121" s="237"/>
      <c r="IXM121" s="14"/>
      <c r="IXN121" s="53"/>
      <c r="IXP121" s="114">
        <f>IF(IXV121="Yes",3,0)</f>
        <v>3</v>
      </c>
      <c r="IXQ121" s="50"/>
      <c r="IXR121" s="57"/>
      <c r="IXS121" s="50"/>
      <c r="IXT121" s="57"/>
      <c r="IXU121" s="50"/>
      <c r="IXV121" s="23" t="s">
        <v>72</v>
      </c>
      <c r="IXW121" s="244" t="s">
        <v>60</v>
      </c>
      <c r="IXX121" s="237"/>
      <c r="IXY121" s="237"/>
      <c r="IXZ121" s="237"/>
      <c r="IYA121" s="237"/>
      <c r="IYB121" s="237"/>
      <c r="IYC121" s="14"/>
      <c r="IYD121" s="53"/>
      <c r="IYF121" s="114">
        <f>IF(IYL121="Yes",3,0)</f>
        <v>3</v>
      </c>
      <c r="IYG121" s="50"/>
      <c r="IYH121" s="57"/>
      <c r="IYI121" s="50"/>
      <c r="IYJ121" s="57"/>
      <c r="IYK121" s="50"/>
      <c r="IYL121" s="23" t="s">
        <v>72</v>
      </c>
      <c r="IYM121" s="244" t="s">
        <v>60</v>
      </c>
      <c r="IYN121" s="237"/>
      <c r="IYO121" s="237"/>
      <c r="IYP121" s="237"/>
      <c r="IYQ121" s="237"/>
      <c r="IYR121" s="237"/>
      <c r="IYS121" s="14"/>
      <c r="IYT121" s="53"/>
      <c r="IYV121" s="114">
        <f>IF(IZB121="Yes",3,0)</f>
        <v>3</v>
      </c>
      <c r="IYW121" s="50"/>
      <c r="IYX121" s="57"/>
      <c r="IYY121" s="50"/>
      <c r="IYZ121" s="57"/>
      <c r="IZA121" s="50"/>
      <c r="IZB121" s="23" t="s">
        <v>72</v>
      </c>
      <c r="IZC121" s="244" t="s">
        <v>60</v>
      </c>
      <c r="IZD121" s="237"/>
      <c r="IZE121" s="237"/>
      <c r="IZF121" s="237"/>
      <c r="IZG121" s="237"/>
      <c r="IZH121" s="237"/>
      <c r="IZI121" s="14"/>
      <c r="IZJ121" s="53"/>
      <c r="IZL121" s="114">
        <f>IF(IZR121="Yes",3,0)</f>
        <v>3</v>
      </c>
      <c r="IZM121" s="50"/>
      <c r="IZN121" s="57"/>
      <c r="IZO121" s="50"/>
      <c r="IZP121" s="57"/>
      <c r="IZQ121" s="50"/>
      <c r="IZR121" s="23" t="s">
        <v>72</v>
      </c>
      <c r="IZS121" s="244" t="s">
        <v>60</v>
      </c>
      <c r="IZT121" s="237"/>
      <c r="IZU121" s="237"/>
      <c r="IZV121" s="237"/>
      <c r="IZW121" s="237"/>
      <c r="IZX121" s="237"/>
      <c r="IZY121" s="14"/>
      <c r="IZZ121" s="53"/>
      <c r="JAB121" s="114">
        <f>IF(JAH121="Yes",3,0)</f>
        <v>3</v>
      </c>
      <c r="JAC121" s="50"/>
      <c r="JAD121" s="57"/>
      <c r="JAE121" s="50"/>
      <c r="JAF121" s="57"/>
      <c r="JAG121" s="50"/>
      <c r="JAH121" s="23" t="s">
        <v>72</v>
      </c>
      <c r="JAI121" s="244" t="s">
        <v>60</v>
      </c>
      <c r="JAJ121" s="237"/>
      <c r="JAK121" s="237"/>
      <c r="JAL121" s="237"/>
      <c r="JAM121" s="237"/>
      <c r="JAN121" s="237"/>
      <c r="JAO121" s="14"/>
      <c r="JAP121" s="53"/>
      <c r="JAR121" s="114">
        <f>IF(JAX121="Yes",3,0)</f>
        <v>3</v>
      </c>
      <c r="JAS121" s="50"/>
      <c r="JAT121" s="57"/>
      <c r="JAU121" s="50"/>
      <c r="JAV121" s="57"/>
      <c r="JAW121" s="50"/>
      <c r="JAX121" s="23" t="s">
        <v>72</v>
      </c>
      <c r="JAY121" s="244" t="s">
        <v>60</v>
      </c>
      <c r="JAZ121" s="237"/>
      <c r="JBA121" s="237"/>
      <c r="JBB121" s="237"/>
      <c r="JBC121" s="237"/>
      <c r="JBD121" s="237"/>
      <c r="JBE121" s="14"/>
      <c r="JBF121" s="53"/>
      <c r="JBH121" s="114">
        <f>IF(JBN121="Yes",3,0)</f>
        <v>3</v>
      </c>
      <c r="JBI121" s="50"/>
      <c r="JBJ121" s="57"/>
      <c r="JBK121" s="50"/>
      <c r="JBL121" s="57"/>
      <c r="JBM121" s="50"/>
      <c r="JBN121" s="23" t="s">
        <v>72</v>
      </c>
      <c r="JBO121" s="244" t="s">
        <v>60</v>
      </c>
      <c r="JBP121" s="237"/>
      <c r="JBQ121" s="237"/>
      <c r="JBR121" s="237"/>
      <c r="JBS121" s="237"/>
      <c r="JBT121" s="237"/>
      <c r="JBU121" s="14"/>
      <c r="JBV121" s="53"/>
      <c r="JBX121" s="114">
        <f>IF(JCD121="Yes",3,0)</f>
        <v>3</v>
      </c>
      <c r="JBY121" s="50"/>
      <c r="JBZ121" s="57"/>
      <c r="JCA121" s="50"/>
      <c r="JCB121" s="57"/>
      <c r="JCC121" s="50"/>
      <c r="JCD121" s="23" t="s">
        <v>72</v>
      </c>
      <c r="JCE121" s="244" t="s">
        <v>60</v>
      </c>
      <c r="JCF121" s="237"/>
      <c r="JCG121" s="237"/>
      <c r="JCH121" s="237"/>
      <c r="JCI121" s="237"/>
      <c r="JCJ121" s="237"/>
      <c r="JCK121" s="14"/>
      <c r="JCL121" s="53"/>
      <c r="JCN121" s="114">
        <f>IF(JCT121="Yes",3,0)</f>
        <v>3</v>
      </c>
      <c r="JCO121" s="50"/>
      <c r="JCP121" s="57"/>
      <c r="JCQ121" s="50"/>
      <c r="JCR121" s="57"/>
      <c r="JCS121" s="50"/>
      <c r="JCT121" s="23" t="s">
        <v>72</v>
      </c>
      <c r="JCU121" s="244" t="s">
        <v>60</v>
      </c>
      <c r="JCV121" s="237"/>
      <c r="JCW121" s="237"/>
      <c r="JCX121" s="237"/>
      <c r="JCY121" s="237"/>
      <c r="JCZ121" s="237"/>
      <c r="JDA121" s="14"/>
      <c r="JDB121" s="53"/>
      <c r="JDD121" s="114">
        <f>IF(JDJ121="Yes",3,0)</f>
        <v>3</v>
      </c>
      <c r="JDE121" s="50"/>
      <c r="JDF121" s="57"/>
      <c r="JDG121" s="50"/>
      <c r="JDH121" s="57"/>
      <c r="JDI121" s="50"/>
      <c r="JDJ121" s="23" t="s">
        <v>72</v>
      </c>
      <c r="JDK121" s="244" t="s">
        <v>60</v>
      </c>
      <c r="JDL121" s="237"/>
      <c r="JDM121" s="237"/>
      <c r="JDN121" s="237"/>
      <c r="JDO121" s="237"/>
      <c r="JDP121" s="237"/>
      <c r="JDQ121" s="14"/>
      <c r="JDR121" s="53"/>
      <c r="JDT121" s="114">
        <f>IF(JDZ121="Yes",3,0)</f>
        <v>3</v>
      </c>
      <c r="JDU121" s="50"/>
      <c r="JDV121" s="57"/>
      <c r="JDW121" s="50"/>
      <c r="JDX121" s="57"/>
      <c r="JDY121" s="50"/>
      <c r="JDZ121" s="23" t="s">
        <v>72</v>
      </c>
      <c r="JEA121" s="244" t="s">
        <v>60</v>
      </c>
      <c r="JEB121" s="237"/>
      <c r="JEC121" s="237"/>
      <c r="JED121" s="237"/>
      <c r="JEE121" s="237"/>
      <c r="JEF121" s="237"/>
      <c r="JEG121" s="14"/>
      <c r="JEH121" s="53"/>
      <c r="JEJ121" s="114">
        <f>IF(JEP121="Yes",3,0)</f>
        <v>3</v>
      </c>
      <c r="JEK121" s="50"/>
      <c r="JEL121" s="57"/>
      <c r="JEM121" s="50"/>
      <c r="JEN121" s="57"/>
      <c r="JEO121" s="50"/>
      <c r="JEP121" s="23" t="s">
        <v>72</v>
      </c>
      <c r="JEQ121" s="244" t="s">
        <v>60</v>
      </c>
      <c r="JER121" s="237"/>
      <c r="JES121" s="237"/>
      <c r="JET121" s="237"/>
      <c r="JEU121" s="237"/>
      <c r="JEV121" s="237"/>
      <c r="JEW121" s="14"/>
      <c r="JEX121" s="53"/>
      <c r="JEZ121" s="114">
        <f>IF(JFF121="Yes",3,0)</f>
        <v>3</v>
      </c>
      <c r="JFA121" s="50"/>
      <c r="JFB121" s="57"/>
      <c r="JFC121" s="50"/>
      <c r="JFD121" s="57"/>
      <c r="JFE121" s="50"/>
      <c r="JFF121" s="23" t="s">
        <v>72</v>
      </c>
      <c r="JFG121" s="244" t="s">
        <v>60</v>
      </c>
      <c r="JFH121" s="237"/>
      <c r="JFI121" s="237"/>
      <c r="JFJ121" s="237"/>
      <c r="JFK121" s="237"/>
      <c r="JFL121" s="237"/>
      <c r="JFM121" s="14"/>
      <c r="JFN121" s="53"/>
      <c r="JFP121" s="114">
        <f>IF(JFV121="Yes",3,0)</f>
        <v>3</v>
      </c>
      <c r="JFQ121" s="50"/>
      <c r="JFR121" s="57"/>
      <c r="JFS121" s="50"/>
      <c r="JFT121" s="57"/>
      <c r="JFU121" s="50"/>
      <c r="JFV121" s="23" t="s">
        <v>72</v>
      </c>
      <c r="JFW121" s="244" t="s">
        <v>60</v>
      </c>
      <c r="JFX121" s="237"/>
      <c r="JFY121" s="237"/>
      <c r="JFZ121" s="237"/>
      <c r="JGA121" s="237"/>
      <c r="JGB121" s="237"/>
      <c r="JGC121" s="14"/>
      <c r="JGD121" s="53"/>
      <c r="JGF121" s="114">
        <f>IF(JGL121="Yes",3,0)</f>
        <v>3</v>
      </c>
      <c r="JGG121" s="50"/>
      <c r="JGH121" s="57"/>
      <c r="JGI121" s="50"/>
      <c r="JGJ121" s="57"/>
      <c r="JGK121" s="50"/>
      <c r="JGL121" s="23" t="s">
        <v>72</v>
      </c>
      <c r="JGM121" s="244" t="s">
        <v>60</v>
      </c>
      <c r="JGN121" s="237"/>
      <c r="JGO121" s="237"/>
      <c r="JGP121" s="237"/>
      <c r="JGQ121" s="237"/>
      <c r="JGR121" s="237"/>
      <c r="JGS121" s="14"/>
      <c r="JGT121" s="53"/>
      <c r="JGV121" s="114">
        <f>IF(JHB121="Yes",3,0)</f>
        <v>3</v>
      </c>
      <c r="JGW121" s="50"/>
      <c r="JGX121" s="57"/>
      <c r="JGY121" s="50"/>
      <c r="JGZ121" s="57"/>
      <c r="JHA121" s="50"/>
      <c r="JHB121" s="23" t="s">
        <v>72</v>
      </c>
      <c r="JHC121" s="244" t="s">
        <v>60</v>
      </c>
      <c r="JHD121" s="237"/>
      <c r="JHE121" s="237"/>
      <c r="JHF121" s="237"/>
      <c r="JHG121" s="237"/>
      <c r="JHH121" s="237"/>
      <c r="JHI121" s="14"/>
      <c r="JHJ121" s="53"/>
      <c r="JHL121" s="114">
        <f>IF(JHR121="Yes",3,0)</f>
        <v>3</v>
      </c>
      <c r="JHM121" s="50"/>
      <c r="JHN121" s="57"/>
      <c r="JHO121" s="50"/>
      <c r="JHP121" s="57"/>
      <c r="JHQ121" s="50"/>
      <c r="JHR121" s="23" t="s">
        <v>72</v>
      </c>
      <c r="JHS121" s="244" t="s">
        <v>60</v>
      </c>
      <c r="JHT121" s="237"/>
      <c r="JHU121" s="237"/>
      <c r="JHV121" s="237"/>
      <c r="JHW121" s="237"/>
      <c r="JHX121" s="237"/>
      <c r="JHY121" s="14"/>
      <c r="JHZ121" s="53"/>
      <c r="JIB121" s="114">
        <f>IF(JIH121="Yes",3,0)</f>
        <v>3</v>
      </c>
      <c r="JIC121" s="50"/>
      <c r="JID121" s="57"/>
      <c r="JIE121" s="50"/>
      <c r="JIF121" s="57"/>
      <c r="JIG121" s="50"/>
      <c r="JIH121" s="23" t="s">
        <v>72</v>
      </c>
      <c r="JII121" s="244" t="s">
        <v>60</v>
      </c>
      <c r="JIJ121" s="237"/>
      <c r="JIK121" s="237"/>
      <c r="JIL121" s="237"/>
      <c r="JIM121" s="237"/>
      <c r="JIN121" s="237"/>
      <c r="JIO121" s="14"/>
      <c r="JIP121" s="53"/>
      <c r="JIR121" s="114">
        <f>IF(JIX121="Yes",3,0)</f>
        <v>3</v>
      </c>
      <c r="JIS121" s="50"/>
      <c r="JIT121" s="57"/>
      <c r="JIU121" s="50"/>
      <c r="JIV121" s="57"/>
      <c r="JIW121" s="50"/>
      <c r="JIX121" s="23" t="s">
        <v>72</v>
      </c>
      <c r="JIY121" s="244" t="s">
        <v>60</v>
      </c>
      <c r="JIZ121" s="237"/>
      <c r="JJA121" s="237"/>
      <c r="JJB121" s="237"/>
      <c r="JJC121" s="237"/>
      <c r="JJD121" s="237"/>
      <c r="JJE121" s="14"/>
      <c r="JJF121" s="53"/>
      <c r="JJH121" s="114">
        <f>IF(JJN121="Yes",3,0)</f>
        <v>3</v>
      </c>
      <c r="JJI121" s="50"/>
      <c r="JJJ121" s="57"/>
      <c r="JJK121" s="50"/>
      <c r="JJL121" s="57"/>
      <c r="JJM121" s="50"/>
      <c r="JJN121" s="23" t="s">
        <v>72</v>
      </c>
      <c r="JJO121" s="244" t="s">
        <v>60</v>
      </c>
      <c r="JJP121" s="237"/>
      <c r="JJQ121" s="237"/>
      <c r="JJR121" s="237"/>
      <c r="JJS121" s="237"/>
      <c r="JJT121" s="237"/>
      <c r="JJU121" s="14"/>
      <c r="JJV121" s="53"/>
      <c r="JJX121" s="114">
        <f>IF(JKD121="Yes",3,0)</f>
        <v>3</v>
      </c>
      <c r="JJY121" s="50"/>
      <c r="JJZ121" s="57"/>
      <c r="JKA121" s="50"/>
      <c r="JKB121" s="57"/>
      <c r="JKC121" s="50"/>
      <c r="JKD121" s="23" t="s">
        <v>72</v>
      </c>
      <c r="JKE121" s="244" t="s">
        <v>60</v>
      </c>
      <c r="JKF121" s="237"/>
      <c r="JKG121" s="237"/>
      <c r="JKH121" s="237"/>
      <c r="JKI121" s="237"/>
      <c r="JKJ121" s="237"/>
      <c r="JKK121" s="14"/>
      <c r="JKL121" s="53"/>
      <c r="JKN121" s="114">
        <f>IF(JKT121="Yes",3,0)</f>
        <v>3</v>
      </c>
      <c r="JKO121" s="50"/>
      <c r="JKP121" s="57"/>
      <c r="JKQ121" s="50"/>
      <c r="JKR121" s="57"/>
      <c r="JKS121" s="50"/>
      <c r="JKT121" s="23" t="s">
        <v>72</v>
      </c>
      <c r="JKU121" s="244" t="s">
        <v>60</v>
      </c>
      <c r="JKV121" s="237"/>
      <c r="JKW121" s="237"/>
      <c r="JKX121" s="237"/>
      <c r="JKY121" s="237"/>
      <c r="JKZ121" s="237"/>
      <c r="JLA121" s="14"/>
      <c r="JLB121" s="53"/>
      <c r="JLD121" s="114">
        <f>IF(JLJ121="Yes",3,0)</f>
        <v>3</v>
      </c>
      <c r="JLE121" s="50"/>
      <c r="JLF121" s="57"/>
      <c r="JLG121" s="50"/>
      <c r="JLH121" s="57"/>
      <c r="JLI121" s="50"/>
      <c r="JLJ121" s="23" t="s">
        <v>72</v>
      </c>
      <c r="JLK121" s="244" t="s">
        <v>60</v>
      </c>
      <c r="JLL121" s="237"/>
      <c r="JLM121" s="237"/>
      <c r="JLN121" s="237"/>
      <c r="JLO121" s="237"/>
      <c r="JLP121" s="237"/>
      <c r="JLQ121" s="14"/>
      <c r="JLR121" s="53"/>
      <c r="JLT121" s="114">
        <f>IF(JLZ121="Yes",3,0)</f>
        <v>3</v>
      </c>
      <c r="JLU121" s="50"/>
      <c r="JLV121" s="57"/>
      <c r="JLW121" s="50"/>
      <c r="JLX121" s="57"/>
      <c r="JLY121" s="50"/>
      <c r="JLZ121" s="23" t="s">
        <v>72</v>
      </c>
      <c r="JMA121" s="244" t="s">
        <v>60</v>
      </c>
      <c r="JMB121" s="237"/>
      <c r="JMC121" s="237"/>
      <c r="JMD121" s="237"/>
      <c r="JME121" s="237"/>
      <c r="JMF121" s="237"/>
      <c r="JMG121" s="14"/>
      <c r="JMH121" s="53"/>
      <c r="JMJ121" s="114">
        <f>IF(JMP121="Yes",3,0)</f>
        <v>3</v>
      </c>
      <c r="JMK121" s="50"/>
      <c r="JML121" s="57"/>
      <c r="JMM121" s="50"/>
      <c r="JMN121" s="57"/>
      <c r="JMO121" s="50"/>
      <c r="JMP121" s="23" t="s">
        <v>72</v>
      </c>
      <c r="JMQ121" s="244" t="s">
        <v>60</v>
      </c>
      <c r="JMR121" s="237"/>
      <c r="JMS121" s="237"/>
      <c r="JMT121" s="237"/>
      <c r="JMU121" s="237"/>
      <c r="JMV121" s="237"/>
      <c r="JMW121" s="14"/>
      <c r="JMX121" s="53"/>
      <c r="JMZ121" s="114">
        <f>IF(JNF121="Yes",3,0)</f>
        <v>3</v>
      </c>
      <c r="JNA121" s="50"/>
      <c r="JNB121" s="57"/>
      <c r="JNC121" s="50"/>
      <c r="JND121" s="57"/>
      <c r="JNE121" s="50"/>
      <c r="JNF121" s="23" t="s">
        <v>72</v>
      </c>
      <c r="JNG121" s="244" t="s">
        <v>60</v>
      </c>
      <c r="JNH121" s="237"/>
      <c r="JNI121" s="237"/>
      <c r="JNJ121" s="237"/>
      <c r="JNK121" s="237"/>
      <c r="JNL121" s="237"/>
      <c r="JNM121" s="14"/>
      <c r="JNN121" s="53"/>
      <c r="JNP121" s="114">
        <f>IF(JNV121="Yes",3,0)</f>
        <v>3</v>
      </c>
      <c r="JNQ121" s="50"/>
      <c r="JNR121" s="57"/>
      <c r="JNS121" s="50"/>
      <c r="JNT121" s="57"/>
      <c r="JNU121" s="50"/>
      <c r="JNV121" s="23" t="s">
        <v>72</v>
      </c>
      <c r="JNW121" s="244" t="s">
        <v>60</v>
      </c>
      <c r="JNX121" s="237"/>
      <c r="JNY121" s="237"/>
      <c r="JNZ121" s="237"/>
      <c r="JOA121" s="237"/>
      <c r="JOB121" s="237"/>
      <c r="JOC121" s="14"/>
      <c r="JOD121" s="53"/>
      <c r="JOF121" s="114">
        <f>IF(JOL121="Yes",3,0)</f>
        <v>3</v>
      </c>
      <c r="JOG121" s="50"/>
      <c r="JOH121" s="57"/>
      <c r="JOI121" s="50"/>
      <c r="JOJ121" s="57"/>
      <c r="JOK121" s="50"/>
      <c r="JOL121" s="23" t="s">
        <v>72</v>
      </c>
      <c r="JOM121" s="244" t="s">
        <v>60</v>
      </c>
      <c r="JON121" s="237"/>
      <c r="JOO121" s="237"/>
      <c r="JOP121" s="237"/>
      <c r="JOQ121" s="237"/>
      <c r="JOR121" s="237"/>
      <c r="JOS121" s="14"/>
      <c r="JOT121" s="53"/>
      <c r="JOV121" s="114">
        <f>IF(JPB121="Yes",3,0)</f>
        <v>3</v>
      </c>
      <c r="JOW121" s="50"/>
      <c r="JOX121" s="57"/>
      <c r="JOY121" s="50"/>
      <c r="JOZ121" s="57"/>
      <c r="JPA121" s="50"/>
      <c r="JPB121" s="23" t="s">
        <v>72</v>
      </c>
      <c r="JPC121" s="244" t="s">
        <v>60</v>
      </c>
      <c r="JPD121" s="237"/>
      <c r="JPE121" s="237"/>
      <c r="JPF121" s="237"/>
      <c r="JPG121" s="237"/>
      <c r="JPH121" s="237"/>
      <c r="JPI121" s="14"/>
      <c r="JPJ121" s="53"/>
      <c r="JPL121" s="114">
        <f>IF(JPR121="Yes",3,0)</f>
        <v>3</v>
      </c>
      <c r="JPM121" s="50"/>
      <c r="JPN121" s="57"/>
      <c r="JPO121" s="50"/>
      <c r="JPP121" s="57"/>
      <c r="JPQ121" s="50"/>
      <c r="JPR121" s="23" t="s">
        <v>72</v>
      </c>
      <c r="JPS121" s="244" t="s">
        <v>60</v>
      </c>
      <c r="JPT121" s="237"/>
      <c r="JPU121" s="237"/>
      <c r="JPV121" s="237"/>
      <c r="JPW121" s="237"/>
      <c r="JPX121" s="237"/>
      <c r="JPY121" s="14"/>
      <c r="JPZ121" s="53"/>
      <c r="JQB121" s="114">
        <f>IF(JQH121="Yes",3,0)</f>
        <v>3</v>
      </c>
      <c r="JQC121" s="50"/>
      <c r="JQD121" s="57"/>
      <c r="JQE121" s="50"/>
      <c r="JQF121" s="57"/>
      <c r="JQG121" s="50"/>
      <c r="JQH121" s="23" t="s">
        <v>72</v>
      </c>
      <c r="JQI121" s="244" t="s">
        <v>60</v>
      </c>
      <c r="JQJ121" s="237"/>
      <c r="JQK121" s="237"/>
      <c r="JQL121" s="237"/>
      <c r="JQM121" s="237"/>
      <c r="JQN121" s="237"/>
      <c r="JQO121" s="14"/>
      <c r="JQP121" s="53"/>
      <c r="JQR121" s="114">
        <f>IF(JQX121="Yes",3,0)</f>
        <v>3</v>
      </c>
      <c r="JQS121" s="50"/>
      <c r="JQT121" s="57"/>
      <c r="JQU121" s="50"/>
      <c r="JQV121" s="57"/>
      <c r="JQW121" s="50"/>
      <c r="JQX121" s="23" t="s">
        <v>72</v>
      </c>
      <c r="JQY121" s="244" t="s">
        <v>60</v>
      </c>
      <c r="JQZ121" s="237"/>
      <c r="JRA121" s="237"/>
      <c r="JRB121" s="237"/>
      <c r="JRC121" s="237"/>
      <c r="JRD121" s="237"/>
      <c r="JRE121" s="14"/>
      <c r="JRF121" s="53"/>
      <c r="JRH121" s="114">
        <f>IF(JRN121="Yes",3,0)</f>
        <v>3</v>
      </c>
      <c r="JRI121" s="50"/>
      <c r="JRJ121" s="57"/>
      <c r="JRK121" s="50"/>
      <c r="JRL121" s="57"/>
      <c r="JRM121" s="50"/>
      <c r="JRN121" s="23" t="s">
        <v>72</v>
      </c>
      <c r="JRO121" s="244" t="s">
        <v>60</v>
      </c>
      <c r="JRP121" s="237"/>
      <c r="JRQ121" s="237"/>
      <c r="JRR121" s="237"/>
      <c r="JRS121" s="237"/>
      <c r="JRT121" s="237"/>
      <c r="JRU121" s="14"/>
      <c r="JRV121" s="53"/>
      <c r="JRX121" s="114">
        <f>IF(JSD121="Yes",3,0)</f>
        <v>3</v>
      </c>
      <c r="JRY121" s="50"/>
      <c r="JRZ121" s="57"/>
      <c r="JSA121" s="50"/>
      <c r="JSB121" s="57"/>
      <c r="JSC121" s="50"/>
      <c r="JSD121" s="23" t="s">
        <v>72</v>
      </c>
      <c r="JSE121" s="244" t="s">
        <v>60</v>
      </c>
      <c r="JSF121" s="237"/>
      <c r="JSG121" s="237"/>
      <c r="JSH121" s="237"/>
      <c r="JSI121" s="237"/>
      <c r="JSJ121" s="237"/>
      <c r="JSK121" s="14"/>
      <c r="JSL121" s="53"/>
      <c r="JSN121" s="114">
        <f>IF(JST121="Yes",3,0)</f>
        <v>3</v>
      </c>
      <c r="JSO121" s="50"/>
      <c r="JSP121" s="57"/>
      <c r="JSQ121" s="50"/>
      <c r="JSR121" s="57"/>
      <c r="JSS121" s="50"/>
      <c r="JST121" s="23" t="s">
        <v>72</v>
      </c>
      <c r="JSU121" s="244" t="s">
        <v>60</v>
      </c>
      <c r="JSV121" s="237"/>
      <c r="JSW121" s="237"/>
      <c r="JSX121" s="237"/>
      <c r="JSY121" s="237"/>
      <c r="JSZ121" s="237"/>
      <c r="JTA121" s="14"/>
      <c r="JTB121" s="53"/>
      <c r="JTD121" s="114">
        <f>IF(JTJ121="Yes",3,0)</f>
        <v>3</v>
      </c>
      <c r="JTE121" s="50"/>
      <c r="JTF121" s="57"/>
      <c r="JTG121" s="50"/>
      <c r="JTH121" s="57"/>
      <c r="JTI121" s="50"/>
      <c r="JTJ121" s="23" t="s">
        <v>72</v>
      </c>
      <c r="JTK121" s="244" t="s">
        <v>60</v>
      </c>
      <c r="JTL121" s="237"/>
      <c r="JTM121" s="237"/>
      <c r="JTN121" s="237"/>
      <c r="JTO121" s="237"/>
      <c r="JTP121" s="237"/>
      <c r="JTQ121" s="14"/>
      <c r="JTR121" s="53"/>
      <c r="JTT121" s="114">
        <f>IF(JTZ121="Yes",3,0)</f>
        <v>3</v>
      </c>
      <c r="JTU121" s="50"/>
      <c r="JTV121" s="57"/>
      <c r="JTW121" s="50"/>
      <c r="JTX121" s="57"/>
      <c r="JTY121" s="50"/>
      <c r="JTZ121" s="23" t="s">
        <v>72</v>
      </c>
      <c r="JUA121" s="244" t="s">
        <v>60</v>
      </c>
      <c r="JUB121" s="237"/>
      <c r="JUC121" s="237"/>
      <c r="JUD121" s="237"/>
      <c r="JUE121" s="237"/>
      <c r="JUF121" s="237"/>
      <c r="JUG121" s="14"/>
      <c r="JUH121" s="53"/>
      <c r="JUJ121" s="114">
        <f>IF(JUP121="Yes",3,0)</f>
        <v>3</v>
      </c>
      <c r="JUK121" s="50"/>
      <c r="JUL121" s="57"/>
      <c r="JUM121" s="50"/>
      <c r="JUN121" s="57"/>
      <c r="JUO121" s="50"/>
      <c r="JUP121" s="23" t="s">
        <v>72</v>
      </c>
      <c r="JUQ121" s="244" t="s">
        <v>60</v>
      </c>
      <c r="JUR121" s="237"/>
      <c r="JUS121" s="237"/>
      <c r="JUT121" s="237"/>
      <c r="JUU121" s="237"/>
      <c r="JUV121" s="237"/>
      <c r="JUW121" s="14"/>
      <c r="JUX121" s="53"/>
      <c r="JUZ121" s="114">
        <f>IF(JVF121="Yes",3,0)</f>
        <v>3</v>
      </c>
      <c r="JVA121" s="50"/>
      <c r="JVB121" s="57"/>
      <c r="JVC121" s="50"/>
      <c r="JVD121" s="57"/>
      <c r="JVE121" s="50"/>
      <c r="JVF121" s="23" t="s">
        <v>72</v>
      </c>
      <c r="JVG121" s="244" t="s">
        <v>60</v>
      </c>
      <c r="JVH121" s="237"/>
      <c r="JVI121" s="237"/>
      <c r="JVJ121" s="237"/>
      <c r="JVK121" s="237"/>
      <c r="JVL121" s="237"/>
      <c r="JVM121" s="14"/>
      <c r="JVN121" s="53"/>
      <c r="JVP121" s="114">
        <f>IF(JVV121="Yes",3,0)</f>
        <v>3</v>
      </c>
      <c r="JVQ121" s="50"/>
      <c r="JVR121" s="57"/>
      <c r="JVS121" s="50"/>
      <c r="JVT121" s="57"/>
      <c r="JVU121" s="50"/>
      <c r="JVV121" s="23" t="s">
        <v>72</v>
      </c>
      <c r="JVW121" s="244" t="s">
        <v>60</v>
      </c>
      <c r="JVX121" s="237"/>
      <c r="JVY121" s="237"/>
      <c r="JVZ121" s="237"/>
      <c r="JWA121" s="237"/>
      <c r="JWB121" s="237"/>
      <c r="JWC121" s="14"/>
      <c r="JWD121" s="53"/>
      <c r="JWF121" s="114">
        <f>IF(JWL121="Yes",3,0)</f>
        <v>3</v>
      </c>
      <c r="JWG121" s="50"/>
      <c r="JWH121" s="57"/>
      <c r="JWI121" s="50"/>
      <c r="JWJ121" s="57"/>
      <c r="JWK121" s="50"/>
      <c r="JWL121" s="23" t="s">
        <v>72</v>
      </c>
      <c r="JWM121" s="244" t="s">
        <v>60</v>
      </c>
      <c r="JWN121" s="237"/>
      <c r="JWO121" s="237"/>
      <c r="JWP121" s="237"/>
      <c r="JWQ121" s="237"/>
      <c r="JWR121" s="237"/>
      <c r="JWS121" s="14"/>
      <c r="JWT121" s="53"/>
      <c r="JWV121" s="114">
        <f>IF(JXB121="Yes",3,0)</f>
        <v>3</v>
      </c>
      <c r="JWW121" s="50"/>
      <c r="JWX121" s="57"/>
      <c r="JWY121" s="50"/>
      <c r="JWZ121" s="57"/>
      <c r="JXA121" s="50"/>
      <c r="JXB121" s="23" t="s">
        <v>72</v>
      </c>
      <c r="JXC121" s="244" t="s">
        <v>60</v>
      </c>
      <c r="JXD121" s="237"/>
      <c r="JXE121" s="237"/>
      <c r="JXF121" s="237"/>
      <c r="JXG121" s="237"/>
      <c r="JXH121" s="237"/>
      <c r="JXI121" s="14"/>
      <c r="JXJ121" s="53"/>
      <c r="JXL121" s="114">
        <f>IF(JXR121="Yes",3,0)</f>
        <v>3</v>
      </c>
      <c r="JXM121" s="50"/>
      <c r="JXN121" s="57"/>
      <c r="JXO121" s="50"/>
      <c r="JXP121" s="57"/>
      <c r="JXQ121" s="50"/>
      <c r="JXR121" s="23" t="s">
        <v>72</v>
      </c>
      <c r="JXS121" s="244" t="s">
        <v>60</v>
      </c>
      <c r="JXT121" s="237"/>
      <c r="JXU121" s="237"/>
      <c r="JXV121" s="237"/>
      <c r="JXW121" s="237"/>
      <c r="JXX121" s="237"/>
      <c r="JXY121" s="14"/>
      <c r="JXZ121" s="53"/>
      <c r="JYB121" s="114">
        <f>IF(JYH121="Yes",3,0)</f>
        <v>3</v>
      </c>
      <c r="JYC121" s="50"/>
      <c r="JYD121" s="57"/>
      <c r="JYE121" s="50"/>
      <c r="JYF121" s="57"/>
      <c r="JYG121" s="50"/>
      <c r="JYH121" s="23" t="s">
        <v>72</v>
      </c>
      <c r="JYI121" s="244" t="s">
        <v>60</v>
      </c>
      <c r="JYJ121" s="237"/>
      <c r="JYK121" s="237"/>
      <c r="JYL121" s="237"/>
      <c r="JYM121" s="237"/>
      <c r="JYN121" s="237"/>
      <c r="JYO121" s="14"/>
      <c r="JYP121" s="53"/>
      <c r="JYR121" s="114">
        <f>IF(JYX121="Yes",3,0)</f>
        <v>3</v>
      </c>
      <c r="JYS121" s="50"/>
      <c r="JYT121" s="57"/>
      <c r="JYU121" s="50"/>
      <c r="JYV121" s="57"/>
      <c r="JYW121" s="50"/>
      <c r="JYX121" s="23" t="s">
        <v>72</v>
      </c>
      <c r="JYY121" s="244" t="s">
        <v>60</v>
      </c>
      <c r="JYZ121" s="237"/>
      <c r="JZA121" s="237"/>
      <c r="JZB121" s="237"/>
      <c r="JZC121" s="237"/>
      <c r="JZD121" s="237"/>
      <c r="JZE121" s="14"/>
      <c r="JZF121" s="53"/>
      <c r="JZH121" s="114">
        <f>IF(JZN121="Yes",3,0)</f>
        <v>3</v>
      </c>
      <c r="JZI121" s="50"/>
      <c r="JZJ121" s="57"/>
      <c r="JZK121" s="50"/>
      <c r="JZL121" s="57"/>
      <c r="JZM121" s="50"/>
      <c r="JZN121" s="23" t="s">
        <v>72</v>
      </c>
      <c r="JZO121" s="244" t="s">
        <v>60</v>
      </c>
      <c r="JZP121" s="237"/>
      <c r="JZQ121" s="237"/>
      <c r="JZR121" s="237"/>
      <c r="JZS121" s="237"/>
      <c r="JZT121" s="237"/>
      <c r="JZU121" s="14"/>
      <c r="JZV121" s="53"/>
      <c r="JZX121" s="114">
        <f>IF(KAD121="Yes",3,0)</f>
        <v>3</v>
      </c>
      <c r="JZY121" s="50"/>
      <c r="JZZ121" s="57"/>
      <c r="KAA121" s="50"/>
      <c r="KAB121" s="57"/>
      <c r="KAC121" s="50"/>
      <c r="KAD121" s="23" t="s">
        <v>72</v>
      </c>
      <c r="KAE121" s="244" t="s">
        <v>60</v>
      </c>
      <c r="KAF121" s="237"/>
      <c r="KAG121" s="237"/>
      <c r="KAH121" s="237"/>
      <c r="KAI121" s="237"/>
      <c r="KAJ121" s="237"/>
      <c r="KAK121" s="14"/>
      <c r="KAL121" s="53"/>
      <c r="KAN121" s="114">
        <f>IF(KAT121="Yes",3,0)</f>
        <v>3</v>
      </c>
      <c r="KAO121" s="50"/>
      <c r="KAP121" s="57"/>
      <c r="KAQ121" s="50"/>
      <c r="KAR121" s="57"/>
      <c r="KAS121" s="50"/>
      <c r="KAT121" s="23" t="s">
        <v>72</v>
      </c>
      <c r="KAU121" s="244" t="s">
        <v>60</v>
      </c>
      <c r="KAV121" s="237"/>
      <c r="KAW121" s="237"/>
      <c r="KAX121" s="237"/>
      <c r="KAY121" s="237"/>
      <c r="KAZ121" s="237"/>
      <c r="KBA121" s="14"/>
      <c r="KBB121" s="53"/>
      <c r="KBD121" s="114">
        <f>IF(KBJ121="Yes",3,0)</f>
        <v>3</v>
      </c>
      <c r="KBE121" s="50"/>
      <c r="KBF121" s="57"/>
      <c r="KBG121" s="50"/>
      <c r="KBH121" s="57"/>
      <c r="KBI121" s="50"/>
      <c r="KBJ121" s="23" t="s">
        <v>72</v>
      </c>
      <c r="KBK121" s="244" t="s">
        <v>60</v>
      </c>
      <c r="KBL121" s="237"/>
      <c r="KBM121" s="237"/>
      <c r="KBN121" s="237"/>
      <c r="KBO121" s="237"/>
      <c r="KBP121" s="237"/>
      <c r="KBQ121" s="14"/>
      <c r="KBR121" s="53"/>
      <c r="KBT121" s="114">
        <f>IF(KBZ121="Yes",3,0)</f>
        <v>3</v>
      </c>
      <c r="KBU121" s="50"/>
      <c r="KBV121" s="57"/>
      <c r="KBW121" s="50"/>
      <c r="KBX121" s="57"/>
      <c r="KBY121" s="50"/>
      <c r="KBZ121" s="23" t="s">
        <v>72</v>
      </c>
      <c r="KCA121" s="244" t="s">
        <v>60</v>
      </c>
      <c r="KCB121" s="237"/>
      <c r="KCC121" s="237"/>
      <c r="KCD121" s="237"/>
      <c r="KCE121" s="237"/>
      <c r="KCF121" s="237"/>
      <c r="KCG121" s="14"/>
      <c r="KCH121" s="53"/>
      <c r="KCJ121" s="114">
        <f>IF(KCP121="Yes",3,0)</f>
        <v>3</v>
      </c>
      <c r="KCK121" s="50"/>
      <c r="KCL121" s="57"/>
      <c r="KCM121" s="50"/>
      <c r="KCN121" s="57"/>
      <c r="KCO121" s="50"/>
      <c r="KCP121" s="23" t="s">
        <v>72</v>
      </c>
      <c r="KCQ121" s="244" t="s">
        <v>60</v>
      </c>
      <c r="KCR121" s="237"/>
      <c r="KCS121" s="237"/>
      <c r="KCT121" s="237"/>
      <c r="KCU121" s="237"/>
      <c r="KCV121" s="237"/>
      <c r="KCW121" s="14"/>
      <c r="KCX121" s="53"/>
      <c r="KCZ121" s="114">
        <f>IF(KDF121="Yes",3,0)</f>
        <v>3</v>
      </c>
      <c r="KDA121" s="50"/>
      <c r="KDB121" s="57"/>
      <c r="KDC121" s="50"/>
      <c r="KDD121" s="57"/>
      <c r="KDE121" s="50"/>
      <c r="KDF121" s="23" t="s">
        <v>72</v>
      </c>
      <c r="KDG121" s="244" t="s">
        <v>60</v>
      </c>
      <c r="KDH121" s="237"/>
      <c r="KDI121" s="237"/>
      <c r="KDJ121" s="237"/>
      <c r="KDK121" s="237"/>
      <c r="KDL121" s="237"/>
      <c r="KDM121" s="14"/>
      <c r="KDN121" s="53"/>
      <c r="KDP121" s="114">
        <f>IF(KDV121="Yes",3,0)</f>
        <v>3</v>
      </c>
      <c r="KDQ121" s="50"/>
      <c r="KDR121" s="57"/>
      <c r="KDS121" s="50"/>
      <c r="KDT121" s="57"/>
      <c r="KDU121" s="50"/>
      <c r="KDV121" s="23" t="s">
        <v>72</v>
      </c>
      <c r="KDW121" s="244" t="s">
        <v>60</v>
      </c>
      <c r="KDX121" s="237"/>
      <c r="KDY121" s="237"/>
      <c r="KDZ121" s="237"/>
      <c r="KEA121" s="237"/>
      <c r="KEB121" s="237"/>
      <c r="KEC121" s="14"/>
      <c r="KED121" s="53"/>
      <c r="KEF121" s="114">
        <f>IF(KEL121="Yes",3,0)</f>
        <v>3</v>
      </c>
      <c r="KEG121" s="50"/>
      <c r="KEH121" s="57"/>
      <c r="KEI121" s="50"/>
      <c r="KEJ121" s="57"/>
      <c r="KEK121" s="50"/>
      <c r="KEL121" s="23" t="s">
        <v>72</v>
      </c>
      <c r="KEM121" s="244" t="s">
        <v>60</v>
      </c>
      <c r="KEN121" s="237"/>
      <c r="KEO121" s="237"/>
      <c r="KEP121" s="237"/>
      <c r="KEQ121" s="237"/>
      <c r="KER121" s="237"/>
      <c r="KES121" s="14"/>
      <c r="KET121" s="53"/>
      <c r="KEV121" s="114">
        <f>IF(KFB121="Yes",3,0)</f>
        <v>3</v>
      </c>
      <c r="KEW121" s="50"/>
      <c r="KEX121" s="57"/>
      <c r="KEY121" s="50"/>
      <c r="KEZ121" s="57"/>
      <c r="KFA121" s="50"/>
      <c r="KFB121" s="23" t="s">
        <v>72</v>
      </c>
      <c r="KFC121" s="244" t="s">
        <v>60</v>
      </c>
      <c r="KFD121" s="237"/>
      <c r="KFE121" s="237"/>
      <c r="KFF121" s="237"/>
      <c r="KFG121" s="237"/>
      <c r="KFH121" s="237"/>
      <c r="KFI121" s="14"/>
      <c r="KFJ121" s="53"/>
      <c r="KFL121" s="114">
        <f>IF(KFR121="Yes",3,0)</f>
        <v>3</v>
      </c>
      <c r="KFM121" s="50"/>
      <c r="KFN121" s="57"/>
      <c r="KFO121" s="50"/>
      <c r="KFP121" s="57"/>
      <c r="KFQ121" s="50"/>
      <c r="KFR121" s="23" t="s">
        <v>72</v>
      </c>
      <c r="KFS121" s="244" t="s">
        <v>60</v>
      </c>
      <c r="KFT121" s="237"/>
      <c r="KFU121" s="237"/>
      <c r="KFV121" s="237"/>
      <c r="KFW121" s="237"/>
      <c r="KFX121" s="237"/>
      <c r="KFY121" s="14"/>
      <c r="KFZ121" s="53"/>
      <c r="KGB121" s="114">
        <f>IF(KGH121="Yes",3,0)</f>
        <v>3</v>
      </c>
      <c r="KGC121" s="50"/>
      <c r="KGD121" s="57"/>
      <c r="KGE121" s="50"/>
      <c r="KGF121" s="57"/>
      <c r="KGG121" s="50"/>
      <c r="KGH121" s="23" t="s">
        <v>72</v>
      </c>
      <c r="KGI121" s="244" t="s">
        <v>60</v>
      </c>
      <c r="KGJ121" s="237"/>
      <c r="KGK121" s="237"/>
      <c r="KGL121" s="237"/>
      <c r="KGM121" s="237"/>
      <c r="KGN121" s="237"/>
      <c r="KGO121" s="14"/>
      <c r="KGP121" s="53"/>
      <c r="KGR121" s="114">
        <f>IF(KGX121="Yes",3,0)</f>
        <v>3</v>
      </c>
      <c r="KGS121" s="50"/>
      <c r="KGT121" s="57"/>
      <c r="KGU121" s="50"/>
      <c r="KGV121" s="57"/>
      <c r="KGW121" s="50"/>
      <c r="KGX121" s="23" t="s">
        <v>72</v>
      </c>
      <c r="KGY121" s="244" t="s">
        <v>60</v>
      </c>
      <c r="KGZ121" s="237"/>
      <c r="KHA121" s="237"/>
      <c r="KHB121" s="237"/>
      <c r="KHC121" s="237"/>
      <c r="KHD121" s="237"/>
      <c r="KHE121" s="14"/>
      <c r="KHF121" s="53"/>
      <c r="KHH121" s="114">
        <f>IF(KHN121="Yes",3,0)</f>
        <v>3</v>
      </c>
      <c r="KHI121" s="50"/>
      <c r="KHJ121" s="57"/>
      <c r="KHK121" s="50"/>
      <c r="KHL121" s="57"/>
      <c r="KHM121" s="50"/>
      <c r="KHN121" s="23" t="s">
        <v>72</v>
      </c>
      <c r="KHO121" s="244" t="s">
        <v>60</v>
      </c>
      <c r="KHP121" s="237"/>
      <c r="KHQ121" s="237"/>
      <c r="KHR121" s="237"/>
      <c r="KHS121" s="237"/>
      <c r="KHT121" s="237"/>
      <c r="KHU121" s="14"/>
      <c r="KHV121" s="53"/>
      <c r="KHX121" s="114">
        <f>IF(KID121="Yes",3,0)</f>
        <v>3</v>
      </c>
      <c r="KHY121" s="50"/>
      <c r="KHZ121" s="57"/>
      <c r="KIA121" s="50"/>
      <c r="KIB121" s="57"/>
      <c r="KIC121" s="50"/>
      <c r="KID121" s="23" t="s">
        <v>72</v>
      </c>
      <c r="KIE121" s="244" t="s">
        <v>60</v>
      </c>
      <c r="KIF121" s="237"/>
      <c r="KIG121" s="237"/>
      <c r="KIH121" s="237"/>
      <c r="KII121" s="237"/>
      <c r="KIJ121" s="237"/>
      <c r="KIK121" s="14"/>
      <c r="KIL121" s="53"/>
      <c r="KIN121" s="114">
        <f>IF(KIT121="Yes",3,0)</f>
        <v>3</v>
      </c>
      <c r="KIO121" s="50"/>
      <c r="KIP121" s="57"/>
      <c r="KIQ121" s="50"/>
      <c r="KIR121" s="57"/>
      <c r="KIS121" s="50"/>
      <c r="KIT121" s="23" t="s">
        <v>72</v>
      </c>
      <c r="KIU121" s="244" t="s">
        <v>60</v>
      </c>
      <c r="KIV121" s="237"/>
      <c r="KIW121" s="237"/>
      <c r="KIX121" s="237"/>
      <c r="KIY121" s="237"/>
      <c r="KIZ121" s="237"/>
      <c r="KJA121" s="14"/>
      <c r="KJB121" s="53"/>
      <c r="KJD121" s="114">
        <f>IF(KJJ121="Yes",3,0)</f>
        <v>3</v>
      </c>
      <c r="KJE121" s="50"/>
      <c r="KJF121" s="57"/>
      <c r="KJG121" s="50"/>
      <c r="KJH121" s="57"/>
      <c r="KJI121" s="50"/>
      <c r="KJJ121" s="23" t="s">
        <v>72</v>
      </c>
      <c r="KJK121" s="244" t="s">
        <v>60</v>
      </c>
      <c r="KJL121" s="237"/>
      <c r="KJM121" s="237"/>
      <c r="KJN121" s="237"/>
      <c r="KJO121" s="237"/>
      <c r="KJP121" s="237"/>
      <c r="KJQ121" s="14"/>
      <c r="KJR121" s="53"/>
      <c r="KJT121" s="114">
        <f>IF(KJZ121="Yes",3,0)</f>
        <v>3</v>
      </c>
      <c r="KJU121" s="50"/>
      <c r="KJV121" s="57"/>
      <c r="KJW121" s="50"/>
      <c r="KJX121" s="57"/>
      <c r="KJY121" s="50"/>
      <c r="KJZ121" s="23" t="s">
        <v>72</v>
      </c>
      <c r="KKA121" s="244" t="s">
        <v>60</v>
      </c>
      <c r="KKB121" s="237"/>
      <c r="KKC121" s="237"/>
      <c r="KKD121" s="237"/>
      <c r="KKE121" s="237"/>
      <c r="KKF121" s="237"/>
      <c r="KKG121" s="14"/>
      <c r="KKH121" s="53"/>
      <c r="KKJ121" s="114">
        <f>IF(KKP121="Yes",3,0)</f>
        <v>3</v>
      </c>
      <c r="KKK121" s="50"/>
      <c r="KKL121" s="57"/>
      <c r="KKM121" s="50"/>
      <c r="KKN121" s="57"/>
      <c r="KKO121" s="50"/>
      <c r="KKP121" s="23" t="s">
        <v>72</v>
      </c>
      <c r="KKQ121" s="244" t="s">
        <v>60</v>
      </c>
      <c r="KKR121" s="237"/>
      <c r="KKS121" s="237"/>
      <c r="KKT121" s="237"/>
      <c r="KKU121" s="237"/>
      <c r="KKV121" s="237"/>
      <c r="KKW121" s="14"/>
      <c r="KKX121" s="53"/>
      <c r="KKZ121" s="114">
        <f>IF(KLF121="Yes",3,0)</f>
        <v>3</v>
      </c>
      <c r="KLA121" s="50"/>
      <c r="KLB121" s="57"/>
      <c r="KLC121" s="50"/>
      <c r="KLD121" s="57"/>
      <c r="KLE121" s="50"/>
      <c r="KLF121" s="23" t="s">
        <v>72</v>
      </c>
      <c r="KLG121" s="244" t="s">
        <v>60</v>
      </c>
      <c r="KLH121" s="237"/>
      <c r="KLI121" s="237"/>
      <c r="KLJ121" s="237"/>
      <c r="KLK121" s="237"/>
      <c r="KLL121" s="237"/>
      <c r="KLM121" s="14"/>
      <c r="KLN121" s="53"/>
      <c r="KLP121" s="114">
        <f>IF(KLV121="Yes",3,0)</f>
        <v>3</v>
      </c>
      <c r="KLQ121" s="50"/>
      <c r="KLR121" s="57"/>
      <c r="KLS121" s="50"/>
      <c r="KLT121" s="57"/>
      <c r="KLU121" s="50"/>
      <c r="KLV121" s="23" t="s">
        <v>72</v>
      </c>
      <c r="KLW121" s="244" t="s">
        <v>60</v>
      </c>
      <c r="KLX121" s="237"/>
      <c r="KLY121" s="237"/>
      <c r="KLZ121" s="237"/>
      <c r="KMA121" s="237"/>
      <c r="KMB121" s="237"/>
      <c r="KMC121" s="14"/>
      <c r="KMD121" s="53"/>
      <c r="KMF121" s="114">
        <f>IF(KML121="Yes",3,0)</f>
        <v>3</v>
      </c>
      <c r="KMG121" s="50"/>
      <c r="KMH121" s="57"/>
      <c r="KMI121" s="50"/>
      <c r="KMJ121" s="57"/>
      <c r="KMK121" s="50"/>
      <c r="KML121" s="23" t="s">
        <v>72</v>
      </c>
      <c r="KMM121" s="244" t="s">
        <v>60</v>
      </c>
      <c r="KMN121" s="237"/>
      <c r="KMO121" s="237"/>
      <c r="KMP121" s="237"/>
      <c r="KMQ121" s="237"/>
      <c r="KMR121" s="237"/>
      <c r="KMS121" s="14"/>
      <c r="KMT121" s="53"/>
      <c r="KMV121" s="114">
        <f>IF(KNB121="Yes",3,0)</f>
        <v>3</v>
      </c>
      <c r="KMW121" s="50"/>
      <c r="KMX121" s="57"/>
      <c r="KMY121" s="50"/>
      <c r="KMZ121" s="57"/>
      <c r="KNA121" s="50"/>
      <c r="KNB121" s="23" t="s">
        <v>72</v>
      </c>
      <c r="KNC121" s="244" t="s">
        <v>60</v>
      </c>
      <c r="KND121" s="237"/>
      <c r="KNE121" s="237"/>
      <c r="KNF121" s="237"/>
      <c r="KNG121" s="237"/>
      <c r="KNH121" s="237"/>
      <c r="KNI121" s="14"/>
      <c r="KNJ121" s="53"/>
      <c r="KNL121" s="114">
        <f>IF(KNR121="Yes",3,0)</f>
        <v>3</v>
      </c>
      <c r="KNM121" s="50"/>
      <c r="KNN121" s="57"/>
      <c r="KNO121" s="50"/>
      <c r="KNP121" s="57"/>
      <c r="KNQ121" s="50"/>
      <c r="KNR121" s="23" t="s">
        <v>72</v>
      </c>
      <c r="KNS121" s="244" t="s">
        <v>60</v>
      </c>
      <c r="KNT121" s="237"/>
      <c r="KNU121" s="237"/>
      <c r="KNV121" s="237"/>
      <c r="KNW121" s="237"/>
      <c r="KNX121" s="237"/>
      <c r="KNY121" s="14"/>
      <c r="KNZ121" s="53"/>
      <c r="KOB121" s="114">
        <f>IF(KOH121="Yes",3,0)</f>
        <v>3</v>
      </c>
      <c r="KOC121" s="50"/>
      <c r="KOD121" s="57"/>
      <c r="KOE121" s="50"/>
      <c r="KOF121" s="57"/>
      <c r="KOG121" s="50"/>
      <c r="KOH121" s="23" t="s">
        <v>72</v>
      </c>
      <c r="KOI121" s="244" t="s">
        <v>60</v>
      </c>
      <c r="KOJ121" s="237"/>
      <c r="KOK121" s="237"/>
      <c r="KOL121" s="237"/>
      <c r="KOM121" s="237"/>
      <c r="KON121" s="237"/>
      <c r="KOO121" s="14"/>
      <c r="KOP121" s="53"/>
      <c r="KOR121" s="114">
        <f>IF(KOX121="Yes",3,0)</f>
        <v>3</v>
      </c>
      <c r="KOS121" s="50"/>
      <c r="KOT121" s="57"/>
      <c r="KOU121" s="50"/>
      <c r="KOV121" s="57"/>
      <c r="KOW121" s="50"/>
      <c r="KOX121" s="23" t="s">
        <v>72</v>
      </c>
      <c r="KOY121" s="244" t="s">
        <v>60</v>
      </c>
      <c r="KOZ121" s="237"/>
      <c r="KPA121" s="237"/>
      <c r="KPB121" s="237"/>
      <c r="KPC121" s="237"/>
      <c r="KPD121" s="237"/>
      <c r="KPE121" s="14"/>
      <c r="KPF121" s="53"/>
      <c r="KPH121" s="114">
        <f>IF(KPN121="Yes",3,0)</f>
        <v>3</v>
      </c>
      <c r="KPI121" s="50"/>
      <c r="KPJ121" s="57"/>
      <c r="KPK121" s="50"/>
      <c r="KPL121" s="57"/>
      <c r="KPM121" s="50"/>
      <c r="KPN121" s="23" t="s">
        <v>72</v>
      </c>
      <c r="KPO121" s="244" t="s">
        <v>60</v>
      </c>
      <c r="KPP121" s="237"/>
      <c r="KPQ121" s="237"/>
      <c r="KPR121" s="237"/>
      <c r="KPS121" s="237"/>
      <c r="KPT121" s="237"/>
      <c r="KPU121" s="14"/>
      <c r="KPV121" s="53"/>
      <c r="KPX121" s="114">
        <f>IF(KQD121="Yes",3,0)</f>
        <v>3</v>
      </c>
      <c r="KPY121" s="50"/>
      <c r="KPZ121" s="57"/>
      <c r="KQA121" s="50"/>
      <c r="KQB121" s="57"/>
      <c r="KQC121" s="50"/>
      <c r="KQD121" s="23" t="s">
        <v>72</v>
      </c>
      <c r="KQE121" s="244" t="s">
        <v>60</v>
      </c>
      <c r="KQF121" s="237"/>
      <c r="KQG121" s="237"/>
      <c r="KQH121" s="237"/>
      <c r="KQI121" s="237"/>
      <c r="KQJ121" s="237"/>
      <c r="KQK121" s="14"/>
      <c r="KQL121" s="53"/>
      <c r="KQN121" s="114">
        <f>IF(KQT121="Yes",3,0)</f>
        <v>3</v>
      </c>
      <c r="KQO121" s="50"/>
      <c r="KQP121" s="57"/>
      <c r="KQQ121" s="50"/>
      <c r="KQR121" s="57"/>
      <c r="KQS121" s="50"/>
      <c r="KQT121" s="23" t="s">
        <v>72</v>
      </c>
      <c r="KQU121" s="244" t="s">
        <v>60</v>
      </c>
      <c r="KQV121" s="237"/>
      <c r="KQW121" s="237"/>
      <c r="KQX121" s="237"/>
      <c r="KQY121" s="237"/>
      <c r="KQZ121" s="237"/>
      <c r="KRA121" s="14"/>
      <c r="KRB121" s="53"/>
      <c r="KRD121" s="114">
        <f>IF(KRJ121="Yes",3,0)</f>
        <v>3</v>
      </c>
      <c r="KRE121" s="50"/>
      <c r="KRF121" s="57"/>
      <c r="KRG121" s="50"/>
      <c r="KRH121" s="57"/>
      <c r="KRI121" s="50"/>
      <c r="KRJ121" s="23" t="s">
        <v>72</v>
      </c>
      <c r="KRK121" s="244" t="s">
        <v>60</v>
      </c>
      <c r="KRL121" s="237"/>
      <c r="KRM121" s="237"/>
      <c r="KRN121" s="237"/>
      <c r="KRO121" s="237"/>
      <c r="KRP121" s="237"/>
      <c r="KRQ121" s="14"/>
      <c r="KRR121" s="53"/>
      <c r="KRT121" s="114">
        <f>IF(KRZ121="Yes",3,0)</f>
        <v>3</v>
      </c>
      <c r="KRU121" s="50"/>
      <c r="KRV121" s="57"/>
      <c r="KRW121" s="50"/>
      <c r="KRX121" s="57"/>
      <c r="KRY121" s="50"/>
      <c r="KRZ121" s="23" t="s">
        <v>72</v>
      </c>
      <c r="KSA121" s="244" t="s">
        <v>60</v>
      </c>
      <c r="KSB121" s="237"/>
      <c r="KSC121" s="237"/>
      <c r="KSD121" s="237"/>
      <c r="KSE121" s="237"/>
      <c r="KSF121" s="237"/>
      <c r="KSG121" s="14"/>
      <c r="KSH121" s="53"/>
      <c r="KSJ121" s="114">
        <f>IF(KSP121="Yes",3,0)</f>
        <v>3</v>
      </c>
      <c r="KSK121" s="50"/>
      <c r="KSL121" s="57"/>
      <c r="KSM121" s="50"/>
      <c r="KSN121" s="57"/>
      <c r="KSO121" s="50"/>
      <c r="KSP121" s="23" t="s">
        <v>72</v>
      </c>
      <c r="KSQ121" s="244" t="s">
        <v>60</v>
      </c>
      <c r="KSR121" s="237"/>
      <c r="KSS121" s="237"/>
      <c r="KST121" s="237"/>
      <c r="KSU121" s="237"/>
      <c r="KSV121" s="237"/>
      <c r="KSW121" s="14"/>
      <c r="KSX121" s="53"/>
      <c r="KSZ121" s="114">
        <f>IF(KTF121="Yes",3,0)</f>
        <v>3</v>
      </c>
      <c r="KTA121" s="50"/>
      <c r="KTB121" s="57"/>
      <c r="KTC121" s="50"/>
      <c r="KTD121" s="57"/>
      <c r="KTE121" s="50"/>
      <c r="KTF121" s="23" t="s">
        <v>72</v>
      </c>
      <c r="KTG121" s="244" t="s">
        <v>60</v>
      </c>
      <c r="KTH121" s="237"/>
      <c r="KTI121" s="237"/>
      <c r="KTJ121" s="237"/>
      <c r="KTK121" s="237"/>
      <c r="KTL121" s="237"/>
      <c r="KTM121" s="14"/>
      <c r="KTN121" s="53"/>
      <c r="KTP121" s="114">
        <f>IF(KTV121="Yes",3,0)</f>
        <v>3</v>
      </c>
      <c r="KTQ121" s="50"/>
      <c r="KTR121" s="57"/>
      <c r="KTS121" s="50"/>
      <c r="KTT121" s="57"/>
      <c r="KTU121" s="50"/>
      <c r="KTV121" s="23" t="s">
        <v>72</v>
      </c>
      <c r="KTW121" s="244" t="s">
        <v>60</v>
      </c>
      <c r="KTX121" s="237"/>
      <c r="KTY121" s="237"/>
      <c r="KTZ121" s="237"/>
      <c r="KUA121" s="237"/>
      <c r="KUB121" s="237"/>
      <c r="KUC121" s="14"/>
      <c r="KUD121" s="53"/>
      <c r="KUF121" s="114">
        <f>IF(KUL121="Yes",3,0)</f>
        <v>3</v>
      </c>
      <c r="KUG121" s="50"/>
      <c r="KUH121" s="57"/>
      <c r="KUI121" s="50"/>
      <c r="KUJ121" s="57"/>
      <c r="KUK121" s="50"/>
      <c r="KUL121" s="23" t="s">
        <v>72</v>
      </c>
      <c r="KUM121" s="244" t="s">
        <v>60</v>
      </c>
      <c r="KUN121" s="237"/>
      <c r="KUO121" s="237"/>
      <c r="KUP121" s="237"/>
      <c r="KUQ121" s="237"/>
      <c r="KUR121" s="237"/>
      <c r="KUS121" s="14"/>
      <c r="KUT121" s="53"/>
      <c r="KUV121" s="114">
        <f>IF(KVB121="Yes",3,0)</f>
        <v>3</v>
      </c>
      <c r="KUW121" s="50"/>
      <c r="KUX121" s="57"/>
      <c r="KUY121" s="50"/>
      <c r="KUZ121" s="57"/>
      <c r="KVA121" s="50"/>
      <c r="KVB121" s="23" t="s">
        <v>72</v>
      </c>
      <c r="KVC121" s="244" t="s">
        <v>60</v>
      </c>
      <c r="KVD121" s="237"/>
      <c r="KVE121" s="237"/>
      <c r="KVF121" s="237"/>
      <c r="KVG121" s="237"/>
      <c r="KVH121" s="237"/>
      <c r="KVI121" s="14"/>
      <c r="KVJ121" s="53"/>
      <c r="KVL121" s="114">
        <f>IF(KVR121="Yes",3,0)</f>
        <v>3</v>
      </c>
      <c r="KVM121" s="50"/>
      <c r="KVN121" s="57"/>
      <c r="KVO121" s="50"/>
      <c r="KVP121" s="57"/>
      <c r="KVQ121" s="50"/>
      <c r="KVR121" s="23" t="s">
        <v>72</v>
      </c>
      <c r="KVS121" s="244" t="s">
        <v>60</v>
      </c>
      <c r="KVT121" s="237"/>
      <c r="KVU121" s="237"/>
      <c r="KVV121" s="237"/>
      <c r="KVW121" s="237"/>
      <c r="KVX121" s="237"/>
      <c r="KVY121" s="14"/>
      <c r="KVZ121" s="53"/>
      <c r="KWB121" s="114">
        <f>IF(KWH121="Yes",3,0)</f>
        <v>3</v>
      </c>
      <c r="KWC121" s="50"/>
      <c r="KWD121" s="57"/>
      <c r="KWE121" s="50"/>
      <c r="KWF121" s="57"/>
      <c r="KWG121" s="50"/>
      <c r="KWH121" s="23" t="s">
        <v>72</v>
      </c>
      <c r="KWI121" s="244" t="s">
        <v>60</v>
      </c>
      <c r="KWJ121" s="237"/>
      <c r="KWK121" s="237"/>
      <c r="KWL121" s="237"/>
      <c r="KWM121" s="237"/>
      <c r="KWN121" s="237"/>
      <c r="KWO121" s="14"/>
      <c r="KWP121" s="53"/>
      <c r="KWR121" s="114">
        <f>IF(KWX121="Yes",3,0)</f>
        <v>3</v>
      </c>
      <c r="KWS121" s="50"/>
      <c r="KWT121" s="57"/>
      <c r="KWU121" s="50"/>
      <c r="KWV121" s="57"/>
      <c r="KWW121" s="50"/>
      <c r="KWX121" s="23" t="s">
        <v>72</v>
      </c>
      <c r="KWY121" s="244" t="s">
        <v>60</v>
      </c>
      <c r="KWZ121" s="237"/>
      <c r="KXA121" s="237"/>
      <c r="KXB121" s="237"/>
      <c r="KXC121" s="237"/>
      <c r="KXD121" s="237"/>
      <c r="KXE121" s="14"/>
      <c r="KXF121" s="53"/>
      <c r="KXH121" s="114">
        <f>IF(KXN121="Yes",3,0)</f>
        <v>3</v>
      </c>
      <c r="KXI121" s="50"/>
      <c r="KXJ121" s="57"/>
      <c r="KXK121" s="50"/>
      <c r="KXL121" s="57"/>
      <c r="KXM121" s="50"/>
      <c r="KXN121" s="23" t="s">
        <v>72</v>
      </c>
      <c r="KXO121" s="244" t="s">
        <v>60</v>
      </c>
      <c r="KXP121" s="237"/>
      <c r="KXQ121" s="237"/>
      <c r="KXR121" s="237"/>
      <c r="KXS121" s="237"/>
      <c r="KXT121" s="237"/>
      <c r="KXU121" s="14"/>
      <c r="KXV121" s="53"/>
      <c r="KXX121" s="114">
        <f>IF(KYD121="Yes",3,0)</f>
        <v>3</v>
      </c>
      <c r="KXY121" s="50"/>
      <c r="KXZ121" s="57"/>
      <c r="KYA121" s="50"/>
      <c r="KYB121" s="57"/>
      <c r="KYC121" s="50"/>
      <c r="KYD121" s="23" t="s">
        <v>72</v>
      </c>
      <c r="KYE121" s="244" t="s">
        <v>60</v>
      </c>
      <c r="KYF121" s="237"/>
      <c r="KYG121" s="237"/>
      <c r="KYH121" s="237"/>
      <c r="KYI121" s="237"/>
      <c r="KYJ121" s="237"/>
      <c r="KYK121" s="14"/>
      <c r="KYL121" s="53"/>
      <c r="KYN121" s="114">
        <f>IF(KYT121="Yes",3,0)</f>
        <v>3</v>
      </c>
      <c r="KYO121" s="50"/>
      <c r="KYP121" s="57"/>
      <c r="KYQ121" s="50"/>
      <c r="KYR121" s="57"/>
      <c r="KYS121" s="50"/>
      <c r="KYT121" s="23" t="s">
        <v>72</v>
      </c>
      <c r="KYU121" s="244" t="s">
        <v>60</v>
      </c>
      <c r="KYV121" s="237"/>
      <c r="KYW121" s="237"/>
      <c r="KYX121" s="237"/>
      <c r="KYY121" s="237"/>
      <c r="KYZ121" s="237"/>
      <c r="KZA121" s="14"/>
      <c r="KZB121" s="53"/>
      <c r="KZD121" s="114">
        <f>IF(KZJ121="Yes",3,0)</f>
        <v>3</v>
      </c>
      <c r="KZE121" s="50"/>
      <c r="KZF121" s="57"/>
      <c r="KZG121" s="50"/>
      <c r="KZH121" s="57"/>
      <c r="KZI121" s="50"/>
      <c r="KZJ121" s="23" t="s">
        <v>72</v>
      </c>
      <c r="KZK121" s="244" t="s">
        <v>60</v>
      </c>
      <c r="KZL121" s="237"/>
      <c r="KZM121" s="237"/>
      <c r="KZN121" s="237"/>
      <c r="KZO121" s="237"/>
      <c r="KZP121" s="237"/>
      <c r="KZQ121" s="14"/>
      <c r="KZR121" s="53"/>
      <c r="KZT121" s="114">
        <f>IF(KZZ121="Yes",3,0)</f>
        <v>3</v>
      </c>
      <c r="KZU121" s="50"/>
      <c r="KZV121" s="57"/>
      <c r="KZW121" s="50"/>
      <c r="KZX121" s="57"/>
      <c r="KZY121" s="50"/>
      <c r="KZZ121" s="23" t="s">
        <v>72</v>
      </c>
      <c r="LAA121" s="244" t="s">
        <v>60</v>
      </c>
      <c r="LAB121" s="237"/>
      <c r="LAC121" s="237"/>
      <c r="LAD121" s="237"/>
      <c r="LAE121" s="237"/>
      <c r="LAF121" s="237"/>
      <c r="LAG121" s="14"/>
      <c r="LAH121" s="53"/>
      <c r="LAJ121" s="114">
        <f>IF(LAP121="Yes",3,0)</f>
        <v>3</v>
      </c>
      <c r="LAK121" s="50"/>
      <c r="LAL121" s="57"/>
      <c r="LAM121" s="50"/>
      <c r="LAN121" s="57"/>
      <c r="LAO121" s="50"/>
      <c r="LAP121" s="23" t="s">
        <v>72</v>
      </c>
      <c r="LAQ121" s="244" t="s">
        <v>60</v>
      </c>
      <c r="LAR121" s="237"/>
      <c r="LAS121" s="237"/>
      <c r="LAT121" s="237"/>
      <c r="LAU121" s="237"/>
      <c r="LAV121" s="237"/>
      <c r="LAW121" s="14"/>
      <c r="LAX121" s="53"/>
      <c r="LAZ121" s="114">
        <f>IF(LBF121="Yes",3,0)</f>
        <v>3</v>
      </c>
      <c r="LBA121" s="50"/>
      <c r="LBB121" s="57"/>
      <c r="LBC121" s="50"/>
      <c r="LBD121" s="57"/>
      <c r="LBE121" s="50"/>
      <c r="LBF121" s="23" t="s">
        <v>72</v>
      </c>
      <c r="LBG121" s="244" t="s">
        <v>60</v>
      </c>
      <c r="LBH121" s="237"/>
      <c r="LBI121" s="237"/>
      <c r="LBJ121" s="237"/>
      <c r="LBK121" s="237"/>
      <c r="LBL121" s="237"/>
      <c r="LBM121" s="14"/>
      <c r="LBN121" s="53"/>
      <c r="LBP121" s="114">
        <f>IF(LBV121="Yes",3,0)</f>
        <v>3</v>
      </c>
      <c r="LBQ121" s="50"/>
      <c r="LBR121" s="57"/>
      <c r="LBS121" s="50"/>
      <c r="LBT121" s="57"/>
      <c r="LBU121" s="50"/>
      <c r="LBV121" s="23" t="s">
        <v>72</v>
      </c>
      <c r="LBW121" s="244" t="s">
        <v>60</v>
      </c>
      <c r="LBX121" s="237"/>
      <c r="LBY121" s="237"/>
      <c r="LBZ121" s="237"/>
      <c r="LCA121" s="237"/>
      <c r="LCB121" s="237"/>
      <c r="LCC121" s="14"/>
      <c r="LCD121" s="53"/>
      <c r="LCF121" s="114">
        <f>IF(LCL121="Yes",3,0)</f>
        <v>3</v>
      </c>
      <c r="LCG121" s="50"/>
      <c r="LCH121" s="57"/>
      <c r="LCI121" s="50"/>
      <c r="LCJ121" s="57"/>
      <c r="LCK121" s="50"/>
      <c r="LCL121" s="23" t="s">
        <v>72</v>
      </c>
      <c r="LCM121" s="244" t="s">
        <v>60</v>
      </c>
      <c r="LCN121" s="237"/>
      <c r="LCO121" s="237"/>
      <c r="LCP121" s="237"/>
      <c r="LCQ121" s="237"/>
      <c r="LCR121" s="237"/>
      <c r="LCS121" s="14"/>
      <c r="LCT121" s="53"/>
      <c r="LCV121" s="114">
        <f>IF(LDB121="Yes",3,0)</f>
        <v>3</v>
      </c>
      <c r="LCW121" s="50"/>
      <c r="LCX121" s="57"/>
      <c r="LCY121" s="50"/>
      <c r="LCZ121" s="57"/>
      <c r="LDA121" s="50"/>
      <c r="LDB121" s="23" t="s">
        <v>72</v>
      </c>
      <c r="LDC121" s="244" t="s">
        <v>60</v>
      </c>
      <c r="LDD121" s="237"/>
      <c r="LDE121" s="237"/>
      <c r="LDF121" s="237"/>
      <c r="LDG121" s="237"/>
      <c r="LDH121" s="237"/>
      <c r="LDI121" s="14"/>
      <c r="LDJ121" s="53"/>
      <c r="LDL121" s="114">
        <f>IF(LDR121="Yes",3,0)</f>
        <v>3</v>
      </c>
      <c r="LDM121" s="50"/>
      <c r="LDN121" s="57"/>
      <c r="LDO121" s="50"/>
      <c r="LDP121" s="57"/>
      <c r="LDQ121" s="50"/>
      <c r="LDR121" s="23" t="s">
        <v>72</v>
      </c>
      <c r="LDS121" s="244" t="s">
        <v>60</v>
      </c>
      <c r="LDT121" s="237"/>
      <c r="LDU121" s="237"/>
      <c r="LDV121" s="237"/>
      <c r="LDW121" s="237"/>
      <c r="LDX121" s="237"/>
      <c r="LDY121" s="14"/>
      <c r="LDZ121" s="53"/>
      <c r="LEB121" s="114">
        <f>IF(LEH121="Yes",3,0)</f>
        <v>3</v>
      </c>
      <c r="LEC121" s="50"/>
      <c r="LED121" s="57"/>
      <c r="LEE121" s="50"/>
      <c r="LEF121" s="57"/>
      <c r="LEG121" s="50"/>
      <c r="LEH121" s="23" t="s">
        <v>72</v>
      </c>
      <c r="LEI121" s="244" t="s">
        <v>60</v>
      </c>
      <c r="LEJ121" s="237"/>
      <c r="LEK121" s="237"/>
      <c r="LEL121" s="237"/>
      <c r="LEM121" s="237"/>
      <c r="LEN121" s="237"/>
      <c r="LEO121" s="14"/>
      <c r="LEP121" s="53"/>
      <c r="LER121" s="114">
        <f>IF(LEX121="Yes",3,0)</f>
        <v>3</v>
      </c>
      <c r="LES121" s="50"/>
      <c r="LET121" s="57"/>
      <c r="LEU121" s="50"/>
      <c r="LEV121" s="57"/>
      <c r="LEW121" s="50"/>
      <c r="LEX121" s="23" t="s">
        <v>72</v>
      </c>
      <c r="LEY121" s="244" t="s">
        <v>60</v>
      </c>
      <c r="LEZ121" s="237"/>
      <c r="LFA121" s="237"/>
      <c r="LFB121" s="237"/>
      <c r="LFC121" s="237"/>
      <c r="LFD121" s="237"/>
      <c r="LFE121" s="14"/>
      <c r="LFF121" s="53"/>
      <c r="LFH121" s="114">
        <f>IF(LFN121="Yes",3,0)</f>
        <v>3</v>
      </c>
      <c r="LFI121" s="50"/>
      <c r="LFJ121" s="57"/>
      <c r="LFK121" s="50"/>
      <c r="LFL121" s="57"/>
      <c r="LFM121" s="50"/>
      <c r="LFN121" s="23" t="s">
        <v>72</v>
      </c>
      <c r="LFO121" s="244" t="s">
        <v>60</v>
      </c>
      <c r="LFP121" s="237"/>
      <c r="LFQ121" s="237"/>
      <c r="LFR121" s="237"/>
      <c r="LFS121" s="237"/>
      <c r="LFT121" s="237"/>
      <c r="LFU121" s="14"/>
      <c r="LFV121" s="53"/>
      <c r="LFX121" s="114">
        <f>IF(LGD121="Yes",3,0)</f>
        <v>3</v>
      </c>
      <c r="LFY121" s="50"/>
      <c r="LFZ121" s="57"/>
      <c r="LGA121" s="50"/>
      <c r="LGB121" s="57"/>
      <c r="LGC121" s="50"/>
      <c r="LGD121" s="23" t="s">
        <v>72</v>
      </c>
      <c r="LGE121" s="244" t="s">
        <v>60</v>
      </c>
      <c r="LGF121" s="237"/>
      <c r="LGG121" s="237"/>
      <c r="LGH121" s="237"/>
      <c r="LGI121" s="237"/>
      <c r="LGJ121" s="237"/>
      <c r="LGK121" s="14"/>
      <c r="LGL121" s="53"/>
      <c r="LGN121" s="114">
        <f>IF(LGT121="Yes",3,0)</f>
        <v>3</v>
      </c>
      <c r="LGO121" s="50"/>
      <c r="LGP121" s="57"/>
      <c r="LGQ121" s="50"/>
      <c r="LGR121" s="57"/>
      <c r="LGS121" s="50"/>
      <c r="LGT121" s="23" t="s">
        <v>72</v>
      </c>
      <c r="LGU121" s="244" t="s">
        <v>60</v>
      </c>
      <c r="LGV121" s="237"/>
      <c r="LGW121" s="237"/>
      <c r="LGX121" s="237"/>
      <c r="LGY121" s="237"/>
      <c r="LGZ121" s="237"/>
      <c r="LHA121" s="14"/>
      <c r="LHB121" s="53"/>
      <c r="LHD121" s="114">
        <f>IF(LHJ121="Yes",3,0)</f>
        <v>3</v>
      </c>
      <c r="LHE121" s="50"/>
      <c r="LHF121" s="57"/>
      <c r="LHG121" s="50"/>
      <c r="LHH121" s="57"/>
      <c r="LHI121" s="50"/>
      <c r="LHJ121" s="23" t="s">
        <v>72</v>
      </c>
      <c r="LHK121" s="244" t="s">
        <v>60</v>
      </c>
      <c r="LHL121" s="237"/>
      <c r="LHM121" s="237"/>
      <c r="LHN121" s="237"/>
      <c r="LHO121" s="237"/>
      <c r="LHP121" s="237"/>
      <c r="LHQ121" s="14"/>
      <c r="LHR121" s="53"/>
      <c r="LHT121" s="114">
        <f>IF(LHZ121="Yes",3,0)</f>
        <v>3</v>
      </c>
      <c r="LHU121" s="50"/>
      <c r="LHV121" s="57"/>
      <c r="LHW121" s="50"/>
      <c r="LHX121" s="57"/>
      <c r="LHY121" s="50"/>
      <c r="LHZ121" s="23" t="s">
        <v>72</v>
      </c>
      <c r="LIA121" s="244" t="s">
        <v>60</v>
      </c>
      <c r="LIB121" s="237"/>
      <c r="LIC121" s="237"/>
      <c r="LID121" s="237"/>
      <c r="LIE121" s="237"/>
      <c r="LIF121" s="237"/>
      <c r="LIG121" s="14"/>
      <c r="LIH121" s="53"/>
      <c r="LIJ121" s="114">
        <f>IF(LIP121="Yes",3,0)</f>
        <v>3</v>
      </c>
      <c r="LIK121" s="50"/>
      <c r="LIL121" s="57"/>
      <c r="LIM121" s="50"/>
      <c r="LIN121" s="57"/>
      <c r="LIO121" s="50"/>
      <c r="LIP121" s="23" t="s">
        <v>72</v>
      </c>
      <c r="LIQ121" s="244" t="s">
        <v>60</v>
      </c>
      <c r="LIR121" s="237"/>
      <c r="LIS121" s="237"/>
      <c r="LIT121" s="237"/>
      <c r="LIU121" s="237"/>
      <c r="LIV121" s="237"/>
      <c r="LIW121" s="14"/>
      <c r="LIX121" s="53"/>
      <c r="LIZ121" s="114">
        <f>IF(LJF121="Yes",3,0)</f>
        <v>3</v>
      </c>
      <c r="LJA121" s="50"/>
      <c r="LJB121" s="57"/>
      <c r="LJC121" s="50"/>
      <c r="LJD121" s="57"/>
      <c r="LJE121" s="50"/>
      <c r="LJF121" s="23" t="s">
        <v>72</v>
      </c>
      <c r="LJG121" s="244" t="s">
        <v>60</v>
      </c>
      <c r="LJH121" s="237"/>
      <c r="LJI121" s="237"/>
      <c r="LJJ121" s="237"/>
      <c r="LJK121" s="237"/>
      <c r="LJL121" s="237"/>
      <c r="LJM121" s="14"/>
      <c r="LJN121" s="53"/>
      <c r="LJP121" s="114">
        <f>IF(LJV121="Yes",3,0)</f>
        <v>3</v>
      </c>
      <c r="LJQ121" s="50"/>
      <c r="LJR121" s="57"/>
      <c r="LJS121" s="50"/>
      <c r="LJT121" s="57"/>
      <c r="LJU121" s="50"/>
      <c r="LJV121" s="23" t="s">
        <v>72</v>
      </c>
      <c r="LJW121" s="244" t="s">
        <v>60</v>
      </c>
      <c r="LJX121" s="237"/>
      <c r="LJY121" s="237"/>
      <c r="LJZ121" s="237"/>
      <c r="LKA121" s="237"/>
      <c r="LKB121" s="237"/>
      <c r="LKC121" s="14"/>
      <c r="LKD121" s="53"/>
      <c r="LKF121" s="114">
        <f>IF(LKL121="Yes",3,0)</f>
        <v>3</v>
      </c>
      <c r="LKG121" s="50"/>
      <c r="LKH121" s="57"/>
      <c r="LKI121" s="50"/>
      <c r="LKJ121" s="57"/>
      <c r="LKK121" s="50"/>
      <c r="LKL121" s="23" t="s">
        <v>72</v>
      </c>
      <c r="LKM121" s="244" t="s">
        <v>60</v>
      </c>
      <c r="LKN121" s="237"/>
      <c r="LKO121" s="237"/>
      <c r="LKP121" s="237"/>
      <c r="LKQ121" s="237"/>
      <c r="LKR121" s="237"/>
      <c r="LKS121" s="14"/>
      <c r="LKT121" s="53"/>
      <c r="LKV121" s="114">
        <f>IF(LLB121="Yes",3,0)</f>
        <v>3</v>
      </c>
      <c r="LKW121" s="50"/>
      <c r="LKX121" s="57"/>
      <c r="LKY121" s="50"/>
      <c r="LKZ121" s="57"/>
      <c r="LLA121" s="50"/>
      <c r="LLB121" s="23" t="s">
        <v>72</v>
      </c>
      <c r="LLC121" s="244" t="s">
        <v>60</v>
      </c>
      <c r="LLD121" s="237"/>
      <c r="LLE121" s="237"/>
      <c r="LLF121" s="237"/>
      <c r="LLG121" s="237"/>
      <c r="LLH121" s="237"/>
      <c r="LLI121" s="14"/>
      <c r="LLJ121" s="53"/>
      <c r="LLL121" s="114">
        <f>IF(LLR121="Yes",3,0)</f>
        <v>3</v>
      </c>
      <c r="LLM121" s="50"/>
      <c r="LLN121" s="57"/>
      <c r="LLO121" s="50"/>
      <c r="LLP121" s="57"/>
      <c r="LLQ121" s="50"/>
      <c r="LLR121" s="23" t="s">
        <v>72</v>
      </c>
      <c r="LLS121" s="244" t="s">
        <v>60</v>
      </c>
      <c r="LLT121" s="237"/>
      <c r="LLU121" s="237"/>
      <c r="LLV121" s="237"/>
      <c r="LLW121" s="237"/>
      <c r="LLX121" s="237"/>
      <c r="LLY121" s="14"/>
      <c r="LLZ121" s="53"/>
      <c r="LMB121" s="114">
        <f>IF(LMH121="Yes",3,0)</f>
        <v>3</v>
      </c>
      <c r="LMC121" s="50"/>
      <c r="LMD121" s="57"/>
      <c r="LME121" s="50"/>
      <c r="LMF121" s="57"/>
      <c r="LMG121" s="50"/>
      <c r="LMH121" s="23" t="s">
        <v>72</v>
      </c>
      <c r="LMI121" s="244" t="s">
        <v>60</v>
      </c>
      <c r="LMJ121" s="237"/>
      <c r="LMK121" s="237"/>
      <c r="LML121" s="237"/>
      <c r="LMM121" s="237"/>
      <c r="LMN121" s="237"/>
      <c r="LMO121" s="14"/>
      <c r="LMP121" s="53"/>
      <c r="LMR121" s="114">
        <f>IF(LMX121="Yes",3,0)</f>
        <v>3</v>
      </c>
      <c r="LMS121" s="50"/>
      <c r="LMT121" s="57"/>
      <c r="LMU121" s="50"/>
      <c r="LMV121" s="57"/>
      <c r="LMW121" s="50"/>
      <c r="LMX121" s="23" t="s">
        <v>72</v>
      </c>
      <c r="LMY121" s="244" t="s">
        <v>60</v>
      </c>
      <c r="LMZ121" s="237"/>
      <c r="LNA121" s="237"/>
      <c r="LNB121" s="237"/>
      <c r="LNC121" s="237"/>
      <c r="LND121" s="237"/>
      <c r="LNE121" s="14"/>
      <c r="LNF121" s="53"/>
      <c r="LNH121" s="114">
        <f>IF(LNN121="Yes",3,0)</f>
        <v>3</v>
      </c>
      <c r="LNI121" s="50"/>
      <c r="LNJ121" s="57"/>
      <c r="LNK121" s="50"/>
      <c r="LNL121" s="57"/>
      <c r="LNM121" s="50"/>
      <c r="LNN121" s="23" t="s">
        <v>72</v>
      </c>
      <c r="LNO121" s="244" t="s">
        <v>60</v>
      </c>
      <c r="LNP121" s="237"/>
      <c r="LNQ121" s="237"/>
      <c r="LNR121" s="237"/>
      <c r="LNS121" s="237"/>
      <c r="LNT121" s="237"/>
      <c r="LNU121" s="14"/>
      <c r="LNV121" s="53"/>
      <c r="LNX121" s="114">
        <f>IF(LOD121="Yes",3,0)</f>
        <v>3</v>
      </c>
      <c r="LNY121" s="50"/>
      <c r="LNZ121" s="57"/>
      <c r="LOA121" s="50"/>
      <c r="LOB121" s="57"/>
      <c r="LOC121" s="50"/>
      <c r="LOD121" s="23" t="s">
        <v>72</v>
      </c>
      <c r="LOE121" s="244" t="s">
        <v>60</v>
      </c>
      <c r="LOF121" s="237"/>
      <c r="LOG121" s="237"/>
      <c r="LOH121" s="237"/>
      <c r="LOI121" s="237"/>
      <c r="LOJ121" s="237"/>
      <c r="LOK121" s="14"/>
      <c r="LOL121" s="53"/>
      <c r="LON121" s="114">
        <f>IF(LOT121="Yes",3,0)</f>
        <v>3</v>
      </c>
      <c r="LOO121" s="50"/>
      <c r="LOP121" s="57"/>
      <c r="LOQ121" s="50"/>
      <c r="LOR121" s="57"/>
      <c r="LOS121" s="50"/>
      <c r="LOT121" s="23" t="s">
        <v>72</v>
      </c>
      <c r="LOU121" s="244" t="s">
        <v>60</v>
      </c>
      <c r="LOV121" s="237"/>
      <c r="LOW121" s="237"/>
      <c r="LOX121" s="237"/>
      <c r="LOY121" s="237"/>
      <c r="LOZ121" s="237"/>
      <c r="LPA121" s="14"/>
      <c r="LPB121" s="53"/>
      <c r="LPD121" s="114">
        <f>IF(LPJ121="Yes",3,0)</f>
        <v>3</v>
      </c>
      <c r="LPE121" s="50"/>
      <c r="LPF121" s="57"/>
      <c r="LPG121" s="50"/>
      <c r="LPH121" s="57"/>
      <c r="LPI121" s="50"/>
      <c r="LPJ121" s="23" t="s">
        <v>72</v>
      </c>
      <c r="LPK121" s="244" t="s">
        <v>60</v>
      </c>
      <c r="LPL121" s="237"/>
      <c r="LPM121" s="237"/>
      <c r="LPN121" s="237"/>
      <c r="LPO121" s="237"/>
      <c r="LPP121" s="237"/>
      <c r="LPQ121" s="14"/>
      <c r="LPR121" s="53"/>
      <c r="LPT121" s="114">
        <f>IF(LPZ121="Yes",3,0)</f>
        <v>3</v>
      </c>
      <c r="LPU121" s="50"/>
      <c r="LPV121" s="57"/>
      <c r="LPW121" s="50"/>
      <c r="LPX121" s="57"/>
      <c r="LPY121" s="50"/>
      <c r="LPZ121" s="23" t="s">
        <v>72</v>
      </c>
      <c r="LQA121" s="244" t="s">
        <v>60</v>
      </c>
      <c r="LQB121" s="237"/>
      <c r="LQC121" s="237"/>
      <c r="LQD121" s="237"/>
      <c r="LQE121" s="237"/>
      <c r="LQF121" s="237"/>
      <c r="LQG121" s="14"/>
      <c r="LQH121" s="53"/>
      <c r="LQJ121" s="114">
        <f>IF(LQP121="Yes",3,0)</f>
        <v>3</v>
      </c>
      <c r="LQK121" s="50"/>
      <c r="LQL121" s="57"/>
      <c r="LQM121" s="50"/>
      <c r="LQN121" s="57"/>
      <c r="LQO121" s="50"/>
      <c r="LQP121" s="23" t="s">
        <v>72</v>
      </c>
      <c r="LQQ121" s="244" t="s">
        <v>60</v>
      </c>
      <c r="LQR121" s="237"/>
      <c r="LQS121" s="237"/>
      <c r="LQT121" s="237"/>
      <c r="LQU121" s="237"/>
      <c r="LQV121" s="237"/>
      <c r="LQW121" s="14"/>
      <c r="LQX121" s="53"/>
      <c r="LQZ121" s="114">
        <f>IF(LRF121="Yes",3,0)</f>
        <v>3</v>
      </c>
      <c r="LRA121" s="50"/>
      <c r="LRB121" s="57"/>
      <c r="LRC121" s="50"/>
      <c r="LRD121" s="57"/>
      <c r="LRE121" s="50"/>
      <c r="LRF121" s="23" t="s">
        <v>72</v>
      </c>
      <c r="LRG121" s="244" t="s">
        <v>60</v>
      </c>
      <c r="LRH121" s="237"/>
      <c r="LRI121" s="237"/>
      <c r="LRJ121" s="237"/>
      <c r="LRK121" s="237"/>
      <c r="LRL121" s="237"/>
      <c r="LRM121" s="14"/>
      <c r="LRN121" s="53"/>
      <c r="LRP121" s="114">
        <f>IF(LRV121="Yes",3,0)</f>
        <v>3</v>
      </c>
      <c r="LRQ121" s="50"/>
      <c r="LRR121" s="57"/>
      <c r="LRS121" s="50"/>
      <c r="LRT121" s="57"/>
      <c r="LRU121" s="50"/>
      <c r="LRV121" s="23" t="s">
        <v>72</v>
      </c>
      <c r="LRW121" s="244" t="s">
        <v>60</v>
      </c>
      <c r="LRX121" s="237"/>
      <c r="LRY121" s="237"/>
      <c r="LRZ121" s="237"/>
      <c r="LSA121" s="237"/>
      <c r="LSB121" s="237"/>
      <c r="LSC121" s="14"/>
      <c r="LSD121" s="53"/>
      <c r="LSF121" s="114">
        <f>IF(LSL121="Yes",3,0)</f>
        <v>3</v>
      </c>
      <c r="LSG121" s="50"/>
      <c r="LSH121" s="57"/>
      <c r="LSI121" s="50"/>
      <c r="LSJ121" s="57"/>
      <c r="LSK121" s="50"/>
      <c r="LSL121" s="23" t="s">
        <v>72</v>
      </c>
      <c r="LSM121" s="244" t="s">
        <v>60</v>
      </c>
      <c r="LSN121" s="237"/>
      <c r="LSO121" s="237"/>
      <c r="LSP121" s="237"/>
      <c r="LSQ121" s="237"/>
      <c r="LSR121" s="237"/>
      <c r="LSS121" s="14"/>
      <c r="LST121" s="53"/>
      <c r="LSV121" s="114">
        <f>IF(LTB121="Yes",3,0)</f>
        <v>3</v>
      </c>
      <c r="LSW121" s="50"/>
      <c r="LSX121" s="57"/>
      <c r="LSY121" s="50"/>
      <c r="LSZ121" s="57"/>
      <c r="LTA121" s="50"/>
      <c r="LTB121" s="23" t="s">
        <v>72</v>
      </c>
      <c r="LTC121" s="244" t="s">
        <v>60</v>
      </c>
      <c r="LTD121" s="237"/>
      <c r="LTE121" s="237"/>
      <c r="LTF121" s="237"/>
      <c r="LTG121" s="237"/>
      <c r="LTH121" s="237"/>
      <c r="LTI121" s="14"/>
      <c r="LTJ121" s="53"/>
      <c r="LTL121" s="114">
        <f>IF(LTR121="Yes",3,0)</f>
        <v>3</v>
      </c>
      <c r="LTM121" s="50"/>
      <c r="LTN121" s="57"/>
      <c r="LTO121" s="50"/>
      <c r="LTP121" s="57"/>
      <c r="LTQ121" s="50"/>
      <c r="LTR121" s="23" t="s">
        <v>72</v>
      </c>
      <c r="LTS121" s="244" t="s">
        <v>60</v>
      </c>
      <c r="LTT121" s="237"/>
      <c r="LTU121" s="237"/>
      <c r="LTV121" s="237"/>
      <c r="LTW121" s="237"/>
      <c r="LTX121" s="237"/>
      <c r="LTY121" s="14"/>
      <c r="LTZ121" s="53"/>
      <c r="LUB121" s="114">
        <f>IF(LUH121="Yes",3,0)</f>
        <v>3</v>
      </c>
      <c r="LUC121" s="50"/>
      <c r="LUD121" s="57"/>
      <c r="LUE121" s="50"/>
      <c r="LUF121" s="57"/>
      <c r="LUG121" s="50"/>
      <c r="LUH121" s="23" t="s">
        <v>72</v>
      </c>
      <c r="LUI121" s="244" t="s">
        <v>60</v>
      </c>
      <c r="LUJ121" s="237"/>
      <c r="LUK121" s="237"/>
      <c r="LUL121" s="237"/>
      <c r="LUM121" s="237"/>
      <c r="LUN121" s="237"/>
      <c r="LUO121" s="14"/>
      <c r="LUP121" s="53"/>
      <c r="LUR121" s="114">
        <f>IF(LUX121="Yes",3,0)</f>
        <v>3</v>
      </c>
      <c r="LUS121" s="50"/>
      <c r="LUT121" s="57"/>
      <c r="LUU121" s="50"/>
      <c r="LUV121" s="57"/>
      <c r="LUW121" s="50"/>
      <c r="LUX121" s="23" t="s">
        <v>72</v>
      </c>
      <c r="LUY121" s="244" t="s">
        <v>60</v>
      </c>
      <c r="LUZ121" s="237"/>
      <c r="LVA121" s="237"/>
      <c r="LVB121" s="237"/>
      <c r="LVC121" s="237"/>
      <c r="LVD121" s="237"/>
      <c r="LVE121" s="14"/>
      <c r="LVF121" s="53"/>
      <c r="LVH121" s="114">
        <f>IF(LVN121="Yes",3,0)</f>
        <v>3</v>
      </c>
      <c r="LVI121" s="50"/>
      <c r="LVJ121" s="57"/>
      <c r="LVK121" s="50"/>
      <c r="LVL121" s="57"/>
      <c r="LVM121" s="50"/>
      <c r="LVN121" s="23" t="s">
        <v>72</v>
      </c>
      <c r="LVO121" s="244" t="s">
        <v>60</v>
      </c>
      <c r="LVP121" s="237"/>
      <c r="LVQ121" s="237"/>
      <c r="LVR121" s="237"/>
      <c r="LVS121" s="237"/>
      <c r="LVT121" s="237"/>
      <c r="LVU121" s="14"/>
      <c r="LVV121" s="53"/>
      <c r="LVX121" s="114">
        <f>IF(LWD121="Yes",3,0)</f>
        <v>3</v>
      </c>
      <c r="LVY121" s="50"/>
      <c r="LVZ121" s="57"/>
      <c r="LWA121" s="50"/>
      <c r="LWB121" s="57"/>
      <c r="LWC121" s="50"/>
      <c r="LWD121" s="23" t="s">
        <v>72</v>
      </c>
      <c r="LWE121" s="244" t="s">
        <v>60</v>
      </c>
      <c r="LWF121" s="237"/>
      <c r="LWG121" s="237"/>
      <c r="LWH121" s="237"/>
      <c r="LWI121" s="237"/>
      <c r="LWJ121" s="237"/>
      <c r="LWK121" s="14"/>
      <c r="LWL121" s="53"/>
      <c r="LWN121" s="114">
        <f>IF(LWT121="Yes",3,0)</f>
        <v>3</v>
      </c>
      <c r="LWO121" s="50"/>
      <c r="LWP121" s="57"/>
      <c r="LWQ121" s="50"/>
      <c r="LWR121" s="57"/>
      <c r="LWS121" s="50"/>
      <c r="LWT121" s="23" t="s">
        <v>72</v>
      </c>
      <c r="LWU121" s="244" t="s">
        <v>60</v>
      </c>
      <c r="LWV121" s="237"/>
      <c r="LWW121" s="237"/>
      <c r="LWX121" s="237"/>
      <c r="LWY121" s="237"/>
      <c r="LWZ121" s="237"/>
      <c r="LXA121" s="14"/>
      <c r="LXB121" s="53"/>
      <c r="LXD121" s="114">
        <f>IF(LXJ121="Yes",3,0)</f>
        <v>3</v>
      </c>
      <c r="LXE121" s="50"/>
      <c r="LXF121" s="57"/>
      <c r="LXG121" s="50"/>
      <c r="LXH121" s="57"/>
      <c r="LXI121" s="50"/>
      <c r="LXJ121" s="23" t="s">
        <v>72</v>
      </c>
      <c r="LXK121" s="244" t="s">
        <v>60</v>
      </c>
      <c r="LXL121" s="237"/>
      <c r="LXM121" s="237"/>
      <c r="LXN121" s="237"/>
      <c r="LXO121" s="237"/>
      <c r="LXP121" s="237"/>
      <c r="LXQ121" s="14"/>
      <c r="LXR121" s="53"/>
      <c r="LXT121" s="114">
        <f>IF(LXZ121="Yes",3,0)</f>
        <v>3</v>
      </c>
      <c r="LXU121" s="50"/>
      <c r="LXV121" s="57"/>
      <c r="LXW121" s="50"/>
      <c r="LXX121" s="57"/>
      <c r="LXY121" s="50"/>
      <c r="LXZ121" s="23" t="s">
        <v>72</v>
      </c>
      <c r="LYA121" s="244" t="s">
        <v>60</v>
      </c>
      <c r="LYB121" s="237"/>
      <c r="LYC121" s="237"/>
      <c r="LYD121" s="237"/>
      <c r="LYE121" s="237"/>
      <c r="LYF121" s="237"/>
      <c r="LYG121" s="14"/>
      <c r="LYH121" s="53"/>
      <c r="LYJ121" s="114">
        <f>IF(LYP121="Yes",3,0)</f>
        <v>3</v>
      </c>
      <c r="LYK121" s="50"/>
      <c r="LYL121" s="57"/>
      <c r="LYM121" s="50"/>
      <c r="LYN121" s="57"/>
      <c r="LYO121" s="50"/>
      <c r="LYP121" s="23" t="s">
        <v>72</v>
      </c>
      <c r="LYQ121" s="244" t="s">
        <v>60</v>
      </c>
      <c r="LYR121" s="237"/>
      <c r="LYS121" s="237"/>
      <c r="LYT121" s="237"/>
      <c r="LYU121" s="237"/>
      <c r="LYV121" s="237"/>
      <c r="LYW121" s="14"/>
      <c r="LYX121" s="53"/>
      <c r="LYZ121" s="114">
        <f>IF(LZF121="Yes",3,0)</f>
        <v>3</v>
      </c>
      <c r="LZA121" s="50"/>
      <c r="LZB121" s="57"/>
      <c r="LZC121" s="50"/>
      <c r="LZD121" s="57"/>
      <c r="LZE121" s="50"/>
      <c r="LZF121" s="23" t="s">
        <v>72</v>
      </c>
      <c r="LZG121" s="244" t="s">
        <v>60</v>
      </c>
      <c r="LZH121" s="237"/>
      <c r="LZI121" s="237"/>
      <c r="LZJ121" s="237"/>
      <c r="LZK121" s="237"/>
      <c r="LZL121" s="237"/>
      <c r="LZM121" s="14"/>
      <c r="LZN121" s="53"/>
      <c r="LZP121" s="114">
        <f>IF(LZV121="Yes",3,0)</f>
        <v>3</v>
      </c>
      <c r="LZQ121" s="50"/>
      <c r="LZR121" s="57"/>
      <c r="LZS121" s="50"/>
      <c r="LZT121" s="57"/>
      <c r="LZU121" s="50"/>
      <c r="LZV121" s="23" t="s">
        <v>72</v>
      </c>
      <c r="LZW121" s="244" t="s">
        <v>60</v>
      </c>
      <c r="LZX121" s="237"/>
      <c r="LZY121" s="237"/>
      <c r="LZZ121" s="237"/>
      <c r="MAA121" s="237"/>
      <c r="MAB121" s="237"/>
      <c r="MAC121" s="14"/>
      <c r="MAD121" s="53"/>
      <c r="MAF121" s="114">
        <f>IF(MAL121="Yes",3,0)</f>
        <v>3</v>
      </c>
      <c r="MAG121" s="50"/>
      <c r="MAH121" s="57"/>
      <c r="MAI121" s="50"/>
      <c r="MAJ121" s="57"/>
      <c r="MAK121" s="50"/>
      <c r="MAL121" s="23" t="s">
        <v>72</v>
      </c>
      <c r="MAM121" s="244" t="s">
        <v>60</v>
      </c>
      <c r="MAN121" s="237"/>
      <c r="MAO121" s="237"/>
      <c r="MAP121" s="237"/>
      <c r="MAQ121" s="237"/>
      <c r="MAR121" s="237"/>
      <c r="MAS121" s="14"/>
      <c r="MAT121" s="53"/>
      <c r="MAV121" s="114">
        <f>IF(MBB121="Yes",3,0)</f>
        <v>3</v>
      </c>
      <c r="MAW121" s="50"/>
      <c r="MAX121" s="57"/>
      <c r="MAY121" s="50"/>
      <c r="MAZ121" s="57"/>
      <c r="MBA121" s="50"/>
      <c r="MBB121" s="23" t="s">
        <v>72</v>
      </c>
      <c r="MBC121" s="244" t="s">
        <v>60</v>
      </c>
      <c r="MBD121" s="237"/>
      <c r="MBE121" s="237"/>
      <c r="MBF121" s="237"/>
      <c r="MBG121" s="237"/>
      <c r="MBH121" s="237"/>
      <c r="MBI121" s="14"/>
      <c r="MBJ121" s="53"/>
      <c r="MBL121" s="114">
        <f>IF(MBR121="Yes",3,0)</f>
        <v>3</v>
      </c>
      <c r="MBM121" s="50"/>
      <c r="MBN121" s="57"/>
      <c r="MBO121" s="50"/>
      <c r="MBP121" s="57"/>
      <c r="MBQ121" s="50"/>
      <c r="MBR121" s="23" t="s">
        <v>72</v>
      </c>
      <c r="MBS121" s="244" t="s">
        <v>60</v>
      </c>
      <c r="MBT121" s="237"/>
      <c r="MBU121" s="237"/>
      <c r="MBV121" s="237"/>
      <c r="MBW121" s="237"/>
      <c r="MBX121" s="237"/>
      <c r="MBY121" s="14"/>
      <c r="MBZ121" s="53"/>
      <c r="MCB121" s="114">
        <f>IF(MCH121="Yes",3,0)</f>
        <v>3</v>
      </c>
      <c r="MCC121" s="50"/>
      <c r="MCD121" s="57"/>
      <c r="MCE121" s="50"/>
      <c r="MCF121" s="57"/>
      <c r="MCG121" s="50"/>
      <c r="MCH121" s="23" t="s">
        <v>72</v>
      </c>
      <c r="MCI121" s="244" t="s">
        <v>60</v>
      </c>
      <c r="MCJ121" s="237"/>
      <c r="MCK121" s="237"/>
      <c r="MCL121" s="237"/>
      <c r="MCM121" s="237"/>
      <c r="MCN121" s="237"/>
      <c r="MCO121" s="14"/>
      <c r="MCP121" s="53"/>
      <c r="MCR121" s="114">
        <f>IF(MCX121="Yes",3,0)</f>
        <v>3</v>
      </c>
      <c r="MCS121" s="50"/>
      <c r="MCT121" s="57"/>
      <c r="MCU121" s="50"/>
      <c r="MCV121" s="57"/>
      <c r="MCW121" s="50"/>
      <c r="MCX121" s="23" t="s">
        <v>72</v>
      </c>
      <c r="MCY121" s="244" t="s">
        <v>60</v>
      </c>
      <c r="MCZ121" s="237"/>
      <c r="MDA121" s="237"/>
      <c r="MDB121" s="237"/>
      <c r="MDC121" s="237"/>
      <c r="MDD121" s="237"/>
      <c r="MDE121" s="14"/>
      <c r="MDF121" s="53"/>
      <c r="MDH121" s="114">
        <f>IF(MDN121="Yes",3,0)</f>
        <v>3</v>
      </c>
      <c r="MDI121" s="50"/>
      <c r="MDJ121" s="57"/>
      <c r="MDK121" s="50"/>
      <c r="MDL121" s="57"/>
      <c r="MDM121" s="50"/>
      <c r="MDN121" s="23" t="s">
        <v>72</v>
      </c>
      <c r="MDO121" s="244" t="s">
        <v>60</v>
      </c>
      <c r="MDP121" s="237"/>
      <c r="MDQ121" s="237"/>
      <c r="MDR121" s="237"/>
      <c r="MDS121" s="237"/>
      <c r="MDT121" s="237"/>
      <c r="MDU121" s="14"/>
      <c r="MDV121" s="53"/>
      <c r="MDX121" s="114">
        <f>IF(MED121="Yes",3,0)</f>
        <v>3</v>
      </c>
      <c r="MDY121" s="50"/>
      <c r="MDZ121" s="57"/>
      <c r="MEA121" s="50"/>
      <c r="MEB121" s="57"/>
      <c r="MEC121" s="50"/>
      <c r="MED121" s="23" t="s">
        <v>72</v>
      </c>
      <c r="MEE121" s="244" t="s">
        <v>60</v>
      </c>
      <c r="MEF121" s="237"/>
      <c r="MEG121" s="237"/>
      <c r="MEH121" s="237"/>
      <c r="MEI121" s="237"/>
      <c r="MEJ121" s="237"/>
      <c r="MEK121" s="14"/>
      <c r="MEL121" s="53"/>
      <c r="MEN121" s="114">
        <f>IF(MET121="Yes",3,0)</f>
        <v>3</v>
      </c>
      <c r="MEO121" s="50"/>
      <c r="MEP121" s="57"/>
      <c r="MEQ121" s="50"/>
      <c r="MER121" s="57"/>
      <c r="MES121" s="50"/>
      <c r="MET121" s="23" t="s">
        <v>72</v>
      </c>
      <c r="MEU121" s="244" t="s">
        <v>60</v>
      </c>
      <c r="MEV121" s="237"/>
      <c r="MEW121" s="237"/>
      <c r="MEX121" s="237"/>
      <c r="MEY121" s="237"/>
      <c r="MEZ121" s="237"/>
      <c r="MFA121" s="14"/>
      <c r="MFB121" s="53"/>
      <c r="MFD121" s="114">
        <f>IF(MFJ121="Yes",3,0)</f>
        <v>3</v>
      </c>
      <c r="MFE121" s="50"/>
      <c r="MFF121" s="57"/>
      <c r="MFG121" s="50"/>
      <c r="MFH121" s="57"/>
      <c r="MFI121" s="50"/>
      <c r="MFJ121" s="23" t="s">
        <v>72</v>
      </c>
      <c r="MFK121" s="244" t="s">
        <v>60</v>
      </c>
      <c r="MFL121" s="237"/>
      <c r="MFM121" s="237"/>
      <c r="MFN121" s="237"/>
      <c r="MFO121" s="237"/>
      <c r="MFP121" s="237"/>
      <c r="MFQ121" s="14"/>
      <c r="MFR121" s="53"/>
      <c r="MFT121" s="114">
        <f>IF(MFZ121="Yes",3,0)</f>
        <v>3</v>
      </c>
      <c r="MFU121" s="50"/>
      <c r="MFV121" s="57"/>
      <c r="MFW121" s="50"/>
      <c r="MFX121" s="57"/>
      <c r="MFY121" s="50"/>
      <c r="MFZ121" s="23" t="s">
        <v>72</v>
      </c>
      <c r="MGA121" s="244" t="s">
        <v>60</v>
      </c>
      <c r="MGB121" s="237"/>
      <c r="MGC121" s="237"/>
      <c r="MGD121" s="237"/>
      <c r="MGE121" s="237"/>
      <c r="MGF121" s="237"/>
      <c r="MGG121" s="14"/>
      <c r="MGH121" s="53"/>
      <c r="MGJ121" s="114">
        <f>IF(MGP121="Yes",3,0)</f>
        <v>3</v>
      </c>
      <c r="MGK121" s="50"/>
      <c r="MGL121" s="57"/>
      <c r="MGM121" s="50"/>
      <c r="MGN121" s="57"/>
      <c r="MGO121" s="50"/>
      <c r="MGP121" s="23" t="s">
        <v>72</v>
      </c>
      <c r="MGQ121" s="244" t="s">
        <v>60</v>
      </c>
      <c r="MGR121" s="237"/>
      <c r="MGS121" s="237"/>
      <c r="MGT121" s="237"/>
      <c r="MGU121" s="237"/>
      <c r="MGV121" s="237"/>
      <c r="MGW121" s="14"/>
      <c r="MGX121" s="53"/>
      <c r="MGZ121" s="114">
        <f>IF(MHF121="Yes",3,0)</f>
        <v>3</v>
      </c>
      <c r="MHA121" s="50"/>
      <c r="MHB121" s="57"/>
      <c r="MHC121" s="50"/>
      <c r="MHD121" s="57"/>
      <c r="MHE121" s="50"/>
      <c r="MHF121" s="23" t="s">
        <v>72</v>
      </c>
      <c r="MHG121" s="244" t="s">
        <v>60</v>
      </c>
      <c r="MHH121" s="237"/>
      <c r="MHI121" s="237"/>
      <c r="MHJ121" s="237"/>
      <c r="MHK121" s="237"/>
      <c r="MHL121" s="237"/>
      <c r="MHM121" s="14"/>
      <c r="MHN121" s="53"/>
      <c r="MHP121" s="114">
        <f>IF(MHV121="Yes",3,0)</f>
        <v>3</v>
      </c>
      <c r="MHQ121" s="50"/>
      <c r="MHR121" s="57"/>
      <c r="MHS121" s="50"/>
      <c r="MHT121" s="57"/>
      <c r="MHU121" s="50"/>
      <c r="MHV121" s="23" t="s">
        <v>72</v>
      </c>
      <c r="MHW121" s="244" t="s">
        <v>60</v>
      </c>
      <c r="MHX121" s="237"/>
      <c r="MHY121" s="237"/>
      <c r="MHZ121" s="237"/>
      <c r="MIA121" s="237"/>
      <c r="MIB121" s="237"/>
      <c r="MIC121" s="14"/>
      <c r="MID121" s="53"/>
      <c r="MIF121" s="114">
        <f>IF(MIL121="Yes",3,0)</f>
        <v>3</v>
      </c>
      <c r="MIG121" s="50"/>
      <c r="MIH121" s="57"/>
      <c r="MII121" s="50"/>
      <c r="MIJ121" s="57"/>
      <c r="MIK121" s="50"/>
      <c r="MIL121" s="23" t="s">
        <v>72</v>
      </c>
      <c r="MIM121" s="244" t="s">
        <v>60</v>
      </c>
      <c r="MIN121" s="237"/>
      <c r="MIO121" s="237"/>
      <c r="MIP121" s="237"/>
      <c r="MIQ121" s="237"/>
      <c r="MIR121" s="237"/>
      <c r="MIS121" s="14"/>
      <c r="MIT121" s="53"/>
      <c r="MIV121" s="114">
        <f>IF(MJB121="Yes",3,0)</f>
        <v>3</v>
      </c>
      <c r="MIW121" s="50"/>
      <c r="MIX121" s="57"/>
      <c r="MIY121" s="50"/>
      <c r="MIZ121" s="57"/>
      <c r="MJA121" s="50"/>
      <c r="MJB121" s="23" t="s">
        <v>72</v>
      </c>
      <c r="MJC121" s="244" t="s">
        <v>60</v>
      </c>
      <c r="MJD121" s="237"/>
      <c r="MJE121" s="237"/>
      <c r="MJF121" s="237"/>
      <c r="MJG121" s="237"/>
      <c r="MJH121" s="237"/>
      <c r="MJI121" s="14"/>
      <c r="MJJ121" s="53"/>
      <c r="MJL121" s="114">
        <f>IF(MJR121="Yes",3,0)</f>
        <v>3</v>
      </c>
      <c r="MJM121" s="50"/>
      <c r="MJN121" s="57"/>
      <c r="MJO121" s="50"/>
      <c r="MJP121" s="57"/>
      <c r="MJQ121" s="50"/>
      <c r="MJR121" s="23" t="s">
        <v>72</v>
      </c>
      <c r="MJS121" s="244" t="s">
        <v>60</v>
      </c>
      <c r="MJT121" s="237"/>
      <c r="MJU121" s="237"/>
      <c r="MJV121" s="237"/>
      <c r="MJW121" s="237"/>
      <c r="MJX121" s="237"/>
      <c r="MJY121" s="14"/>
      <c r="MJZ121" s="53"/>
      <c r="MKB121" s="114">
        <f>IF(MKH121="Yes",3,0)</f>
        <v>3</v>
      </c>
      <c r="MKC121" s="50"/>
      <c r="MKD121" s="57"/>
      <c r="MKE121" s="50"/>
      <c r="MKF121" s="57"/>
      <c r="MKG121" s="50"/>
      <c r="MKH121" s="23" t="s">
        <v>72</v>
      </c>
      <c r="MKI121" s="244" t="s">
        <v>60</v>
      </c>
      <c r="MKJ121" s="237"/>
      <c r="MKK121" s="237"/>
      <c r="MKL121" s="237"/>
      <c r="MKM121" s="237"/>
      <c r="MKN121" s="237"/>
      <c r="MKO121" s="14"/>
      <c r="MKP121" s="53"/>
      <c r="MKR121" s="114">
        <f>IF(MKX121="Yes",3,0)</f>
        <v>3</v>
      </c>
      <c r="MKS121" s="50"/>
      <c r="MKT121" s="57"/>
      <c r="MKU121" s="50"/>
      <c r="MKV121" s="57"/>
      <c r="MKW121" s="50"/>
      <c r="MKX121" s="23" t="s">
        <v>72</v>
      </c>
      <c r="MKY121" s="244" t="s">
        <v>60</v>
      </c>
      <c r="MKZ121" s="237"/>
      <c r="MLA121" s="237"/>
      <c r="MLB121" s="237"/>
      <c r="MLC121" s="237"/>
      <c r="MLD121" s="237"/>
      <c r="MLE121" s="14"/>
      <c r="MLF121" s="53"/>
      <c r="MLH121" s="114">
        <f>IF(MLN121="Yes",3,0)</f>
        <v>3</v>
      </c>
      <c r="MLI121" s="50"/>
      <c r="MLJ121" s="57"/>
      <c r="MLK121" s="50"/>
      <c r="MLL121" s="57"/>
      <c r="MLM121" s="50"/>
      <c r="MLN121" s="23" t="s">
        <v>72</v>
      </c>
      <c r="MLO121" s="244" t="s">
        <v>60</v>
      </c>
      <c r="MLP121" s="237"/>
      <c r="MLQ121" s="237"/>
      <c r="MLR121" s="237"/>
      <c r="MLS121" s="237"/>
      <c r="MLT121" s="237"/>
      <c r="MLU121" s="14"/>
      <c r="MLV121" s="53"/>
      <c r="MLX121" s="114">
        <f>IF(MMD121="Yes",3,0)</f>
        <v>3</v>
      </c>
      <c r="MLY121" s="50"/>
      <c r="MLZ121" s="57"/>
      <c r="MMA121" s="50"/>
      <c r="MMB121" s="57"/>
      <c r="MMC121" s="50"/>
      <c r="MMD121" s="23" t="s">
        <v>72</v>
      </c>
      <c r="MME121" s="244" t="s">
        <v>60</v>
      </c>
      <c r="MMF121" s="237"/>
      <c r="MMG121" s="237"/>
      <c r="MMH121" s="237"/>
      <c r="MMI121" s="237"/>
      <c r="MMJ121" s="237"/>
      <c r="MMK121" s="14"/>
      <c r="MML121" s="53"/>
      <c r="MMN121" s="114">
        <f>IF(MMT121="Yes",3,0)</f>
        <v>3</v>
      </c>
      <c r="MMO121" s="50"/>
      <c r="MMP121" s="57"/>
      <c r="MMQ121" s="50"/>
      <c r="MMR121" s="57"/>
      <c r="MMS121" s="50"/>
      <c r="MMT121" s="23" t="s">
        <v>72</v>
      </c>
      <c r="MMU121" s="244" t="s">
        <v>60</v>
      </c>
      <c r="MMV121" s="237"/>
      <c r="MMW121" s="237"/>
      <c r="MMX121" s="237"/>
      <c r="MMY121" s="237"/>
      <c r="MMZ121" s="237"/>
      <c r="MNA121" s="14"/>
      <c r="MNB121" s="53"/>
      <c r="MND121" s="114">
        <f>IF(MNJ121="Yes",3,0)</f>
        <v>3</v>
      </c>
      <c r="MNE121" s="50"/>
      <c r="MNF121" s="57"/>
      <c r="MNG121" s="50"/>
      <c r="MNH121" s="57"/>
      <c r="MNI121" s="50"/>
      <c r="MNJ121" s="23" t="s">
        <v>72</v>
      </c>
      <c r="MNK121" s="244" t="s">
        <v>60</v>
      </c>
      <c r="MNL121" s="237"/>
      <c r="MNM121" s="237"/>
      <c r="MNN121" s="237"/>
      <c r="MNO121" s="237"/>
      <c r="MNP121" s="237"/>
      <c r="MNQ121" s="14"/>
      <c r="MNR121" s="53"/>
      <c r="MNT121" s="114">
        <f>IF(MNZ121="Yes",3,0)</f>
        <v>3</v>
      </c>
      <c r="MNU121" s="50"/>
      <c r="MNV121" s="57"/>
      <c r="MNW121" s="50"/>
      <c r="MNX121" s="57"/>
      <c r="MNY121" s="50"/>
      <c r="MNZ121" s="23" t="s">
        <v>72</v>
      </c>
      <c r="MOA121" s="244" t="s">
        <v>60</v>
      </c>
      <c r="MOB121" s="237"/>
      <c r="MOC121" s="237"/>
      <c r="MOD121" s="237"/>
      <c r="MOE121" s="237"/>
      <c r="MOF121" s="237"/>
      <c r="MOG121" s="14"/>
      <c r="MOH121" s="53"/>
      <c r="MOJ121" s="114">
        <f>IF(MOP121="Yes",3,0)</f>
        <v>3</v>
      </c>
      <c r="MOK121" s="50"/>
      <c r="MOL121" s="57"/>
      <c r="MOM121" s="50"/>
      <c r="MON121" s="57"/>
      <c r="MOO121" s="50"/>
      <c r="MOP121" s="23" t="s">
        <v>72</v>
      </c>
      <c r="MOQ121" s="244" t="s">
        <v>60</v>
      </c>
      <c r="MOR121" s="237"/>
      <c r="MOS121" s="237"/>
      <c r="MOT121" s="237"/>
      <c r="MOU121" s="237"/>
      <c r="MOV121" s="237"/>
      <c r="MOW121" s="14"/>
      <c r="MOX121" s="53"/>
      <c r="MOZ121" s="114">
        <f>IF(MPF121="Yes",3,0)</f>
        <v>3</v>
      </c>
      <c r="MPA121" s="50"/>
      <c r="MPB121" s="57"/>
      <c r="MPC121" s="50"/>
      <c r="MPD121" s="57"/>
      <c r="MPE121" s="50"/>
      <c r="MPF121" s="23" t="s">
        <v>72</v>
      </c>
      <c r="MPG121" s="244" t="s">
        <v>60</v>
      </c>
      <c r="MPH121" s="237"/>
      <c r="MPI121" s="237"/>
      <c r="MPJ121" s="237"/>
      <c r="MPK121" s="237"/>
      <c r="MPL121" s="237"/>
      <c r="MPM121" s="14"/>
      <c r="MPN121" s="53"/>
      <c r="MPP121" s="114">
        <f>IF(MPV121="Yes",3,0)</f>
        <v>3</v>
      </c>
      <c r="MPQ121" s="50"/>
      <c r="MPR121" s="57"/>
      <c r="MPS121" s="50"/>
      <c r="MPT121" s="57"/>
      <c r="MPU121" s="50"/>
      <c r="MPV121" s="23" t="s">
        <v>72</v>
      </c>
      <c r="MPW121" s="244" t="s">
        <v>60</v>
      </c>
      <c r="MPX121" s="237"/>
      <c r="MPY121" s="237"/>
      <c r="MPZ121" s="237"/>
      <c r="MQA121" s="237"/>
      <c r="MQB121" s="237"/>
      <c r="MQC121" s="14"/>
      <c r="MQD121" s="53"/>
      <c r="MQF121" s="114">
        <f>IF(MQL121="Yes",3,0)</f>
        <v>3</v>
      </c>
      <c r="MQG121" s="50"/>
      <c r="MQH121" s="57"/>
      <c r="MQI121" s="50"/>
      <c r="MQJ121" s="57"/>
      <c r="MQK121" s="50"/>
      <c r="MQL121" s="23" t="s">
        <v>72</v>
      </c>
      <c r="MQM121" s="244" t="s">
        <v>60</v>
      </c>
      <c r="MQN121" s="237"/>
      <c r="MQO121" s="237"/>
      <c r="MQP121" s="237"/>
      <c r="MQQ121" s="237"/>
      <c r="MQR121" s="237"/>
      <c r="MQS121" s="14"/>
      <c r="MQT121" s="53"/>
      <c r="MQV121" s="114">
        <f>IF(MRB121="Yes",3,0)</f>
        <v>3</v>
      </c>
      <c r="MQW121" s="50"/>
      <c r="MQX121" s="57"/>
      <c r="MQY121" s="50"/>
      <c r="MQZ121" s="57"/>
      <c r="MRA121" s="50"/>
      <c r="MRB121" s="23" t="s">
        <v>72</v>
      </c>
      <c r="MRC121" s="244" t="s">
        <v>60</v>
      </c>
      <c r="MRD121" s="237"/>
      <c r="MRE121" s="237"/>
      <c r="MRF121" s="237"/>
      <c r="MRG121" s="237"/>
      <c r="MRH121" s="237"/>
      <c r="MRI121" s="14"/>
      <c r="MRJ121" s="53"/>
      <c r="MRL121" s="114">
        <f>IF(MRR121="Yes",3,0)</f>
        <v>3</v>
      </c>
      <c r="MRM121" s="50"/>
      <c r="MRN121" s="57"/>
      <c r="MRO121" s="50"/>
      <c r="MRP121" s="57"/>
      <c r="MRQ121" s="50"/>
      <c r="MRR121" s="23" t="s">
        <v>72</v>
      </c>
      <c r="MRS121" s="244" t="s">
        <v>60</v>
      </c>
      <c r="MRT121" s="237"/>
      <c r="MRU121" s="237"/>
      <c r="MRV121" s="237"/>
      <c r="MRW121" s="237"/>
      <c r="MRX121" s="237"/>
      <c r="MRY121" s="14"/>
      <c r="MRZ121" s="53"/>
      <c r="MSB121" s="114">
        <f>IF(MSH121="Yes",3,0)</f>
        <v>3</v>
      </c>
      <c r="MSC121" s="50"/>
      <c r="MSD121" s="57"/>
      <c r="MSE121" s="50"/>
      <c r="MSF121" s="57"/>
      <c r="MSG121" s="50"/>
      <c r="MSH121" s="23" t="s">
        <v>72</v>
      </c>
      <c r="MSI121" s="244" t="s">
        <v>60</v>
      </c>
      <c r="MSJ121" s="237"/>
      <c r="MSK121" s="237"/>
      <c r="MSL121" s="237"/>
      <c r="MSM121" s="237"/>
      <c r="MSN121" s="237"/>
      <c r="MSO121" s="14"/>
      <c r="MSP121" s="53"/>
      <c r="MSR121" s="114">
        <f>IF(MSX121="Yes",3,0)</f>
        <v>3</v>
      </c>
      <c r="MSS121" s="50"/>
      <c r="MST121" s="57"/>
      <c r="MSU121" s="50"/>
      <c r="MSV121" s="57"/>
      <c r="MSW121" s="50"/>
      <c r="MSX121" s="23" t="s">
        <v>72</v>
      </c>
      <c r="MSY121" s="244" t="s">
        <v>60</v>
      </c>
      <c r="MSZ121" s="237"/>
      <c r="MTA121" s="237"/>
      <c r="MTB121" s="237"/>
      <c r="MTC121" s="237"/>
      <c r="MTD121" s="237"/>
      <c r="MTE121" s="14"/>
      <c r="MTF121" s="53"/>
      <c r="MTH121" s="114">
        <f>IF(MTN121="Yes",3,0)</f>
        <v>3</v>
      </c>
      <c r="MTI121" s="50"/>
      <c r="MTJ121" s="57"/>
      <c r="MTK121" s="50"/>
      <c r="MTL121" s="57"/>
      <c r="MTM121" s="50"/>
      <c r="MTN121" s="23" t="s">
        <v>72</v>
      </c>
      <c r="MTO121" s="244" t="s">
        <v>60</v>
      </c>
      <c r="MTP121" s="237"/>
      <c r="MTQ121" s="237"/>
      <c r="MTR121" s="237"/>
      <c r="MTS121" s="237"/>
      <c r="MTT121" s="237"/>
      <c r="MTU121" s="14"/>
      <c r="MTV121" s="53"/>
      <c r="MTX121" s="114">
        <f>IF(MUD121="Yes",3,0)</f>
        <v>3</v>
      </c>
      <c r="MTY121" s="50"/>
      <c r="MTZ121" s="57"/>
      <c r="MUA121" s="50"/>
      <c r="MUB121" s="57"/>
      <c r="MUC121" s="50"/>
      <c r="MUD121" s="23" t="s">
        <v>72</v>
      </c>
      <c r="MUE121" s="244" t="s">
        <v>60</v>
      </c>
      <c r="MUF121" s="237"/>
      <c r="MUG121" s="237"/>
      <c r="MUH121" s="237"/>
      <c r="MUI121" s="237"/>
      <c r="MUJ121" s="237"/>
      <c r="MUK121" s="14"/>
      <c r="MUL121" s="53"/>
      <c r="MUN121" s="114">
        <f>IF(MUT121="Yes",3,0)</f>
        <v>3</v>
      </c>
      <c r="MUO121" s="50"/>
      <c r="MUP121" s="57"/>
      <c r="MUQ121" s="50"/>
      <c r="MUR121" s="57"/>
      <c r="MUS121" s="50"/>
      <c r="MUT121" s="23" t="s">
        <v>72</v>
      </c>
      <c r="MUU121" s="244" t="s">
        <v>60</v>
      </c>
      <c r="MUV121" s="237"/>
      <c r="MUW121" s="237"/>
      <c r="MUX121" s="237"/>
      <c r="MUY121" s="237"/>
      <c r="MUZ121" s="237"/>
      <c r="MVA121" s="14"/>
      <c r="MVB121" s="53"/>
      <c r="MVD121" s="114">
        <f>IF(MVJ121="Yes",3,0)</f>
        <v>3</v>
      </c>
      <c r="MVE121" s="50"/>
      <c r="MVF121" s="57"/>
      <c r="MVG121" s="50"/>
      <c r="MVH121" s="57"/>
      <c r="MVI121" s="50"/>
      <c r="MVJ121" s="23" t="s">
        <v>72</v>
      </c>
      <c r="MVK121" s="244" t="s">
        <v>60</v>
      </c>
      <c r="MVL121" s="237"/>
      <c r="MVM121" s="237"/>
      <c r="MVN121" s="237"/>
      <c r="MVO121" s="237"/>
      <c r="MVP121" s="237"/>
      <c r="MVQ121" s="14"/>
      <c r="MVR121" s="53"/>
      <c r="MVT121" s="114">
        <f>IF(MVZ121="Yes",3,0)</f>
        <v>3</v>
      </c>
      <c r="MVU121" s="50"/>
      <c r="MVV121" s="57"/>
      <c r="MVW121" s="50"/>
      <c r="MVX121" s="57"/>
      <c r="MVY121" s="50"/>
      <c r="MVZ121" s="23" t="s">
        <v>72</v>
      </c>
      <c r="MWA121" s="244" t="s">
        <v>60</v>
      </c>
      <c r="MWB121" s="237"/>
      <c r="MWC121" s="237"/>
      <c r="MWD121" s="237"/>
      <c r="MWE121" s="237"/>
      <c r="MWF121" s="237"/>
      <c r="MWG121" s="14"/>
      <c r="MWH121" s="53"/>
      <c r="MWJ121" s="114">
        <f>IF(MWP121="Yes",3,0)</f>
        <v>3</v>
      </c>
      <c r="MWK121" s="50"/>
      <c r="MWL121" s="57"/>
      <c r="MWM121" s="50"/>
      <c r="MWN121" s="57"/>
      <c r="MWO121" s="50"/>
      <c r="MWP121" s="23" t="s">
        <v>72</v>
      </c>
      <c r="MWQ121" s="244" t="s">
        <v>60</v>
      </c>
      <c r="MWR121" s="237"/>
      <c r="MWS121" s="237"/>
      <c r="MWT121" s="237"/>
      <c r="MWU121" s="237"/>
      <c r="MWV121" s="237"/>
      <c r="MWW121" s="14"/>
      <c r="MWX121" s="53"/>
      <c r="MWZ121" s="114">
        <f>IF(MXF121="Yes",3,0)</f>
        <v>3</v>
      </c>
      <c r="MXA121" s="50"/>
      <c r="MXB121" s="57"/>
      <c r="MXC121" s="50"/>
      <c r="MXD121" s="57"/>
      <c r="MXE121" s="50"/>
      <c r="MXF121" s="23" t="s">
        <v>72</v>
      </c>
      <c r="MXG121" s="244" t="s">
        <v>60</v>
      </c>
      <c r="MXH121" s="237"/>
      <c r="MXI121" s="237"/>
      <c r="MXJ121" s="237"/>
      <c r="MXK121" s="237"/>
      <c r="MXL121" s="237"/>
      <c r="MXM121" s="14"/>
      <c r="MXN121" s="53"/>
      <c r="MXP121" s="114">
        <f>IF(MXV121="Yes",3,0)</f>
        <v>3</v>
      </c>
      <c r="MXQ121" s="50"/>
      <c r="MXR121" s="57"/>
      <c r="MXS121" s="50"/>
      <c r="MXT121" s="57"/>
      <c r="MXU121" s="50"/>
      <c r="MXV121" s="23" t="s">
        <v>72</v>
      </c>
      <c r="MXW121" s="244" t="s">
        <v>60</v>
      </c>
      <c r="MXX121" s="237"/>
      <c r="MXY121" s="237"/>
      <c r="MXZ121" s="237"/>
      <c r="MYA121" s="237"/>
      <c r="MYB121" s="237"/>
      <c r="MYC121" s="14"/>
      <c r="MYD121" s="53"/>
      <c r="MYF121" s="114">
        <f>IF(MYL121="Yes",3,0)</f>
        <v>3</v>
      </c>
      <c r="MYG121" s="50"/>
      <c r="MYH121" s="57"/>
      <c r="MYI121" s="50"/>
      <c r="MYJ121" s="57"/>
      <c r="MYK121" s="50"/>
      <c r="MYL121" s="23" t="s">
        <v>72</v>
      </c>
      <c r="MYM121" s="244" t="s">
        <v>60</v>
      </c>
      <c r="MYN121" s="237"/>
      <c r="MYO121" s="237"/>
      <c r="MYP121" s="237"/>
      <c r="MYQ121" s="237"/>
      <c r="MYR121" s="237"/>
      <c r="MYS121" s="14"/>
      <c r="MYT121" s="53"/>
      <c r="MYV121" s="114">
        <f>IF(MZB121="Yes",3,0)</f>
        <v>3</v>
      </c>
      <c r="MYW121" s="50"/>
      <c r="MYX121" s="57"/>
      <c r="MYY121" s="50"/>
      <c r="MYZ121" s="57"/>
      <c r="MZA121" s="50"/>
      <c r="MZB121" s="23" t="s">
        <v>72</v>
      </c>
      <c r="MZC121" s="244" t="s">
        <v>60</v>
      </c>
      <c r="MZD121" s="237"/>
      <c r="MZE121" s="237"/>
      <c r="MZF121" s="237"/>
      <c r="MZG121" s="237"/>
      <c r="MZH121" s="237"/>
      <c r="MZI121" s="14"/>
      <c r="MZJ121" s="53"/>
      <c r="MZL121" s="114">
        <f>IF(MZR121="Yes",3,0)</f>
        <v>3</v>
      </c>
      <c r="MZM121" s="50"/>
      <c r="MZN121" s="57"/>
      <c r="MZO121" s="50"/>
      <c r="MZP121" s="57"/>
      <c r="MZQ121" s="50"/>
      <c r="MZR121" s="23" t="s">
        <v>72</v>
      </c>
      <c r="MZS121" s="244" t="s">
        <v>60</v>
      </c>
      <c r="MZT121" s="237"/>
      <c r="MZU121" s="237"/>
      <c r="MZV121" s="237"/>
      <c r="MZW121" s="237"/>
      <c r="MZX121" s="237"/>
      <c r="MZY121" s="14"/>
      <c r="MZZ121" s="53"/>
      <c r="NAB121" s="114">
        <f>IF(NAH121="Yes",3,0)</f>
        <v>3</v>
      </c>
      <c r="NAC121" s="50"/>
      <c r="NAD121" s="57"/>
      <c r="NAE121" s="50"/>
      <c r="NAF121" s="57"/>
      <c r="NAG121" s="50"/>
      <c r="NAH121" s="23" t="s">
        <v>72</v>
      </c>
      <c r="NAI121" s="244" t="s">
        <v>60</v>
      </c>
      <c r="NAJ121" s="237"/>
      <c r="NAK121" s="237"/>
      <c r="NAL121" s="237"/>
      <c r="NAM121" s="237"/>
      <c r="NAN121" s="237"/>
      <c r="NAO121" s="14"/>
      <c r="NAP121" s="53"/>
      <c r="NAR121" s="114">
        <f>IF(NAX121="Yes",3,0)</f>
        <v>3</v>
      </c>
      <c r="NAS121" s="50"/>
      <c r="NAT121" s="57"/>
      <c r="NAU121" s="50"/>
      <c r="NAV121" s="57"/>
      <c r="NAW121" s="50"/>
      <c r="NAX121" s="23" t="s">
        <v>72</v>
      </c>
      <c r="NAY121" s="244" t="s">
        <v>60</v>
      </c>
      <c r="NAZ121" s="237"/>
      <c r="NBA121" s="237"/>
      <c r="NBB121" s="237"/>
      <c r="NBC121" s="237"/>
      <c r="NBD121" s="237"/>
      <c r="NBE121" s="14"/>
      <c r="NBF121" s="53"/>
      <c r="NBH121" s="114">
        <f>IF(NBN121="Yes",3,0)</f>
        <v>3</v>
      </c>
      <c r="NBI121" s="50"/>
      <c r="NBJ121" s="57"/>
      <c r="NBK121" s="50"/>
      <c r="NBL121" s="57"/>
      <c r="NBM121" s="50"/>
      <c r="NBN121" s="23" t="s">
        <v>72</v>
      </c>
      <c r="NBO121" s="244" t="s">
        <v>60</v>
      </c>
      <c r="NBP121" s="237"/>
      <c r="NBQ121" s="237"/>
      <c r="NBR121" s="237"/>
      <c r="NBS121" s="237"/>
      <c r="NBT121" s="237"/>
      <c r="NBU121" s="14"/>
      <c r="NBV121" s="53"/>
      <c r="NBX121" s="114">
        <f>IF(NCD121="Yes",3,0)</f>
        <v>3</v>
      </c>
      <c r="NBY121" s="50"/>
      <c r="NBZ121" s="57"/>
      <c r="NCA121" s="50"/>
      <c r="NCB121" s="57"/>
      <c r="NCC121" s="50"/>
      <c r="NCD121" s="23" t="s">
        <v>72</v>
      </c>
      <c r="NCE121" s="244" t="s">
        <v>60</v>
      </c>
      <c r="NCF121" s="237"/>
      <c r="NCG121" s="237"/>
      <c r="NCH121" s="237"/>
      <c r="NCI121" s="237"/>
      <c r="NCJ121" s="237"/>
      <c r="NCK121" s="14"/>
      <c r="NCL121" s="53"/>
      <c r="NCN121" s="114">
        <f>IF(NCT121="Yes",3,0)</f>
        <v>3</v>
      </c>
      <c r="NCO121" s="50"/>
      <c r="NCP121" s="57"/>
      <c r="NCQ121" s="50"/>
      <c r="NCR121" s="57"/>
      <c r="NCS121" s="50"/>
      <c r="NCT121" s="23" t="s">
        <v>72</v>
      </c>
      <c r="NCU121" s="244" t="s">
        <v>60</v>
      </c>
      <c r="NCV121" s="237"/>
      <c r="NCW121" s="237"/>
      <c r="NCX121" s="237"/>
      <c r="NCY121" s="237"/>
      <c r="NCZ121" s="237"/>
      <c r="NDA121" s="14"/>
      <c r="NDB121" s="53"/>
      <c r="NDD121" s="114">
        <f>IF(NDJ121="Yes",3,0)</f>
        <v>3</v>
      </c>
      <c r="NDE121" s="50"/>
      <c r="NDF121" s="57"/>
      <c r="NDG121" s="50"/>
      <c r="NDH121" s="57"/>
      <c r="NDI121" s="50"/>
      <c r="NDJ121" s="23" t="s">
        <v>72</v>
      </c>
      <c r="NDK121" s="244" t="s">
        <v>60</v>
      </c>
      <c r="NDL121" s="237"/>
      <c r="NDM121" s="237"/>
      <c r="NDN121" s="237"/>
      <c r="NDO121" s="237"/>
      <c r="NDP121" s="237"/>
      <c r="NDQ121" s="14"/>
      <c r="NDR121" s="53"/>
      <c r="NDT121" s="114">
        <f>IF(NDZ121="Yes",3,0)</f>
        <v>3</v>
      </c>
      <c r="NDU121" s="50"/>
      <c r="NDV121" s="57"/>
      <c r="NDW121" s="50"/>
      <c r="NDX121" s="57"/>
      <c r="NDY121" s="50"/>
      <c r="NDZ121" s="23" t="s">
        <v>72</v>
      </c>
      <c r="NEA121" s="244" t="s">
        <v>60</v>
      </c>
      <c r="NEB121" s="237"/>
      <c r="NEC121" s="237"/>
      <c r="NED121" s="237"/>
      <c r="NEE121" s="237"/>
      <c r="NEF121" s="237"/>
      <c r="NEG121" s="14"/>
      <c r="NEH121" s="53"/>
      <c r="NEJ121" s="114">
        <f>IF(NEP121="Yes",3,0)</f>
        <v>3</v>
      </c>
      <c r="NEK121" s="50"/>
      <c r="NEL121" s="57"/>
      <c r="NEM121" s="50"/>
      <c r="NEN121" s="57"/>
      <c r="NEO121" s="50"/>
      <c r="NEP121" s="23" t="s">
        <v>72</v>
      </c>
      <c r="NEQ121" s="244" t="s">
        <v>60</v>
      </c>
      <c r="NER121" s="237"/>
      <c r="NES121" s="237"/>
      <c r="NET121" s="237"/>
      <c r="NEU121" s="237"/>
      <c r="NEV121" s="237"/>
      <c r="NEW121" s="14"/>
      <c r="NEX121" s="53"/>
      <c r="NEZ121" s="114">
        <f>IF(NFF121="Yes",3,0)</f>
        <v>3</v>
      </c>
      <c r="NFA121" s="50"/>
      <c r="NFB121" s="57"/>
      <c r="NFC121" s="50"/>
      <c r="NFD121" s="57"/>
      <c r="NFE121" s="50"/>
      <c r="NFF121" s="23" t="s">
        <v>72</v>
      </c>
      <c r="NFG121" s="244" t="s">
        <v>60</v>
      </c>
      <c r="NFH121" s="237"/>
      <c r="NFI121" s="237"/>
      <c r="NFJ121" s="237"/>
      <c r="NFK121" s="237"/>
      <c r="NFL121" s="237"/>
      <c r="NFM121" s="14"/>
      <c r="NFN121" s="53"/>
      <c r="NFP121" s="114">
        <f>IF(NFV121="Yes",3,0)</f>
        <v>3</v>
      </c>
      <c r="NFQ121" s="50"/>
      <c r="NFR121" s="57"/>
      <c r="NFS121" s="50"/>
      <c r="NFT121" s="57"/>
      <c r="NFU121" s="50"/>
      <c r="NFV121" s="23" t="s">
        <v>72</v>
      </c>
      <c r="NFW121" s="244" t="s">
        <v>60</v>
      </c>
      <c r="NFX121" s="237"/>
      <c r="NFY121" s="237"/>
      <c r="NFZ121" s="237"/>
      <c r="NGA121" s="237"/>
      <c r="NGB121" s="237"/>
      <c r="NGC121" s="14"/>
      <c r="NGD121" s="53"/>
      <c r="NGF121" s="114">
        <f>IF(NGL121="Yes",3,0)</f>
        <v>3</v>
      </c>
      <c r="NGG121" s="50"/>
      <c r="NGH121" s="57"/>
      <c r="NGI121" s="50"/>
      <c r="NGJ121" s="57"/>
      <c r="NGK121" s="50"/>
      <c r="NGL121" s="23" t="s">
        <v>72</v>
      </c>
      <c r="NGM121" s="244" t="s">
        <v>60</v>
      </c>
      <c r="NGN121" s="237"/>
      <c r="NGO121" s="237"/>
      <c r="NGP121" s="237"/>
      <c r="NGQ121" s="237"/>
      <c r="NGR121" s="237"/>
      <c r="NGS121" s="14"/>
      <c r="NGT121" s="53"/>
      <c r="NGV121" s="114">
        <f>IF(NHB121="Yes",3,0)</f>
        <v>3</v>
      </c>
      <c r="NGW121" s="50"/>
      <c r="NGX121" s="57"/>
      <c r="NGY121" s="50"/>
      <c r="NGZ121" s="57"/>
      <c r="NHA121" s="50"/>
      <c r="NHB121" s="23" t="s">
        <v>72</v>
      </c>
      <c r="NHC121" s="244" t="s">
        <v>60</v>
      </c>
      <c r="NHD121" s="237"/>
      <c r="NHE121" s="237"/>
      <c r="NHF121" s="237"/>
      <c r="NHG121" s="237"/>
      <c r="NHH121" s="237"/>
      <c r="NHI121" s="14"/>
      <c r="NHJ121" s="53"/>
      <c r="NHL121" s="114">
        <f>IF(NHR121="Yes",3,0)</f>
        <v>3</v>
      </c>
      <c r="NHM121" s="50"/>
      <c r="NHN121" s="57"/>
      <c r="NHO121" s="50"/>
      <c r="NHP121" s="57"/>
      <c r="NHQ121" s="50"/>
      <c r="NHR121" s="23" t="s">
        <v>72</v>
      </c>
      <c r="NHS121" s="244" t="s">
        <v>60</v>
      </c>
      <c r="NHT121" s="237"/>
      <c r="NHU121" s="237"/>
      <c r="NHV121" s="237"/>
      <c r="NHW121" s="237"/>
      <c r="NHX121" s="237"/>
      <c r="NHY121" s="14"/>
      <c r="NHZ121" s="53"/>
      <c r="NIB121" s="114">
        <f>IF(NIH121="Yes",3,0)</f>
        <v>3</v>
      </c>
      <c r="NIC121" s="50"/>
      <c r="NID121" s="57"/>
      <c r="NIE121" s="50"/>
      <c r="NIF121" s="57"/>
      <c r="NIG121" s="50"/>
      <c r="NIH121" s="23" t="s">
        <v>72</v>
      </c>
      <c r="NII121" s="244" t="s">
        <v>60</v>
      </c>
      <c r="NIJ121" s="237"/>
      <c r="NIK121" s="237"/>
      <c r="NIL121" s="237"/>
      <c r="NIM121" s="237"/>
      <c r="NIN121" s="237"/>
      <c r="NIO121" s="14"/>
      <c r="NIP121" s="53"/>
      <c r="NIR121" s="114">
        <f>IF(NIX121="Yes",3,0)</f>
        <v>3</v>
      </c>
      <c r="NIS121" s="50"/>
      <c r="NIT121" s="57"/>
      <c r="NIU121" s="50"/>
      <c r="NIV121" s="57"/>
      <c r="NIW121" s="50"/>
      <c r="NIX121" s="23" t="s">
        <v>72</v>
      </c>
      <c r="NIY121" s="244" t="s">
        <v>60</v>
      </c>
      <c r="NIZ121" s="237"/>
      <c r="NJA121" s="237"/>
      <c r="NJB121" s="237"/>
      <c r="NJC121" s="237"/>
      <c r="NJD121" s="237"/>
      <c r="NJE121" s="14"/>
      <c r="NJF121" s="53"/>
      <c r="NJH121" s="114">
        <f>IF(NJN121="Yes",3,0)</f>
        <v>3</v>
      </c>
      <c r="NJI121" s="50"/>
      <c r="NJJ121" s="57"/>
      <c r="NJK121" s="50"/>
      <c r="NJL121" s="57"/>
      <c r="NJM121" s="50"/>
      <c r="NJN121" s="23" t="s">
        <v>72</v>
      </c>
      <c r="NJO121" s="244" t="s">
        <v>60</v>
      </c>
      <c r="NJP121" s="237"/>
      <c r="NJQ121" s="237"/>
      <c r="NJR121" s="237"/>
      <c r="NJS121" s="237"/>
      <c r="NJT121" s="237"/>
      <c r="NJU121" s="14"/>
      <c r="NJV121" s="53"/>
      <c r="NJX121" s="114">
        <f>IF(NKD121="Yes",3,0)</f>
        <v>3</v>
      </c>
      <c r="NJY121" s="50"/>
      <c r="NJZ121" s="57"/>
      <c r="NKA121" s="50"/>
      <c r="NKB121" s="57"/>
      <c r="NKC121" s="50"/>
      <c r="NKD121" s="23" t="s">
        <v>72</v>
      </c>
      <c r="NKE121" s="244" t="s">
        <v>60</v>
      </c>
      <c r="NKF121" s="237"/>
      <c r="NKG121" s="237"/>
      <c r="NKH121" s="237"/>
      <c r="NKI121" s="237"/>
      <c r="NKJ121" s="237"/>
      <c r="NKK121" s="14"/>
      <c r="NKL121" s="53"/>
      <c r="NKN121" s="114">
        <f>IF(NKT121="Yes",3,0)</f>
        <v>3</v>
      </c>
      <c r="NKO121" s="50"/>
      <c r="NKP121" s="57"/>
      <c r="NKQ121" s="50"/>
      <c r="NKR121" s="57"/>
      <c r="NKS121" s="50"/>
      <c r="NKT121" s="23" t="s">
        <v>72</v>
      </c>
      <c r="NKU121" s="244" t="s">
        <v>60</v>
      </c>
      <c r="NKV121" s="237"/>
      <c r="NKW121" s="237"/>
      <c r="NKX121" s="237"/>
      <c r="NKY121" s="237"/>
      <c r="NKZ121" s="237"/>
      <c r="NLA121" s="14"/>
      <c r="NLB121" s="53"/>
      <c r="NLD121" s="114">
        <f>IF(NLJ121="Yes",3,0)</f>
        <v>3</v>
      </c>
      <c r="NLE121" s="50"/>
      <c r="NLF121" s="57"/>
      <c r="NLG121" s="50"/>
      <c r="NLH121" s="57"/>
      <c r="NLI121" s="50"/>
      <c r="NLJ121" s="23" t="s">
        <v>72</v>
      </c>
      <c r="NLK121" s="244" t="s">
        <v>60</v>
      </c>
      <c r="NLL121" s="237"/>
      <c r="NLM121" s="237"/>
      <c r="NLN121" s="237"/>
      <c r="NLO121" s="237"/>
      <c r="NLP121" s="237"/>
      <c r="NLQ121" s="14"/>
      <c r="NLR121" s="53"/>
      <c r="NLT121" s="114">
        <f>IF(NLZ121="Yes",3,0)</f>
        <v>3</v>
      </c>
      <c r="NLU121" s="50"/>
      <c r="NLV121" s="57"/>
      <c r="NLW121" s="50"/>
      <c r="NLX121" s="57"/>
      <c r="NLY121" s="50"/>
      <c r="NLZ121" s="23" t="s">
        <v>72</v>
      </c>
      <c r="NMA121" s="244" t="s">
        <v>60</v>
      </c>
      <c r="NMB121" s="237"/>
      <c r="NMC121" s="237"/>
      <c r="NMD121" s="237"/>
      <c r="NME121" s="237"/>
      <c r="NMF121" s="237"/>
      <c r="NMG121" s="14"/>
      <c r="NMH121" s="53"/>
      <c r="NMJ121" s="114">
        <f>IF(NMP121="Yes",3,0)</f>
        <v>3</v>
      </c>
      <c r="NMK121" s="50"/>
      <c r="NML121" s="57"/>
      <c r="NMM121" s="50"/>
      <c r="NMN121" s="57"/>
      <c r="NMO121" s="50"/>
      <c r="NMP121" s="23" t="s">
        <v>72</v>
      </c>
      <c r="NMQ121" s="244" t="s">
        <v>60</v>
      </c>
      <c r="NMR121" s="237"/>
      <c r="NMS121" s="237"/>
      <c r="NMT121" s="237"/>
      <c r="NMU121" s="237"/>
      <c r="NMV121" s="237"/>
      <c r="NMW121" s="14"/>
      <c r="NMX121" s="53"/>
      <c r="NMZ121" s="114">
        <f>IF(NNF121="Yes",3,0)</f>
        <v>3</v>
      </c>
      <c r="NNA121" s="50"/>
      <c r="NNB121" s="57"/>
      <c r="NNC121" s="50"/>
      <c r="NND121" s="57"/>
      <c r="NNE121" s="50"/>
      <c r="NNF121" s="23" t="s">
        <v>72</v>
      </c>
      <c r="NNG121" s="244" t="s">
        <v>60</v>
      </c>
      <c r="NNH121" s="237"/>
      <c r="NNI121" s="237"/>
      <c r="NNJ121" s="237"/>
      <c r="NNK121" s="237"/>
      <c r="NNL121" s="237"/>
      <c r="NNM121" s="14"/>
      <c r="NNN121" s="53"/>
      <c r="NNP121" s="114">
        <f>IF(NNV121="Yes",3,0)</f>
        <v>3</v>
      </c>
      <c r="NNQ121" s="50"/>
      <c r="NNR121" s="57"/>
      <c r="NNS121" s="50"/>
      <c r="NNT121" s="57"/>
      <c r="NNU121" s="50"/>
      <c r="NNV121" s="23" t="s">
        <v>72</v>
      </c>
      <c r="NNW121" s="244" t="s">
        <v>60</v>
      </c>
      <c r="NNX121" s="237"/>
      <c r="NNY121" s="237"/>
      <c r="NNZ121" s="237"/>
      <c r="NOA121" s="237"/>
      <c r="NOB121" s="237"/>
      <c r="NOC121" s="14"/>
      <c r="NOD121" s="53"/>
      <c r="NOF121" s="114">
        <f>IF(NOL121="Yes",3,0)</f>
        <v>3</v>
      </c>
      <c r="NOG121" s="50"/>
      <c r="NOH121" s="57"/>
      <c r="NOI121" s="50"/>
      <c r="NOJ121" s="57"/>
      <c r="NOK121" s="50"/>
      <c r="NOL121" s="23" t="s">
        <v>72</v>
      </c>
      <c r="NOM121" s="244" t="s">
        <v>60</v>
      </c>
      <c r="NON121" s="237"/>
      <c r="NOO121" s="237"/>
      <c r="NOP121" s="237"/>
      <c r="NOQ121" s="237"/>
      <c r="NOR121" s="237"/>
      <c r="NOS121" s="14"/>
      <c r="NOT121" s="53"/>
      <c r="NOV121" s="114">
        <f>IF(NPB121="Yes",3,0)</f>
        <v>3</v>
      </c>
      <c r="NOW121" s="50"/>
      <c r="NOX121" s="57"/>
      <c r="NOY121" s="50"/>
      <c r="NOZ121" s="57"/>
      <c r="NPA121" s="50"/>
      <c r="NPB121" s="23" t="s">
        <v>72</v>
      </c>
      <c r="NPC121" s="244" t="s">
        <v>60</v>
      </c>
      <c r="NPD121" s="237"/>
      <c r="NPE121" s="237"/>
      <c r="NPF121" s="237"/>
      <c r="NPG121" s="237"/>
      <c r="NPH121" s="237"/>
      <c r="NPI121" s="14"/>
      <c r="NPJ121" s="53"/>
      <c r="NPL121" s="114">
        <f>IF(NPR121="Yes",3,0)</f>
        <v>3</v>
      </c>
      <c r="NPM121" s="50"/>
      <c r="NPN121" s="57"/>
      <c r="NPO121" s="50"/>
      <c r="NPP121" s="57"/>
      <c r="NPQ121" s="50"/>
      <c r="NPR121" s="23" t="s">
        <v>72</v>
      </c>
      <c r="NPS121" s="244" t="s">
        <v>60</v>
      </c>
      <c r="NPT121" s="237"/>
      <c r="NPU121" s="237"/>
      <c r="NPV121" s="237"/>
      <c r="NPW121" s="237"/>
      <c r="NPX121" s="237"/>
      <c r="NPY121" s="14"/>
      <c r="NPZ121" s="53"/>
      <c r="NQB121" s="114">
        <f>IF(NQH121="Yes",3,0)</f>
        <v>3</v>
      </c>
      <c r="NQC121" s="50"/>
      <c r="NQD121" s="57"/>
      <c r="NQE121" s="50"/>
      <c r="NQF121" s="57"/>
      <c r="NQG121" s="50"/>
      <c r="NQH121" s="23" t="s">
        <v>72</v>
      </c>
      <c r="NQI121" s="244" t="s">
        <v>60</v>
      </c>
      <c r="NQJ121" s="237"/>
      <c r="NQK121" s="237"/>
      <c r="NQL121" s="237"/>
      <c r="NQM121" s="237"/>
      <c r="NQN121" s="237"/>
      <c r="NQO121" s="14"/>
      <c r="NQP121" s="53"/>
      <c r="NQR121" s="114">
        <f>IF(NQX121="Yes",3,0)</f>
        <v>3</v>
      </c>
      <c r="NQS121" s="50"/>
      <c r="NQT121" s="57"/>
      <c r="NQU121" s="50"/>
      <c r="NQV121" s="57"/>
      <c r="NQW121" s="50"/>
      <c r="NQX121" s="23" t="s">
        <v>72</v>
      </c>
      <c r="NQY121" s="244" t="s">
        <v>60</v>
      </c>
      <c r="NQZ121" s="237"/>
      <c r="NRA121" s="237"/>
      <c r="NRB121" s="237"/>
      <c r="NRC121" s="237"/>
      <c r="NRD121" s="237"/>
      <c r="NRE121" s="14"/>
      <c r="NRF121" s="53"/>
      <c r="NRH121" s="114">
        <f>IF(NRN121="Yes",3,0)</f>
        <v>3</v>
      </c>
      <c r="NRI121" s="50"/>
      <c r="NRJ121" s="57"/>
      <c r="NRK121" s="50"/>
      <c r="NRL121" s="57"/>
      <c r="NRM121" s="50"/>
      <c r="NRN121" s="23" t="s">
        <v>72</v>
      </c>
      <c r="NRO121" s="244" t="s">
        <v>60</v>
      </c>
      <c r="NRP121" s="237"/>
      <c r="NRQ121" s="237"/>
      <c r="NRR121" s="237"/>
      <c r="NRS121" s="237"/>
      <c r="NRT121" s="237"/>
      <c r="NRU121" s="14"/>
      <c r="NRV121" s="53"/>
      <c r="NRX121" s="114">
        <f>IF(NSD121="Yes",3,0)</f>
        <v>3</v>
      </c>
      <c r="NRY121" s="50"/>
      <c r="NRZ121" s="57"/>
      <c r="NSA121" s="50"/>
      <c r="NSB121" s="57"/>
      <c r="NSC121" s="50"/>
      <c r="NSD121" s="23" t="s">
        <v>72</v>
      </c>
      <c r="NSE121" s="244" t="s">
        <v>60</v>
      </c>
      <c r="NSF121" s="237"/>
      <c r="NSG121" s="237"/>
      <c r="NSH121" s="237"/>
      <c r="NSI121" s="237"/>
      <c r="NSJ121" s="237"/>
      <c r="NSK121" s="14"/>
      <c r="NSL121" s="53"/>
      <c r="NSN121" s="114">
        <f>IF(NST121="Yes",3,0)</f>
        <v>3</v>
      </c>
      <c r="NSO121" s="50"/>
      <c r="NSP121" s="57"/>
      <c r="NSQ121" s="50"/>
      <c r="NSR121" s="57"/>
      <c r="NSS121" s="50"/>
      <c r="NST121" s="23" t="s">
        <v>72</v>
      </c>
      <c r="NSU121" s="244" t="s">
        <v>60</v>
      </c>
      <c r="NSV121" s="237"/>
      <c r="NSW121" s="237"/>
      <c r="NSX121" s="237"/>
      <c r="NSY121" s="237"/>
      <c r="NSZ121" s="237"/>
      <c r="NTA121" s="14"/>
      <c r="NTB121" s="53"/>
      <c r="NTD121" s="114">
        <f>IF(NTJ121="Yes",3,0)</f>
        <v>3</v>
      </c>
      <c r="NTE121" s="50"/>
      <c r="NTF121" s="57"/>
      <c r="NTG121" s="50"/>
      <c r="NTH121" s="57"/>
      <c r="NTI121" s="50"/>
      <c r="NTJ121" s="23" t="s">
        <v>72</v>
      </c>
      <c r="NTK121" s="244" t="s">
        <v>60</v>
      </c>
      <c r="NTL121" s="237"/>
      <c r="NTM121" s="237"/>
      <c r="NTN121" s="237"/>
      <c r="NTO121" s="237"/>
      <c r="NTP121" s="237"/>
      <c r="NTQ121" s="14"/>
      <c r="NTR121" s="53"/>
      <c r="NTT121" s="114">
        <f>IF(NTZ121="Yes",3,0)</f>
        <v>3</v>
      </c>
      <c r="NTU121" s="50"/>
      <c r="NTV121" s="57"/>
      <c r="NTW121" s="50"/>
      <c r="NTX121" s="57"/>
      <c r="NTY121" s="50"/>
      <c r="NTZ121" s="23" t="s">
        <v>72</v>
      </c>
      <c r="NUA121" s="244" t="s">
        <v>60</v>
      </c>
      <c r="NUB121" s="237"/>
      <c r="NUC121" s="237"/>
      <c r="NUD121" s="237"/>
      <c r="NUE121" s="237"/>
      <c r="NUF121" s="237"/>
      <c r="NUG121" s="14"/>
      <c r="NUH121" s="53"/>
      <c r="NUJ121" s="114">
        <f>IF(NUP121="Yes",3,0)</f>
        <v>3</v>
      </c>
      <c r="NUK121" s="50"/>
      <c r="NUL121" s="57"/>
      <c r="NUM121" s="50"/>
      <c r="NUN121" s="57"/>
      <c r="NUO121" s="50"/>
      <c r="NUP121" s="23" t="s">
        <v>72</v>
      </c>
      <c r="NUQ121" s="244" t="s">
        <v>60</v>
      </c>
      <c r="NUR121" s="237"/>
      <c r="NUS121" s="237"/>
      <c r="NUT121" s="237"/>
      <c r="NUU121" s="237"/>
      <c r="NUV121" s="237"/>
      <c r="NUW121" s="14"/>
      <c r="NUX121" s="53"/>
      <c r="NUZ121" s="114">
        <f>IF(NVF121="Yes",3,0)</f>
        <v>3</v>
      </c>
      <c r="NVA121" s="50"/>
      <c r="NVB121" s="57"/>
      <c r="NVC121" s="50"/>
      <c r="NVD121" s="57"/>
      <c r="NVE121" s="50"/>
      <c r="NVF121" s="23" t="s">
        <v>72</v>
      </c>
      <c r="NVG121" s="244" t="s">
        <v>60</v>
      </c>
      <c r="NVH121" s="237"/>
      <c r="NVI121" s="237"/>
      <c r="NVJ121" s="237"/>
      <c r="NVK121" s="237"/>
      <c r="NVL121" s="237"/>
      <c r="NVM121" s="14"/>
      <c r="NVN121" s="53"/>
      <c r="NVP121" s="114">
        <f>IF(NVV121="Yes",3,0)</f>
        <v>3</v>
      </c>
      <c r="NVQ121" s="50"/>
      <c r="NVR121" s="57"/>
      <c r="NVS121" s="50"/>
      <c r="NVT121" s="57"/>
      <c r="NVU121" s="50"/>
      <c r="NVV121" s="23" t="s">
        <v>72</v>
      </c>
      <c r="NVW121" s="244" t="s">
        <v>60</v>
      </c>
      <c r="NVX121" s="237"/>
      <c r="NVY121" s="237"/>
      <c r="NVZ121" s="237"/>
      <c r="NWA121" s="237"/>
      <c r="NWB121" s="237"/>
      <c r="NWC121" s="14"/>
      <c r="NWD121" s="53"/>
      <c r="NWF121" s="114">
        <f>IF(NWL121="Yes",3,0)</f>
        <v>3</v>
      </c>
      <c r="NWG121" s="50"/>
      <c r="NWH121" s="57"/>
      <c r="NWI121" s="50"/>
      <c r="NWJ121" s="57"/>
      <c r="NWK121" s="50"/>
      <c r="NWL121" s="23" t="s">
        <v>72</v>
      </c>
      <c r="NWM121" s="244" t="s">
        <v>60</v>
      </c>
      <c r="NWN121" s="237"/>
      <c r="NWO121" s="237"/>
      <c r="NWP121" s="237"/>
      <c r="NWQ121" s="237"/>
      <c r="NWR121" s="237"/>
      <c r="NWS121" s="14"/>
      <c r="NWT121" s="53"/>
      <c r="NWV121" s="114">
        <f>IF(NXB121="Yes",3,0)</f>
        <v>3</v>
      </c>
      <c r="NWW121" s="50"/>
      <c r="NWX121" s="57"/>
      <c r="NWY121" s="50"/>
      <c r="NWZ121" s="57"/>
      <c r="NXA121" s="50"/>
      <c r="NXB121" s="23" t="s">
        <v>72</v>
      </c>
      <c r="NXC121" s="244" t="s">
        <v>60</v>
      </c>
      <c r="NXD121" s="237"/>
      <c r="NXE121" s="237"/>
      <c r="NXF121" s="237"/>
      <c r="NXG121" s="237"/>
      <c r="NXH121" s="237"/>
      <c r="NXI121" s="14"/>
      <c r="NXJ121" s="53"/>
      <c r="NXL121" s="114">
        <f>IF(NXR121="Yes",3,0)</f>
        <v>3</v>
      </c>
      <c r="NXM121" s="50"/>
      <c r="NXN121" s="57"/>
      <c r="NXO121" s="50"/>
      <c r="NXP121" s="57"/>
      <c r="NXQ121" s="50"/>
      <c r="NXR121" s="23" t="s">
        <v>72</v>
      </c>
      <c r="NXS121" s="244" t="s">
        <v>60</v>
      </c>
      <c r="NXT121" s="237"/>
      <c r="NXU121" s="237"/>
      <c r="NXV121" s="237"/>
      <c r="NXW121" s="237"/>
      <c r="NXX121" s="237"/>
      <c r="NXY121" s="14"/>
      <c r="NXZ121" s="53"/>
      <c r="NYB121" s="114">
        <f>IF(NYH121="Yes",3,0)</f>
        <v>3</v>
      </c>
      <c r="NYC121" s="50"/>
      <c r="NYD121" s="57"/>
      <c r="NYE121" s="50"/>
      <c r="NYF121" s="57"/>
      <c r="NYG121" s="50"/>
      <c r="NYH121" s="23" t="s">
        <v>72</v>
      </c>
      <c r="NYI121" s="244" t="s">
        <v>60</v>
      </c>
      <c r="NYJ121" s="237"/>
      <c r="NYK121" s="237"/>
      <c r="NYL121" s="237"/>
      <c r="NYM121" s="237"/>
      <c r="NYN121" s="237"/>
      <c r="NYO121" s="14"/>
      <c r="NYP121" s="53"/>
      <c r="NYR121" s="114">
        <f>IF(NYX121="Yes",3,0)</f>
        <v>3</v>
      </c>
      <c r="NYS121" s="50"/>
      <c r="NYT121" s="57"/>
      <c r="NYU121" s="50"/>
      <c r="NYV121" s="57"/>
      <c r="NYW121" s="50"/>
      <c r="NYX121" s="23" t="s">
        <v>72</v>
      </c>
      <c r="NYY121" s="244" t="s">
        <v>60</v>
      </c>
      <c r="NYZ121" s="237"/>
      <c r="NZA121" s="237"/>
      <c r="NZB121" s="237"/>
      <c r="NZC121" s="237"/>
      <c r="NZD121" s="237"/>
      <c r="NZE121" s="14"/>
      <c r="NZF121" s="53"/>
      <c r="NZH121" s="114">
        <f>IF(NZN121="Yes",3,0)</f>
        <v>3</v>
      </c>
      <c r="NZI121" s="50"/>
      <c r="NZJ121" s="57"/>
      <c r="NZK121" s="50"/>
      <c r="NZL121" s="57"/>
      <c r="NZM121" s="50"/>
      <c r="NZN121" s="23" t="s">
        <v>72</v>
      </c>
      <c r="NZO121" s="244" t="s">
        <v>60</v>
      </c>
      <c r="NZP121" s="237"/>
      <c r="NZQ121" s="237"/>
      <c r="NZR121" s="237"/>
      <c r="NZS121" s="237"/>
      <c r="NZT121" s="237"/>
      <c r="NZU121" s="14"/>
      <c r="NZV121" s="53"/>
      <c r="NZX121" s="114">
        <f>IF(OAD121="Yes",3,0)</f>
        <v>3</v>
      </c>
      <c r="NZY121" s="50"/>
      <c r="NZZ121" s="57"/>
      <c r="OAA121" s="50"/>
      <c r="OAB121" s="57"/>
      <c r="OAC121" s="50"/>
      <c r="OAD121" s="23" t="s">
        <v>72</v>
      </c>
      <c r="OAE121" s="244" t="s">
        <v>60</v>
      </c>
      <c r="OAF121" s="237"/>
      <c r="OAG121" s="237"/>
      <c r="OAH121" s="237"/>
      <c r="OAI121" s="237"/>
      <c r="OAJ121" s="237"/>
      <c r="OAK121" s="14"/>
      <c r="OAL121" s="53"/>
      <c r="OAN121" s="114">
        <f>IF(OAT121="Yes",3,0)</f>
        <v>3</v>
      </c>
      <c r="OAO121" s="50"/>
      <c r="OAP121" s="57"/>
      <c r="OAQ121" s="50"/>
      <c r="OAR121" s="57"/>
      <c r="OAS121" s="50"/>
      <c r="OAT121" s="23" t="s">
        <v>72</v>
      </c>
      <c r="OAU121" s="244" t="s">
        <v>60</v>
      </c>
      <c r="OAV121" s="237"/>
      <c r="OAW121" s="237"/>
      <c r="OAX121" s="237"/>
      <c r="OAY121" s="237"/>
      <c r="OAZ121" s="237"/>
      <c r="OBA121" s="14"/>
      <c r="OBB121" s="53"/>
      <c r="OBD121" s="114">
        <f>IF(OBJ121="Yes",3,0)</f>
        <v>3</v>
      </c>
      <c r="OBE121" s="50"/>
      <c r="OBF121" s="57"/>
      <c r="OBG121" s="50"/>
      <c r="OBH121" s="57"/>
      <c r="OBI121" s="50"/>
      <c r="OBJ121" s="23" t="s">
        <v>72</v>
      </c>
      <c r="OBK121" s="244" t="s">
        <v>60</v>
      </c>
      <c r="OBL121" s="237"/>
      <c r="OBM121" s="237"/>
      <c r="OBN121" s="237"/>
      <c r="OBO121" s="237"/>
      <c r="OBP121" s="237"/>
      <c r="OBQ121" s="14"/>
      <c r="OBR121" s="53"/>
      <c r="OBT121" s="114">
        <f>IF(OBZ121="Yes",3,0)</f>
        <v>3</v>
      </c>
      <c r="OBU121" s="50"/>
      <c r="OBV121" s="57"/>
      <c r="OBW121" s="50"/>
      <c r="OBX121" s="57"/>
      <c r="OBY121" s="50"/>
      <c r="OBZ121" s="23" t="s">
        <v>72</v>
      </c>
      <c r="OCA121" s="244" t="s">
        <v>60</v>
      </c>
      <c r="OCB121" s="237"/>
      <c r="OCC121" s="237"/>
      <c r="OCD121" s="237"/>
      <c r="OCE121" s="237"/>
      <c r="OCF121" s="237"/>
      <c r="OCG121" s="14"/>
      <c r="OCH121" s="53"/>
      <c r="OCJ121" s="114">
        <f>IF(OCP121="Yes",3,0)</f>
        <v>3</v>
      </c>
      <c r="OCK121" s="50"/>
      <c r="OCL121" s="57"/>
      <c r="OCM121" s="50"/>
      <c r="OCN121" s="57"/>
      <c r="OCO121" s="50"/>
      <c r="OCP121" s="23" t="s">
        <v>72</v>
      </c>
      <c r="OCQ121" s="244" t="s">
        <v>60</v>
      </c>
      <c r="OCR121" s="237"/>
      <c r="OCS121" s="237"/>
      <c r="OCT121" s="237"/>
      <c r="OCU121" s="237"/>
      <c r="OCV121" s="237"/>
      <c r="OCW121" s="14"/>
      <c r="OCX121" s="53"/>
      <c r="OCZ121" s="114">
        <f>IF(ODF121="Yes",3,0)</f>
        <v>3</v>
      </c>
      <c r="ODA121" s="50"/>
      <c r="ODB121" s="57"/>
      <c r="ODC121" s="50"/>
      <c r="ODD121" s="57"/>
      <c r="ODE121" s="50"/>
      <c r="ODF121" s="23" t="s">
        <v>72</v>
      </c>
      <c r="ODG121" s="244" t="s">
        <v>60</v>
      </c>
      <c r="ODH121" s="237"/>
      <c r="ODI121" s="237"/>
      <c r="ODJ121" s="237"/>
      <c r="ODK121" s="237"/>
      <c r="ODL121" s="237"/>
      <c r="ODM121" s="14"/>
      <c r="ODN121" s="53"/>
      <c r="ODP121" s="114">
        <f>IF(ODV121="Yes",3,0)</f>
        <v>3</v>
      </c>
      <c r="ODQ121" s="50"/>
      <c r="ODR121" s="57"/>
      <c r="ODS121" s="50"/>
      <c r="ODT121" s="57"/>
      <c r="ODU121" s="50"/>
      <c r="ODV121" s="23" t="s">
        <v>72</v>
      </c>
      <c r="ODW121" s="244" t="s">
        <v>60</v>
      </c>
      <c r="ODX121" s="237"/>
      <c r="ODY121" s="237"/>
      <c r="ODZ121" s="237"/>
      <c r="OEA121" s="237"/>
      <c r="OEB121" s="237"/>
      <c r="OEC121" s="14"/>
      <c r="OED121" s="53"/>
      <c r="OEF121" s="114">
        <f>IF(OEL121="Yes",3,0)</f>
        <v>3</v>
      </c>
      <c r="OEG121" s="50"/>
      <c r="OEH121" s="57"/>
      <c r="OEI121" s="50"/>
      <c r="OEJ121" s="57"/>
      <c r="OEK121" s="50"/>
      <c r="OEL121" s="23" t="s">
        <v>72</v>
      </c>
      <c r="OEM121" s="244" t="s">
        <v>60</v>
      </c>
      <c r="OEN121" s="237"/>
      <c r="OEO121" s="237"/>
      <c r="OEP121" s="237"/>
      <c r="OEQ121" s="237"/>
      <c r="OER121" s="237"/>
      <c r="OES121" s="14"/>
      <c r="OET121" s="53"/>
      <c r="OEV121" s="114">
        <f>IF(OFB121="Yes",3,0)</f>
        <v>3</v>
      </c>
      <c r="OEW121" s="50"/>
      <c r="OEX121" s="57"/>
      <c r="OEY121" s="50"/>
      <c r="OEZ121" s="57"/>
      <c r="OFA121" s="50"/>
      <c r="OFB121" s="23" t="s">
        <v>72</v>
      </c>
      <c r="OFC121" s="244" t="s">
        <v>60</v>
      </c>
      <c r="OFD121" s="237"/>
      <c r="OFE121" s="237"/>
      <c r="OFF121" s="237"/>
      <c r="OFG121" s="237"/>
      <c r="OFH121" s="237"/>
      <c r="OFI121" s="14"/>
      <c r="OFJ121" s="53"/>
      <c r="OFL121" s="114">
        <f>IF(OFR121="Yes",3,0)</f>
        <v>3</v>
      </c>
      <c r="OFM121" s="50"/>
      <c r="OFN121" s="57"/>
      <c r="OFO121" s="50"/>
      <c r="OFP121" s="57"/>
      <c r="OFQ121" s="50"/>
      <c r="OFR121" s="23" t="s">
        <v>72</v>
      </c>
      <c r="OFS121" s="244" t="s">
        <v>60</v>
      </c>
      <c r="OFT121" s="237"/>
      <c r="OFU121" s="237"/>
      <c r="OFV121" s="237"/>
      <c r="OFW121" s="237"/>
      <c r="OFX121" s="237"/>
      <c r="OFY121" s="14"/>
      <c r="OFZ121" s="53"/>
      <c r="OGB121" s="114">
        <f>IF(OGH121="Yes",3,0)</f>
        <v>3</v>
      </c>
      <c r="OGC121" s="50"/>
      <c r="OGD121" s="57"/>
      <c r="OGE121" s="50"/>
      <c r="OGF121" s="57"/>
      <c r="OGG121" s="50"/>
      <c r="OGH121" s="23" t="s">
        <v>72</v>
      </c>
      <c r="OGI121" s="244" t="s">
        <v>60</v>
      </c>
      <c r="OGJ121" s="237"/>
      <c r="OGK121" s="237"/>
      <c r="OGL121" s="237"/>
      <c r="OGM121" s="237"/>
      <c r="OGN121" s="237"/>
      <c r="OGO121" s="14"/>
      <c r="OGP121" s="53"/>
      <c r="OGR121" s="114">
        <f>IF(OGX121="Yes",3,0)</f>
        <v>3</v>
      </c>
      <c r="OGS121" s="50"/>
      <c r="OGT121" s="57"/>
      <c r="OGU121" s="50"/>
      <c r="OGV121" s="57"/>
      <c r="OGW121" s="50"/>
      <c r="OGX121" s="23" t="s">
        <v>72</v>
      </c>
      <c r="OGY121" s="244" t="s">
        <v>60</v>
      </c>
      <c r="OGZ121" s="237"/>
      <c r="OHA121" s="237"/>
      <c r="OHB121" s="237"/>
      <c r="OHC121" s="237"/>
      <c r="OHD121" s="237"/>
      <c r="OHE121" s="14"/>
      <c r="OHF121" s="53"/>
      <c r="OHH121" s="114">
        <f>IF(OHN121="Yes",3,0)</f>
        <v>3</v>
      </c>
      <c r="OHI121" s="50"/>
      <c r="OHJ121" s="57"/>
      <c r="OHK121" s="50"/>
      <c r="OHL121" s="57"/>
      <c r="OHM121" s="50"/>
      <c r="OHN121" s="23" t="s">
        <v>72</v>
      </c>
      <c r="OHO121" s="244" t="s">
        <v>60</v>
      </c>
      <c r="OHP121" s="237"/>
      <c r="OHQ121" s="237"/>
      <c r="OHR121" s="237"/>
      <c r="OHS121" s="237"/>
      <c r="OHT121" s="237"/>
      <c r="OHU121" s="14"/>
      <c r="OHV121" s="53"/>
      <c r="OHX121" s="114">
        <f>IF(OID121="Yes",3,0)</f>
        <v>3</v>
      </c>
      <c r="OHY121" s="50"/>
      <c r="OHZ121" s="57"/>
      <c r="OIA121" s="50"/>
      <c r="OIB121" s="57"/>
      <c r="OIC121" s="50"/>
      <c r="OID121" s="23" t="s">
        <v>72</v>
      </c>
      <c r="OIE121" s="244" t="s">
        <v>60</v>
      </c>
      <c r="OIF121" s="237"/>
      <c r="OIG121" s="237"/>
      <c r="OIH121" s="237"/>
      <c r="OII121" s="237"/>
      <c r="OIJ121" s="237"/>
      <c r="OIK121" s="14"/>
      <c r="OIL121" s="53"/>
      <c r="OIN121" s="114">
        <f>IF(OIT121="Yes",3,0)</f>
        <v>3</v>
      </c>
      <c r="OIO121" s="50"/>
      <c r="OIP121" s="57"/>
      <c r="OIQ121" s="50"/>
      <c r="OIR121" s="57"/>
      <c r="OIS121" s="50"/>
      <c r="OIT121" s="23" t="s">
        <v>72</v>
      </c>
      <c r="OIU121" s="244" t="s">
        <v>60</v>
      </c>
      <c r="OIV121" s="237"/>
      <c r="OIW121" s="237"/>
      <c r="OIX121" s="237"/>
      <c r="OIY121" s="237"/>
      <c r="OIZ121" s="237"/>
      <c r="OJA121" s="14"/>
      <c r="OJB121" s="53"/>
      <c r="OJD121" s="114">
        <f>IF(OJJ121="Yes",3,0)</f>
        <v>3</v>
      </c>
      <c r="OJE121" s="50"/>
      <c r="OJF121" s="57"/>
      <c r="OJG121" s="50"/>
      <c r="OJH121" s="57"/>
      <c r="OJI121" s="50"/>
      <c r="OJJ121" s="23" t="s">
        <v>72</v>
      </c>
      <c r="OJK121" s="244" t="s">
        <v>60</v>
      </c>
      <c r="OJL121" s="237"/>
      <c r="OJM121" s="237"/>
      <c r="OJN121" s="237"/>
      <c r="OJO121" s="237"/>
      <c r="OJP121" s="237"/>
      <c r="OJQ121" s="14"/>
      <c r="OJR121" s="53"/>
      <c r="OJT121" s="114">
        <f>IF(OJZ121="Yes",3,0)</f>
        <v>3</v>
      </c>
      <c r="OJU121" s="50"/>
      <c r="OJV121" s="57"/>
      <c r="OJW121" s="50"/>
      <c r="OJX121" s="57"/>
      <c r="OJY121" s="50"/>
      <c r="OJZ121" s="23" t="s">
        <v>72</v>
      </c>
      <c r="OKA121" s="244" t="s">
        <v>60</v>
      </c>
      <c r="OKB121" s="237"/>
      <c r="OKC121" s="237"/>
      <c r="OKD121" s="237"/>
      <c r="OKE121" s="237"/>
      <c r="OKF121" s="237"/>
      <c r="OKG121" s="14"/>
      <c r="OKH121" s="53"/>
      <c r="OKJ121" s="114">
        <f>IF(OKP121="Yes",3,0)</f>
        <v>3</v>
      </c>
      <c r="OKK121" s="50"/>
      <c r="OKL121" s="57"/>
      <c r="OKM121" s="50"/>
      <c r="OKN121" s="57"/>
      <c r="OKO121" s="50"/>
      <c r="OKP121" s="23" t="s">
        <v>72</v>
      </c>
      <c r="OKQ121" s="244" t="s">
        <v>60</v>
      </c>
      <c r="OKR121" s="237"/>
      <c r="OKS121" s="237"/>
      <c r="OKT121" s="237"/>
      <c r="OKU121" s="237"/>
      <c r="OKV121" s="237"/>
      <c r="OKW121" s="14"/>
      <c r="OKX121" s="53"/>
      <c r="OKZ121" s="114">
        <f>IF(OLF121="Yes",3,0)</f>
        <v>3</v>
      </c>
      <c r="OLA121" s="50"/>
      <c r="OLB121" s="57"/>
      <c r="OLC121" s="50"/>
      <c r="OLD121" s="57"/>
      <c r="OLE121" s="50"/>
      <c r="OLF121" s="23" t="s">
        <v>72</v>
      </c>
      <c r="OLG121" s="244" t="s">
        <v>60</v>
      </c>
      <c r="OLH121" s="237"/>
      <c r="OLI121" s="237"/>
      <c r="OLJ121" s="237"/>
      <c r="OLK121" s="237"/>
      <c r="OLL121" s="237"/>
      <c r="OLM121" s="14"/>
      <c r="OLN121" s="53"/>
      <c r="OLP121" s="114">
        <f>IF(OLV121="Yes",3,0)</f>
        <v>3</v>
      </c>
      <c r="OLQ121" s="50"/>
      <c r="OLR121" s="57"/>
      <c r="OLS121" s="50"/>
      <c r="OLT121" s="57"/>
      <c r="OLU121" s="50"/>
      <c r="OLV121" s="23" t="s">
        <v>72</v>
      </c>
      <c r="OLW121" s="244" t="s">
        <v>60</v>
      </c>
      <c r="OLX121" s="237"/>
      <c r="OLY121" s="237"/>
      <c r="OLZ121" s="237"/>
      <c r="OMA121" s="237"/>
      <c r="OMB121" s="237"/>
      <c r="OMC121" s="14"/>
      <c r="OMD121" s="53"/>
      <c r="OMF121" s="114">
        <f>IF(OML121="Yes",3,0)</f>
        <v>3</v>
      </c>
      <c r="OMG121" s="50"/>
      <c r="OMH121" s="57"/>
      <c r="OMI121" s="50"/>
      <c r="OMJ121" s="57"/>
      <c r="OMK121" s="50"/>
      <c r="OML121" s="23" t="s">
        <v>72</v>
      </c>
      <c r="OMM121" s="244" t="s">
        <v>60</v>
      </c>
      <c r="OMN121" s="237"/>
      <c r="OMO121" s="237"/>
      <c r="OMP121" s="237"/>
      <c r="OMQ121" s="237"/>
      <c r="OMR121" s="237"/>
      <c r="OMS121" s="14"/>
      <c r="OMT121" s="53"/>
      <c r="OMV121" s="114">
        <f>IF(ONB121="Yes",3,0)</f>
        <v>3</v>
      </c>
      <c r="OMW121" s="50"/>
      <c r="OMX121" s="57"/>
      <c r="OMY121" s="50"/>
      <c r="OMZ121" s="57"/>
      <c r="ONA121" s="50"/>
      <c r="ONB121" s="23" t="s">
        <v>72</v>
      </c>
      <c r="ONC121" s="244" t="s">
        <v>60</v>
      </c>
      <c r="OND121" s="237"/>
      <c r="ONE121" s="237"/>
      <c r="ONF121" s="237"/>
      <c r="ONG121" s="237"/>
      <c r="ONH121" s="237"/>
      <c r="ONI121" s="14"/>
      <c r="ONJ121" s="53"/>
      <c r="ONL121" s="114">
        <f>IF(ONR121="Yes",3,0)</f>
        <v>3</v>
      </c>
      <c r="ONM121" s="50"/>
      <c r="ONN121" s="57"/>
      <c r="ONO121" s="50"/>
      <c r="ONP121" s="57"/>
      <c r="ONQ121" s="50"/>
      <c r="ONR121" s="23" t="s">
        <v>72</v>
      </c>
      <c r="ONS121" s="244" t="s">
        <v>60</v>
      </c>
      <c r="ONT121" s="237"/>
      <c r="ONU121" s="237"/>
      <c r="ONV121" s="237"/>
      <c r="ONW121" s="237"/>
      <c r="ONX121" s="237"/>
      <c r="ONY121" s="14"/>
      <c r="ONZ121" s="53"/>
      <c r="OOB121" s="114">
        <f>IF(OOH121="Yes",3,0)</f>
        <v>3</v>
      </c>
      <c r="OOC121" s="50"/>
      <c r="OOD121" s="57"/>
      <c r="OOE121" s="50"/>
      <c r="OOF121" s="57"/>
      <c r="OOG121" s="50"/>
      <c r="OOH121" s="23" t="s">
        <v>72</v>
      </c>
      <c r="OOI121" s="244" t="s">
        <v>60</v>
      </c>
      <c r="OOJ121" s="237"/>
      <c r="OOK121" s="237"/>
      <c r="OOL121" s="237"/>
      <c r="OOM121" s="237"/>
      <c r="OON121" s="237"/>
      <c r="OOO121" s="14"/>
      <c r="OOP121" s="53"/>
      <c r="OOR121" s="114">
        <f>IF(OOX121="Yes",3,0)</f>
        <v>3</v>
      </c>
      <c r="OOS121" s="50"/>
      <c r="OOT121" s="57"/>
      <c r="OOU121" s="50"/>
      <c r="OOV121" s="57"/>
      <c r="OOW121" s="50"/>
      <c r="OOX121" s="23" t="s">
        <v>72</v>
      </c>
      <c r="OOY121" s="244" t="s">
        <v>60</v>
      </c>
      <c r="OOZ121" s="237"/>
      <c r="OPA121" s="237"/>
      <c r="OPB121" s="237"/>
      <c r="OPC121" s="237"/>
      <c r="OPD121" s="237"/>
      <c r="OPE121" s="14"/>
      <c r="OPF121" s="53"/>
      <c r="OPH121" s="114">
        <f>IF(OPN121="Yes",3,0)</f>
        <v>3</v>
      </c>
      <c r="OPI121" s="50"/>
      <c r="OPJ121" s="57"/>
      <c r="OPK121" s="50"/>
      <c r="OPL121" s="57"/>
      <c r="OPM121" s="50"/>
      <c r="OPN121" s="23" t="s">
        <v>72</v>
      </c>
      <c r="OPO121" s="244" t="s">
        <v>60</v>
      </c>
      <c r="OPP121" s="237"/>
      <c r="OPQ121" s="237"/>
      <c r="OPR121" s="237"/>
      <c r="OPS121" s="237"/>
      <c r="OPT121" s="237"/>
      <c r="OPU121" s="14"/>
      <c r="OPV121" s="53"/>
      <c r="OPX121" s="114">
        <f>IF(OQD121="Yes",3,0)</f>
        <v>3</v>
      </c>
      <c r="OPY121" s="50"/>
      <c r="OPZ121" s="57"/>
      <c r="OQA121" s="50"/>
      <c r="OQB121" s="57"/>
      <c r="OQC121" s="50"/>
      <c r="OQD121" s="23" t="s">
        <v>72</v>
      </c>
      <c r="OQE121" s="244" t="s">
        <v>60</v>
      </c>
      <c r="OQF121" s="237"/>
      <c r="OQG121" s="237"/>
      <c r="OQH121" s="237"/>
      <c r="OQI121" s="237"/>
      <c r="OQJ121" s="237"/>
      <c r="OQK121" s="14"/>
      <c r="OQL121" s="53"/>
      <c r="OQN121" s="114">
        <f>IF(OQT121="Yes",3,0)</f>
        <v>3</v>
      </c>
      <c r="OQO121" s="50"/>
      <c r="OQP121" s="57"/>
      <c r="OQQ121" s="50"/>
      <c r="OQR121" s="57"/>
      <c r="OQS121" s="50"/>
      <c r="OQT121" s="23" t="s">
        <v>72</v>
      </c>
      <c r="OQU121" s="244" t="s">
        <v>60</v>
      </c>
      <c r="OQV121" s="237"/>
      <c r="OQW121" s="237"/>
      <c r="OQX121" s="237"/>
      <c r="OQY121" s="237"/>
      <c r="OQZ121" s="237"/>
      <c r="ORA121" s="14"/>
      <c r="ORB121" s="53"/>
      <c r="ORD121" s="114">
        <f>IF(ORJ121="Yes",3,0)</f>
        <v>3</v>
      </c>
      <c r="ORE121" s="50"/>
      <c r="ORF121" s="57"/>
      <c r="ORG121" s="50"/>
      <c r="ORH121" s="57"/>
      <c r="ORI121" s="50"/>
      <c r="ORJ121" s="23" t="s">
        <v>72</v>
      </c>
      <c r="ORK121" s="244" t="s">
        <v>60</v>
      </c>
      <c r="ORL121" s="237"/>
      <c r="ORM121" s="237"/>
      <c r="ORN121" s="237"/>
      <c r="ORO121" s="237"/>
      <c r="ORP121" s="237"/>
      <c r="ORQ121" s="14"/>
      <c r="ORR121" s="53"/>
      <c r="ORT121" s="114">
        <f>IF(ORZ121="Yes",3,0)</f>
        <v>3</v>
      </c>
      <c r="ORU121" s="50"/>
      <c r="ORV121" s="57"/>
      <c r="ORW121" s="50"/>
      <c r="ORX121" s="57"/>
      <c r="ORY121" s="50"/>
      <c r="ORZ121" s="23" t="s">
        <v>72</v>
      </c>
      <c r="OSA121" s="244" t="s">
        <v>60</v>
      </c>
      <c r="OSB121" s="237"/>
      <c r="OSC121" s="237"/>
      <c r="OSD121" s="237"/>
      <c r="OSE121" s="237"/>
      <c r="OSF121" s="237"/>
      <c r="OSG121" s="14"/>
      <c r="OSH121" s="53"/>
      <c r="OSJ121" s="114">
        <f>IF(OSP121="Yes",3,0)</f>
        <v>3</v>
      </c>
      <c r="OSK121" s="50"/>
      <c r="OSL121" s="57"/>
      <c r="OSM121" s="50"/>
      <c r="OSN121" s="57"/>
      <c r="OSO121" s="50"/>
      <c r="OSP121" s="23" t="s">
        <v>72</v>
      </c>
      <c r="OSQ121" s="244" t="s">
        <v>60</v>
      </c>
      <c r="OSR121" s="237"/>
      <c r="OSS121" s="237"/>
      <c r="OST121" s="237"/>
      <c r="OSU121" s="237"/>
      <c r="OSV121" s="237"/>
      <c r="OSW121" s="14"/>
      <c r="OSX121" s="53"/>
      <c r="OSZ121" s="114">
        <f>IF(OTF121="Yes",3,0)</f>
        <v>3</v>
      </c>
      <c r="OTA121" s="50"/>
      <c r="OTB121" s="57"/>
      <c r="OTC121" s="50"/>
      <c r="OTD121" s="57"/>
      <c r="OTE121" s="50"/>
      <c r="OTF121" s="23" t="s">
        <v>72</v>
      </c>
      <c r="OTG121" s="244" t="s">
        <v>60</v>
      </c>
      <c r="OTH121" s="237"/>
      <c r="OTI121" s="237"/>
      <c r="OTJ121" s="237"/>
      <c r="OTK121" s="237"/>
      <c r="OTL121" s="237"/>
      <c r="OTM121" s="14"/>
      <c r="OTN121" s="53"/>
      <c r="OTP121" s="114">
        <f>IF(OTV121="Yes",3,0)</f>
        <v>3</v>
      </c>
      <c r="OTQ121" s="50"/>
      <c r="OTR121" s="57"/>
      <c r="OTS121" s="50"/>
      <c r="OTT121" s="57"/>
      <c r="OTU121" s="50"/>
      <c r="OTV121" s="23" t="s">
        <v>72</v>
      </c>
      <c r="OTW121" s="244" t="s">
        <v>60</v>
      </c>
      <c r="OTX121" s="237"/>
      <c r="OTY121" s="237"/>
      <c r="OTZ121" s="237"/>
      <c r="OUA121" s="237"/>
      <c r="OUB121" s="237"/>
      <c r="OUC121" s="14"/>
      <c r="OUD121" s="53"/>
      <c r="OUF121" s="114">
        <f>IF(OUL121="Yes",3,0)</f>
        <v>3</v>
      </c>
      <c r="OUG121" s="50"/>
      <c r="OUH121" s="57"/>
      <c r="OUI121" s="50"/>
      <c r="OUJ121" s="57"/>
      <c r="OUK121" s="50"/>
      <c r="OUL121" s="23" t="s">
        <v>72</v>
      </c>
      <c r="OUM121" s="244" t="s">
        <v>60</v>
      </c>
      <c r="OUN121" s="237"/>
      <c r="OUO121" s="237"/>
      <c r="OUP121" s="237"/>
      <c r="OUQ121" s="237"/>
      <c r="OUR121" s="237"/>
      <c r="OUS121" s="14"/>
      <c r="OUT121" s="53"/>
      <c r="OUV121" s="114">
        <f>IF(OVB121="Yes",3,0)</f>
        <v>3</v>
      </c>
      <c r="OUW121" s="50"/>
      <c r="OUX121" s="57"/>
      <c r="OUY121" s="50"/>
      <c r="OUZ121" s="57"/>
      <c r="OVA121" s="50"/>
      <c r="OVB121" s="23" t="s">
        <v>72</v>
      </c>
      <c r="OVC121" s="244" t="s">
        <v>60</v>
      </c>
      <c r="OVD121" s="237"/>
      <c r="OVE121" s="237"/>
      <c r="OVF121" s="237"/>
      <c r="OVG121" s="237"/>
      <c r="OVH121" s="237"/>
      <c r="OVI121" s="14"/>
      <c r="OVJ121" s="53"/>
      <c r="OVL121" s="114">
        <f>IF(OVR121="Yes",3,0)</f>
        <v>3</v>
      </c>
      <c r="OVM121" s="50"/>
      <c r="OVN121" s="57"/>
      <c r="OVO121" s="50"/>
      <c r="OVP121" s="57"/>
      <c r="OVQ121" s="50"/>
      <c r="OVR121" s="23" t="s">
        <v>72</v>
      </c>
      <c r="OVS121" s="244" t="s">
        <v>60</v>
      </c>
      <c r="OVT121" s="237"/>
      <c r="OVU121" s="237"/>
      <c r="OVV121" s="237"/>
      <c r="OVW121" s="237"/>
      <c r="OVX121" s="237"/>
      <c r="OVY121" s="14"/>
      <c r="OVZ121" s="53"/>
      <c r="OWB121" s="114">
        <f>IF(OWH121="Yes",3,0)</f>
        <v>3</v>
      </c>
      <c r="OWC121" s="50"/>
      <c r="OWD121" s="57"/>
      <c r="OWE121" s="50"/>
      <c r="OWF121" s="57"/>
      <c r="OWG121" s="50"/>
      <c r="OWH121" s="23" t="s">
        <v>72</v>
      </c>
      <c r="OWI121" s="244" t="s">
        <v>60</v>
      </c>
      <c r="OWJ121" s="237"/>
      <c r="OWK121" s="237"/>
      <c r="OWL121" s="237"/>
      <c r="OWM121" s="237"/>
      <c r="OWN121" s="237"/>
      <c r="OWO121" s="14"/>
      <c r="OWP121" s="53"/>
      <c r="OWR121" s="114">
        <f>IF(OWX121="Yes",3,0)</f>
        <v>3</v>
      </c>
      <c r="OWS121" s="50"/>
      <c r="OWT121" s="57"/>
      <c r="OWU121" s="50"/>
      <c r="OWV121" s="57"/>
      <c r="OWW121" s="50"/>
      <c r="OWX121" s="23" t="s">
        <v>72</v>
      </c>
      <c r="OWY121" s="244" t="s">
        <v>60</v>
      </c>
      <c r="OWZ121" s="237"/>
      <c r="OXA121" s="237"/>
      <c r="OXB121" s="237"/>
      <c r="OXC121" s="237"/>
      <c r="OXD121" s="237"/>
      <c r="OXE121" s="14"/>
      <c r="OXF121" s="53"/>
      <c r="OXH121" s="114">
        <f>IF(OXN121="Yes",3,0)</f>
        <v>3</v>
      </c>
      <c r="OXI121" s="50"/>
      <c r="OXJ121" s="57"/>
      <c r="OXK121" s="50"/>
      <c r="OXL121" s="57"/>
      <c r="OXM121" s="50"/>
      <c r="OXN121" s="23" t="s">
        <v>72</v>
      </c>
      <c r="OXO121" s="244" t="s">
        <v>60</v>
      </c>
      <c r="OXP121" s="237"/>
      <c r="OXQ121" s="237"/>
      <c r="OXR121" s="237"/>
      <c r="OXS121" s="237"/>
      <c r="OXT121" s="237"/>
      <c r="OXU121" s="14"/>
      <c r="OXV121" s="53"/>
      <c r="OXX121" s="114">
        <f>IF(OYD121="Yes",3,0)</f>
        <v>3</v>
      </c>
      <c r="OXY121" s="50"/>
      <c r="OXZ121" s="57"/>
      <c r="OYA121" s="50"/>
      <c r="OYB121" s="57"/>
      <c r="OYC121" s="50"/>
      <c r="OYD121" s="23" t="s">
        <v>72</v>
      </c>
      <c r="OYE121" s="244" t="s">
        <v>60</v>
      </c>
      <c r="OYF121" s="237"/>
      <c r="OYG121" s="237"/>
      <c r="OYH121" s="237"/>
      <c r="OYI121" s="237"/>
      <c r="OYJ121" s="237"/>
      <c r="OYK121" s="14"/>
      <c r="OYL121" s="53"/>
      <c r="OYN121" s="114">
        <f>IF(OYT121="Yes",3,0)</f>
        <v>3</v>
      </c>
      <c r="OYO121" s="50"/>
      <c r="OYP121" s="57"/>
      <c r="OYQ121" s="50"/>
      <c r="OYR121" s="57"/>
      <c r="OYS121" s="50"/>
      <c r="OYT121" s="23" t="s">
        <v>72</v>
      </c>
      <c r="OYU121" s="244" t="s">
        <v>60</v>
      </c>
      <c r="OYV121" s="237"/>
      <c r="OYW121" s="237"/>
      <c r="OYX121" s="237"/>
      <c r="OYY121" s="237"/>
      <c r="OYZ121" s="237"/>
      <c r="OZA121" s="14"/>
      <c r="OZB121" s="53"/>
      <c r="OZD121" s="114">
        <f>IF(OZJ121="Yes",3,0)</f>
        <v>3</v>
      </c>
      <c r="OZE121" s="50"/>
      <c r="OZF121" s="57"/>
      <c r="OZG121" s="50"/>
      <c r="OZH121" s="57"/>
      <c r="OZI121" s="50"/>
      <c r="OZJ121" s="23" t="s">
        <v>72</v>
      </c>
      <c r="OZK121" s="244" t="s">
        <v>60</v>
      </c>
      <c r="OZL121" s="237"/>
      <c r="OZM121" s="237"/>
      <c r="OZN121" s="237"/>
      <c r="OZO121" s="237"/>
      <c r="OZP121" s="237"/>
      <c r="OZQ121" s="14"/>
      <c r="OZR121" s="53"/>
      <c r="OZT121" s="114">
        <f>IF(OZZ121="Yes",3,0)</f>
        <v>3</v>
      </c>
      <c r="OZU121" s="50"/>
      <c r="OZV121" s="57"/>
      <c r="OZW121" s="50"/>
      <c r="OZX121" s="57"/>
      <c r="OZY121" s="50"/>
      <c r="OZZ121" s="23" t="s">
        <v>72</v>
      </c>
      <c r="PAA121" s="244" t="s">
        <v>60</v>
      </c>
      <c r="PAB121" s="237"/>
      <c r="PAC121" s="237"/>
      <c r="PAD121" s="237"/>
      <c r="PAE121" s="237"/>
      <c r="PAF121" s="237"/>
      <c r="PAG121" s="14"/>
      <c r="PAH121" s="53"/>
      <c r="PAJ121" s="114">
        <f>IF(PAP121="Yes",3,0)</f>
        <v>3</v>
      </c>
      <c r="PAK121" s="50"/>
      <c r="PAL121" s="57"/>
      <c r="PAM121" s="50"/>
      <c r="PAN121" s="57"/>
      <c r="PAO121" s="50"/>
      <c r="PAP121" s="23" t="s">
        <v>72</v>
      </c>
      <c r="PAQ121" s="244" t="s">
        <v>60</v>
      </c>
      <c r="PAR121" s="237"/>
      <c r="PAS121" s="237"/>
      <c r="PAT121" s="237"/>
      <c r="PAU121" s="237"/>
      <c r="PAV121" s="237"/>
      <c r="PAW121" s="14"/>
      <c r="PAX121" s="53"/>
      <c r="PAZ121" s="114">
        <f>IF(PBF121="Yes",3,0)</f>
        <v>3</v>
      </c>
      <c r="PBA121" s="50"/>
      <c r="PBB121" s="57"/>
      <c r="PBC121" s="50"/>
      <c r="PBD121" s="57"/>
      <c r="PBE121" s="50"/>
      <c r="PBF121" s="23" t="s">
        <v>72</v>
      </c>
      <c r="PBG121" s="244" t="s">
        <v>60</v>
      </c>
      <c r="PBH121" s="237"/>
      <c r="PBI121" s="237"/>
      <c r="PBJ121" s="237"/>
      <c r="PBK121" s="237"/>
      <c r="PBL121" s="237"/>
      <c r="PBM121" s="14"/>
      <c r="PBN121" s="53"/>
      <c r="PBP121" s="114">
        <f>IF(PBV121="Yes",3,0)</f>
        <v>3</v>
      </c>
      <c r="PBQ121" s="50"/>
      <c r="PBR121" s="57"/>
      <c r="PBS121" s="50"/>
      <c r="PBT121" s="57"/>
      <c r="PBU121" s="50"/>
      <c r="PBV121" s="23" t="s">
        <v>72</v>
      </c>
      <c r="PBW121" s="244" t="s">
        <v>60</v>
      </c>
      <c r="PBX121" s="237"/>
      <c r="PBY121" s="237"/>
      <c r="PBZ121" s="237"/>
      <c r="PCA121" s="237"/>
      <c r="PCB121" s="237"/>
      <c r="PCC121" s="14"/>
      <c r="PCD121" s="53"/>
      <c r="PCF121" s="114">
        <f>IF(PCL121="Yes",3,0)</f>
        <v>3</v>
      </c>
      <c r="PCG121" s="50"/>
      <c r="PCH121" s="57"/>
      <c r="PCI121" s="50"/>
      <c r="PCJ121" s="57"/>
      <c r="PCK121" s="50"/>
      <c r="PCL121" s="23" t="s">
        <v>72</v>
      </c>
      <c r="PCM121" s="244" t="s">
        <v>60</v>
      </c>
      <c r="PCN121" s="237"/>
      <c r="PCO121" s="237"/>
      <c r="PCP121" s="237"/>
      <c r="PCQ121" s="237"/>
      <c r="PCR121" s="237"/>
      <c r="PCS121" s="14"/>
      <c r="PCT121" s="53"/>
      <c r="PCV121" s="114">
        <f>IF(PDB121="Yes",3,0)</f>
        <v>3</v>
      </c>
      <c r="PCW121" s="50"/>
      <c r="PCX121" s="57"/>
      <c r="PCY121" s="50"/>
      <c r="PCZ121" s="57"/>
      <c r="PDA121" s="50"/>
      <c r="PDB121" s="23" t="s">
        <v>72</v>
      </c>
      <c r="PDC121" s="244" t="s">
        <v>60</v>
      </c>
      <c r="PDD121" s="237"/>
      <c r="PDE121" s="237"/>
      <c r="PDF121" s="237"/>
      <c r="PDG121" s="237"/>
      <c r="PDH121" s="237"/>
      <c r="PDI121" s="14"/>
      <c r="PDJ121" s="53"/>
      <c r="PDL121" s="114">
        <f>IF(PDR121="Yes",3,0)</f>
        <v>3</v>
      </c>
      <c r="PDM121" s="50"/>
      <c r="PDN121" s="57"/>
      <c r="PDO121" s="50"/>
      <c r="PDP121" s="57"/>
      <c r="PDQ121" s="50"/>
      <c r="PDR121" s="23" t="s">
        <v>72</v>
      </c>
      <c r="PDS121" s="244" t="s">
        <v>60</v>
      </c>
      <c r="PDT121" s="237"/>
      <c r="PDU121" s="237"/>
      <c r="PDV121" s="237"/>
      <c r="PDW121" s="237"/>
      <c r="PDX121" s="237"/>
      <c r="PDY121" s="14"/>
      <c r="PDZ121" s="53"/>
      <c r="PEB121" s="114">
        <f>IF(PEH121="Yes",3,0)</f>
        <v>3</v>
      </c>
      <c r="PEC121" s="50"/>
      <c r="PED121" s="57"/>
      <c r="PEE121" s="50"/>
      <c r="PEF121" s="57"/>
      <c r="PEG121" s="50"/>
      <c r="PEH121" s="23" t="s">
        <v>72</v>
      </c>
      <c r="PEI121" s="244" t="s">
        <v>60</v>
      </c>
      <c r="PEJ121" s="237"/>
      <c r="PEK121" s="237"/>
      <c r="PEL121" s="237"/>
      <c r="PEM121" s="237"/>
      <c r="PEN121" s="237"/>
      <c r="PEO121" s="14"/>
      <c r="PEP121" s="53"/>
      <c r="PER121" s="114">
        <f>IF(PEX121="Yes",3,0)</f>
        <v>3</v>
      </c>
      <c r="PES121" s="50"/>
      <c r="PET121" s="57"/>
      <c r="PEU121" s="50"/>
      <c r="PEV121" s="57"/>
      <c r="PEW121" s="50"/>
      <c r="PEX121" s="23" t="s">
        <v>72</v>
      </c>
      <c r="PEY121" s="244" t="s">
        <v>60</v>
      </c>
      <c r="PEZ121" s="237"/>
      <c r="PFA121" s="237"/>
      <c r="PFB121" s="237"/>
      <c r="PFC121" s="237"/>
      <c r="PFD121" s="237"/>
      <c r="PFE121" s="14"/>
      <c r="PFF121" s="53"/>
      <c r="PFH121" s="114">
        <f>IF(PFN121="Yes",3,0)</f>
        <v>3</v>
      </c>
      <c r="PFI121" s="50"/>
      <c r="PFJ121" s="57"/>
      <c r="PFK121" s="50"/>
      <c r="PFL121" s="57"/>
      <c r="PFM121" s="50"/>
      <c r="PFN121" s="23" t="s">
        <v>72</v>
      </c>
      <c r="PFO121" s="244" t="s">
        <v>60</v>
      </c>
      <c r="PFP121" s="237"/>
      <c r="PFQ121" s="237"/>
      <c r="PFR121" s="237"/>
      <c r="PFS121" s="237"/>
      <c r="PFT121" s="237"/>
      <c r="PFU121" s="14"/>
      <c r="PFV121" s="53"/>
      <c r="PFX121" s="114">
        <f>IF(PGD121="Yes",3,0)</f>
        <v>3</v>
      </c>
      <c r="PFY121" s="50"/>
      <c r="PFZ121" s="57"/>
      <c r="PGA121" s="50"/>
      <c r="PGB121" s="57"/>
      <c r="PGC121" s="50"/>
      <c r="PGD121" s="23" t="s">
        <v>72</v>
      </c>
      <c r="PGE121" s="244" t="s">
        <v>60</v>
      </c>
      <c r="PGF121" s="237"/>
      <c r="PGG121" s="237"/>
      <c r="PGH121" s="237"/>
      <c r="PGI121" s="237"/>
      <c r="PGJ121" s="237"/>
      <c r="PGK121" s="14"/>
      <c r="PGL121" s="53"/>
      <c r="PGN121" s="114">
        <f>IF(PGT121="Yes",3,0)</f>
        <v>3</v>
      </c>
      <c r="PGO121" s="50"/>
      <c r="PGP121" s="57"/>
      <c r="PGQ121" s="50"/>
      <c r="PGR121" s="57"/>
      <c r="PGS121" s="50"/>
      <c r="PGT121" s="23" t="s">
        <v>72</v>
      </c>
      <c r="PGU121" s="244" t="s">
        <v>60</v>
      </c>
      <c r="PGV121" s="237"/>
      <c r="PGW121" s="237"/>
      <c r="PGX121" s="237"/>
      <c r="PGY121" s="237"/>
      <c r="PGZ121" s="237"/>
      <c r="PHA121" s="14"/>
      <c r="PHB121" s="53"/>
      <c r="PHD121" s="114">
        <f>IF(PHJ121="Yes",3,0)</f>
        <v>3</v>
      </c>
      <c r="PHE121" s="50"/>
      <c r="PHF121" s="57"/>
      <c r="PHG121" s="50"/>
      <c r="PHH121" s="57"/>
      <c r="PHI121" s="50"/>
      <c r="PHJ121" s="23" t="s">
        <v>72</v>
      </c>
      <c r="PHK121" s="244" t="s">
        <v>60</v>
      </c>
      <c r="PHL121" s="237"/>
      <c r="PHM121" s="237"/>
      <c r="PHN121" s="237"/>
      <c r="PHO121" s="237"/>
      <c r="PHP121" s="237"/>
      <c r="PHQ121" s="14"/>
      <c r="PHR121" s="53"/>
      <c r="PHT121" s="114">
        <f>IF(PHZ121="Yes",3,0)</f>
        <v>3</v>
      </c>
      <c r="PHU121" s="50"/>
      <c r="PHV121" s="57"/>
      <c r="PHW121" s="50"/>
      <c r="PHX121" s="57"/>
      <c r="PHY121" s="50"/>
      <c r="PHZ121" s="23" t="s">
        <v>72</v>
      </c>
      <c r="PIA121" s="244" t="s">
        <v>60</v>
      </c>
      <c r="PIB121" s="237"/>
      <c r="PIC121" s="237"/>
      <c r="PID121" s="237"/>
      <c r="PIE121" s="237"/>
      <c r="PIF121" s="237"/>
      <c r="PIG121" s="14"/>
      <c r="PIH121" s="53"/>
      <c r="PIJ121" s="114">
        <f>IF(PIP121="Yes",3,0)</f>
        <v>3</v>
      </c>
      <c r="PIK121" s="50"/>
      <c r="PIL121" s="57"/>
      <c r="PIM121" s="50"/>
      <c r="PIN121" s="57"/>
      <c r="PIO121" s="50"/>
      <c r="PIP121" s="23" t="s">
        <v>72</v>
      </c>
      <c r="PIQ121" s="244" t="s">
        <v>60</v>
      </c>
      <c r="PIR121" s="237"/>
      <c r="PIS121" s="237"/>
      <c r="PIT121" s="237"/>
      <c r="PIU121" s="237"/>
      <c r="PIV121" s="237"/>
      <c r="PIW121" s="14"/>
      <c r="PIX121" s="53"/>
      <c r="PIZ121" s="114">
        <f>IF(PJF121="Yes",3,0)</f>
        <v>3</v>
      </c>
      <c r="PJA121" s="50"/>
      <c r="PJB121" s="57"/>
      <c r="PJC121" s="50"/>
      <c r="PJD121" s="57"/>
      <c r="PJE121" s="50"/>
      <c r="PJF121" s="23" t="s">
        <v>72</v>
      </c>
      <c r="PJG121" s="244" t="s">
        <v>60</v>
      </c>
      <c r="PJH121" s="237"/>
      <c r="PJI121" s="237"/>
      <c r="PJJ121" s="237"/>
      <c r="PJK121" s="237"/>
      <c r="PJL121" s="237"/>
      <c r="PJM121" s="14"/>
      <c r="PJN121" s="53"/>
      <c r="PJP121" s="114">
        <f>IF(PJV121="Yes",3,0)</f>
        <v>3</v>
      </c>
      <c r="PJQ121" s="50"/>
      <c r="PJR121" s="57"/>
      <c r="PJS121" s="50"/>
      <c r="PJT121" s="57"/>
      <c r="PJU121" s="50"/>
      <c r="PJV121" s="23" t="s">
        <v>72</v>
      </c>
      <c r="PJW121" s="244" t="s">
        <v>60</v>
      </c>
      <c r="PJX121" s="237"/>
      <c r="PJY121" s="237"/>
      <c r="PJZ121" s="237"/>
      <c r="PKA121" s="237"/>
      <c r="PKB121" s="237"/>
      <c r="PKC121" s="14"/>
      <c r="PKD121" s="53"/>
      <c r="PKF121" s="114">
        <f>IF(PKL121="Yes",3,0)</f>
        <v>3</v>
      </c>
      <c r="PKG121" s="50"/>
      <c r="PKH121" s="57"/>
      <c r="PKI121" s="50"/>
      <c r="PKJ121" s="57"/>
      <c r="PKK121" s="50"/>
      <c r="PKL121" s="23" t="s">
        <v>72</v>
      </c>
      <c r="PKM121" s="244" t="s">
        <v>60</v>
      </c>
      <c r="PKN121" s="237"/>
      <c r="PKO121" s="237"/>
      <c r="PKP121" s="237"/>
      <c r="PKQ121" s="237"/>
      <c r="PKR121" s="237"/>
      <c r="PKS121" s="14"/>
      <c r="PKT121" s="53"/>
      <c r="PKV121" s="114">
        <f>IF(PLB121="Yes",3,0)</f>
        <v>3</v>
      </c>
      <c r="PKW121" s="50"/>
      <c r="PKX121" s="57"/>
      <c r="PKY121" s="50"/>
      <c r="PKZ121" s="57"/>
      <c r="PLA121" s="50"/>
      <c r="PLB121" s="23" t="s">
        <v>72</v>
      </c>
      <c r="PLC121" s="244" t="s">
        <v>60</v>
      </c>
      <c r="PLD121" s="237"/>
      <c r="PLE121" s="237"/>
      <c r="PLF121" s="237"/>
      <c r="PLG121" s="237"/>
      <c r="PLH121" s="237"/>
      <c r="PLI121" s="14"/>
      <c r="PLJ121" s="53"/>
      <c r="PLL121" s="114">
        <f>IF(PLR121="Yes",3,0)</f>
        <v>3</v>
      </c>
      <c r="PLM121" s="50"/>
      <c r="PLN121" s="57"/>
      <c r="PLO121" s="50"/>
      <c r="PLP121" s="57"/>
      <c r="PLQ121" s="50"/>
      <c r="PLR121" s="23" t="s">
        <v>72</v>
      </c>
      <c r="PLS121" s="244" t="s">
        <v>60</v>
      </c>
      <c r="PLT121" s="237"/>
      <c r="PLU121" s="237"/>
      <c r="PLV121" s="237"/>
      <c r="PLW121" s="237"/>
      <c r="PLX121" s="237"/>
      <c r="PLY121" s="14"/>
      <c r="PLZ121" s="53"/>
      <c r="PMB121" s="114">
        <f>IF(PMH121="Yes",3,0)</f>
        <v>3</v>
      </c>
      <c r="PMC121" s="50"/>
      <c r="PMD121" s="57"/>
      <c r="PME121" s="50"/>
      <c r="PMF121" s="57"/>
      <c r="PMG121" s="50"/>
      <c r="PMH121" s="23" t="s">
        <v>72</v>
      </c>
      <c r="PMI121" s="244" t="s">
        <v>60</v>
      </c>
      <c r="PMJ121" s="237"/>
      <c r="PMK121" s="237"/>
      <c r="PML121" s="237"/>
      <c r="PMM121" s="237"/>
      <c r="PMN121" s="237"/>
      <c r="PMO121" s="14"/>
      <c r="PMP121" s="53"/>
      <c r="PMR121" s="114">
        <f>IF(PMX121="Yes",3,0)</f>
        <v>3</v>
      </c>
      <c r="PMS121" s="50"/>
      <c r="PMT121" s="57"/>
      <c r="PMU121" s="50"/>
      <c r="PMV121" s="57"/>
      <c r="PMW121" s="50"/>
      <c r="PMX121" s="23" t="s">
        <v>72</v>
      </c>
      <c r="PMY121" s="244" t="s">
        <v>60</v>
      </c>
      <c r="PMZ121" s="237"/>
      <c r="PNA121" s="237"/>
      <c r="PNB121" s="237"/>
      <c r="PNC121" s="237"/>
      <c r="PND121" s="237"/>
      <c r="PNE121" s="14"/>
      <c r="PNF121" s="53"/>
      <c r="PNH121" s="114">
        <f>IF(PNN121="Yes",3,0)</f>
        <v>3</v>
      </c>
      <c r="PNI121" s="50"/>
      <c r="PNJ121" s="57"/>
      <c r="PNK121" s="50"/>
      <c r="PNL121" s="57"/>
      <c r="PNM121" s="50"/>
      <c r="PNN121" s="23" t="s">
        <v>72</v>
      </c>
      <c r="PNO121" s="244" t="s">
        <v>60</v>
      </c>
      <c r="PNP121" s="237"/>
      <c r="PNQ121" s="237"/>
      <c r="PNR121" s="237"/>
      <c r="PNS121" s="237"/>
      <c r="PNT121" s="237"/>
      <c r="PNU121" s="14"/>
      <c r="PNV121" s="53"/>
      <c r="PNX121" s="114">
        <f>IF(POD121="Yes",3,0)</f>
        <v>3</v>
      </c>
      <c r="PNY121" s="50"/>
      <c r="PNZ121" s="57"/>
      <c r="POA121" s="50"/>
      <c r="POB121" s="57"/>
      <c r="POC121" s="50"/>
      <c r="POD121" s="23" t="s">
        <v>72</v>
      </c>
      <c r="POE121" s="244" t="s">
        <v>60</v>
      </c>
      <c r="POF121" s="237"/>
      <c r="POG121" s="237"/>
      <c r="POH121" s="237"/>
      <c r="POI121" s="237"/>
      <c r="POJ121" s="237"/>
      <c r="POK121" s="14"/>
      <c r="POL121" s="53"/>
      <c r="PON121" s="114">
        <f>IF(POT121="Yes",3,0)</f>
        <v>3</v>
      </c>
      <c r="POO121" s="50"/>
      <c r="POP121" s="57"/>
      <c r="POQ121" s="50"/>
      <c r="POR121" s="57"/>
      <c r="POS121" s="50"/>
      <c r="POT121" s="23" t="s">
        <v>72</v>
      </c>
      <c r="POU121" s="244" t="s">
        <v>60</v>
      </c>
      <c r="POV121" s="237"/>
      <c r="POW121" s="237"/>
      <c r="POX121" s="237"/>
      <c r="POY121" s="237"/>
      <c r="POZ121" s="237"/>
      <c r="PPA121" s="14"/>
      <c r="PPB121" s="53"/>
      <c r="PPD121" s="114">
        <f>IF(PPJ121="Yes",3,0)</f>
        <v>3</v>
      </c>
      <c r="PPE121" s="50"/>
      <c r="PPF121" s="57"/>
      <c r="PPG121" s="50"/>
      <c r="PPH121" s="57"/>
      <c r="PPI121" s="50"/>
      <c r="PPJ121" s="23" t="s">
        <v>72</v>
      </c>
      <c r="PPK121" s="244" t="s">
        <v>60</v>
      </c>
      <c r="PPL121" s="237"/>
      <c r="PPM121" s="237"/>
      <c r="PPN121" s="237"/>
      <c r="PPO121" s="237"/>
      <c r="PPP121" s="237"/>
      <c r="PPQ121" s="14"/>
      <c r="PPR121" s="53"/>
      <c r="PPT121" s="114">
        <f>IF(PPZ121="Yes",3,0)</f>
        <v>3</v>
      </c>
      <c r="PPU121" s="50"/>
      <c r="PPV121" s="57"/>
      <c r="PPW121" s="50"/>
      <c r="PPX121" s="57"/>
      <c r="PPY121" s="50"/>
      <c r="PPZ121" s="23" t="s">
        <v>72</v>
      </c>
      <c r="PQA121" s="244" t="s">
        <v>60</v>
      </c>
      <c r="PQB121" s="237"/>
      <c r="PQC121" s="237"/>
      <c r="PQD121" s="237"/>
      <c r="PQE121" s="237"/>
      <c r="PQF121" s="237"/>
      <c r="PQG121" s="14"/>
      <c r="PQH121" s="53"/>
      <c r="PQJ121" s="114">
        <f>IF(PQP121="Yes",3,0)</f>
        <v>3</v>
      </c>
      <c r="PQK121" s="50"/>
      <c r="PQL121" s="57"/>
      <c r="PQM121" s="50"/>
      <c r="PQN121" s="57"/>
      <c r="PQO121" s="50"/>
      <c r="PQP121" s="23" t="s">
        <v>72</v>
      </c>
      <c r="PQQ121" s="244" t="s">
        <v>60</v>
      </c>
      <c r="PQR121" s="237"/>
      <c r="PQS121" s="237"/>
      <c r="PQT121" s="237"/>
      <c r="PQU121" s="237"/>
      <c r="PQV121" s="237"/>
      <c r="PQW121" s="14"/>
      <c r="PQX121" s="53"/>
      <c r="PQZ121" s="114">
        <f>IF(PRF121="Yes",3,0)</f>
        <v>3</v>
      </c>
      <c r="PRA121" s="50"/>
      <c r="PRB121" s="57"/>
      <c r="PRC121" s="50"/>
      <c r="PRD121" s="57"/>
      <c r="PRE121" s="50"/>
      <c r="PRF121" s="23" t="s">
        <v>72</v>
      </c>
      <c r="PRG121" s="244" t="s">
        <v>60</v>
      </c>
      <c r="PRH121" s="237"/>
      <c r="PRI121" s="237"/>
      <c r="PRJ121" s="237"/>
      <c r="PRK121" s="237"/>
      <c r="PRL121" s="237"/>
      <c r="PRM121" s="14"/>
      <c r="PRN121" s="53"/>
      <c r="PRP121" s="114">
        <f>IF(PRV121="Yes",3,0)</f>
        <v>3</v>
      </c>
      <c r="PRQ121" s="50"/>
      <c r="PRR121" s="57"/>
      <c r="PRS121" s="50"/>
      <c r="PRT121" s="57"/>
      <c r="PRU121" s="50"/>
      <c r="PRV121" s="23" t="s">
        <v>72</v>
      </c>
      <c r="PRW121" s="244" t="s">
        <v>60</v>
      </c>
      <c r="PRX121" s="237"/>
      <c r="PRY121" s="237"/>
      <c r="PRZ121" s="237"/>
      <c r="PSA121" s="237"/>
      <c r="PSB121" s="237"/>
      <c r="PSC121" s="14"/>
      <c r="PSD121" s="53"/>
      <c r="PSF121" s="114">
        <f>IF(PSL121="Yes",3,0)</f>
        <v>3</v>
      </c>
      <c r="PSG121" s="50"/>
      <c r="PSH121" s="57"/>
      <c r="PSI121" s="50"/>
      <c r="PSJ121" s="57"/>
      <c r="PSK121" s="50"/>
      <c r="PSL121" s="23" t="s">
        <v>72</v>
      </c>
      <c r="PSM121" s="244" t="s">
        <v>60</v>
      </c>
      <c r="PSN121" s="237"/>
      <c r="PSO121" s="237"/>
      <c r="PSP121" s="237"/>
      <c r="PSQ121" s="237"/>
      <c r="PSR121" s="237"/>
      <c r="PSS121" s="14"/>
      <c r="PST121" s="53"/>
      <c r="PSV121" s="114">
        <f>IF(PTB121="Yes",3,0)</f>
        <v>3</v>
      </c>
      <c r="PSW121" s="50"/>
      <c r="PSX121" s="57"/>
      <c r="PSY121" s="50"/>
      <c r="PSZ121" s="57"/>
      <c r="PTA121" s="50"/>
      <c r="PTB121" s="23" t="s">
        <v>72</v>
      </c>
      <c r="PTC121" s="244" t="s">
        <v>60</v>
      </c>
      <c r="PTD121" s="237"/>
      <c r="PTE121" s="237"/>
      <c r="PTF121" s="237"/>
      <c r="PTG121" s="237"/>
      <c r="PTH121" s="237"/>
      <c r="PTI121" s="14"/>
      <c r="PTJ121" s="53"/>
      <c r="PTL121" s="114">
        <f>IF(PTR121="Yes",3,0)</f>
        <v>3</v>
      </c>
      <c r="PTM121" s="50"/>
      <c r="PTN121" s="57"/>
      <c r="PTO121" s="50"/>
      <c r="PTP121" s="57"/>
      <c r="PTQ121" s="50"/>
      <c r="PTR121" s="23" t="s">
        <v>72</v>
      </c>
      <c r="PTS121" s="244" t="s">
        <v>60</v>
      </c>
      <c r="PTT121" s="237"/>
      <c r="PTU121" s="237"/>
      <c r="PTV121" s="237"/>
      <c r="PTW121" s="237"/>
      <c r="PTX121" s="237"/>
      <c r="PTY121" s="14"/>
      <c r="PTZ121" s="53"/>
      <c r="PUB121" s="114">
        <f>IF(PUH121="Yes",3,0)</f>
        <v>3</v>
      </c>
      <c r="PUC121" s="50"/>
      <c r="PUD121" s="57"/>
      <c r="PUE121" s="50"/>
      <c r="PUF121" s="57"/>
      <c r="PUG121" s="50"/>
      <c r="PUH121" s="23" t="s">
        <v>72</v>
      </c>
      <c r="PUI121" s="244" t="s">
        <v>60</v>
      </c>
      <c r="PUJ121" s="237"/>
      <c r="PUK121" s="237"/>
      <c r="PUL121" s="237"/>
      <c r="PUM121" s="237"/>
      <c r="PUN121" s="237"/>
      <c r="PUO121" s="14"/>
      <c r="PUP121" s="53"/>
      <c r="PUR121" s="114">
        <f>IF(PUX121="Yes",3,0)</f>
        <v>3</v>
      </c>
      <c r="PUS121" s="50"/>
      <c r="PUT121" s="57"/>
      <c r="PUU121" s="50"/>
      <c r="PUV121" s="57"/>
      <c r="PUW121" s="50"/>
      <c r="PUX121" s="23" t="s">
        <v>72</v>
      </c>
      <c r="PUY121" s="244" t="s">
        <v>60</v>
      </c>
      <c r="PUZ121" s="237"/>
      <c r="PVA121" s="237"/>
      <c r="PVB121" s="237"/>
      <c r="PVC121" s="237"/>
      <c r="PVD121" s="237"/>
      <c r="PVE121" s="14"/>
      <c r="PVF121" s="53"/>
      <c r="PVH121" s="114">
        <f>IF(PVN121="Yes",3,0)</f>
        <v>3</v>
      </c>
      <c r="PVI121" s="50"/>
      <c r="PVJ121" s="57"/>
      <c r="PVK121" s="50"/>
      <c r="PVL121" s="57"/>
      <c r="PVM121" s="50"/>
      <c r="PVN121" s="23" t="s">
        <v>72</v>
      </c>
      <c r="PVO121" s="244" t="s">
        <v>60</v>
      </c>
      <c r="PVP121" s="237"/>
      <c r="PVQ121" s="237"/>
      <c r="PVR121" s="237"/>
      <c r="PVS121" s="237"/>
      <c r="PVT121" s="237"/>
      <c r="PVU121" s="14"/>
      <c r="PVV121" s="53"/>
      <c r="PVX121" s="114">
        <f>IF(PWD121="Yes",3,0)</f>
        <v>3</v>
      </c>
      <c r="PVY121" s="50"/>
      <c r="PVZ121" s="57"/>
      <c r="PWA121" s="50"/>
      <c r="PWB121" s="57"/>
      <c r="PWC121" s="50"/>
      <c r="PWD121" s="23" t="s">
        <v>72</v>
      </c>
      <c r="PWE121" s="244" t="s">
        <v>60</v>
      </c>
      <c r="PWF121" s="237"/>
      <c r="PWG121" s="237"/>
      <c r="PWH121" s="237"/>
      <c r="PWI121" s="237"/>
      <c r="PWJ121" s="237"/>
      <c r="PWK121" s="14"/>
      <c r="PWL121" s="53"/>
      <c r="PWN121" s="114">
        <f>IF(PWT121="Yes",3,0)</f>
        <v>3</v>
      </c>
      <c r="PWO121" s="50"/>
      <c r="PWP121" s="57"/>
      <c r="PWQ121" s="50"/>
      <c r="PWR121" s="57"/>
      <c r="PWS121" s="50"/>
      <c r="PWT121" s="23" t="s">
        <v>72</v>
      </c>
      <c r="PWU121" s="244" t="s">
        <v>60</v>
      </c>
      <c r="PWV121" s="237"/>
      <c r="PWW121" s="237"/>
      <c r="PWX121" s="237"/>
      <c r="PWY121" s="237"/>
      <c r="PWZ121" s="237"/>
      <c r="PXA121" s="14"/>
      <c r="PXB121" s="53"/>
      <c r="PXD121" s="114">
        <f>IF(PXJ121="Yes",3,0)</f>
        <v>3</v>
      </c>
      <c r="PXE121" s="50"/>
      <c r="PXF121" s="57"/>
      <c r="PXG121" s="50"/>
      <c r="PXH121" s="57"/>
      <c r="PXI121" s="50"/>
      <c r="PXJ121" s="23" t="s">
        <v>72</v>
      </c>
      <c r="PXK121" s="244" t="s">
        <v>60</v>
      </c>
      <c r="PXL121" s="237"/>
      <c r="PXM121" s="237"/>
      <c r="PXN121" s="237"/>
      <c r="PXO121" s="237"/>
      <c r="PXP121" s="237"/>
      <c r="PXQ121" s="14"/>
      <c r="PXR121" s="53"/>
      <c r="PXT121" s="114">
        <f>IF(PXZ121="Yes",3,0)</f>
        <v>3</v>
      </c>
      <c r="PXU121" s="50"/>
      <c r="PXV121" s="57"/>
      <c r="PXW121" s="50"/>
      <c r="PXX121" s="57"/>
      <c r="PXY121" s="50"/>
      <c r="PXZ121" s="23" t="s">
        <v>72</v>
      </c>
      <c r="PYA121" s="244" t="s">
        <v>60</v>
      </c>
      <c r="PYB121" s="237"/>
      <c r="PYC121" s="237"/>
      <c r="PYD121" s="237"/>
      <c r="PYE121" s="237"/>
      <c r="PYF121" s="237"/>
      <c r="PYG121" s="14"/>
      <c r="PYH121" s="53"/>
      <c r="PYJ121" s="114">
        <f>IF(PYP121="Yes",3,0)</f>
        <v>3</v>
      </c>
      <c r="PYK121" s="50"/>
      <c r="PYL121" s="57"/>
      <c r="PYM121" s="50"/>
      <c r="PYN121" s="57"/>
      <c r="PYO121" s="50"/>
      <c r="PYP121" s="23" t="s">
        <v>72</v>
      </c>
      <c r="PYQ121" s="244" t="s">
        <v>60</v>
      </c>
      <c r="PYR121" s="237"/>
      <c r="PYS121" s="237"/>
      <c r="PYT121" s="237"/>
      <c r="PYU121" s="237"/>
      <c r="PYV121" s="237"/>
      <c r="PYW121" s="14"/>
      <c r="PYX121" s="53"/>
      <c r="PYZ121" s="114">
        <f>IF(PZF121="Yes",3,0)</f>
        <v>3</v>
      </c>
      <c r="PZA121" s="50"/>
      <c r="PZB121" s="57"/>
      <c r="PZC121" s="50"/>
      <c r="PZD121" s="57"/>
      <c r="PZE121" s="50"/>
      <c r="PZF121" s="23" t="s">
        <v>72</v>
      </c>
      <c r="PZG121" s="244" t="s">
        <v>60</v>
      </c>
      <c r="PZH121" s="237"/>
      <c r="PZI121" s="237"/>
      <c r="PZJ121" s="237"/>
      <c r="PZK121" s="237"/>
      <c r="PZL121" s="237"/>
      <c r="PZM121" s="14"/>
      <c r="PZN121" s="53"/>
      <c r="PZP121" s="114">
        <f>IF(PZV121="Yes",3,0)</f>
        <v>3</v>
      </c>
      <c r="PZQ121" s="50"/>
      <c r="PZR121" s="57"/>
      <c r="PZS121" s="50"/>
      <c r="PZT121" s="57"/>
      <c r="PZU121" s="50"/>
      <c r="PZV121" s="23" t="s">
        <v>72</v>
      </c>
      <c r="PZW121" s="244" t="s">
        <v>60</v>
      </c>
      <c r="PZX121" s="237"/>
      <c r="PZY121" s="237"/>
      <c r="PZZ121" s="237"/>
      <c r="QAA121" s="237"/>
      <c r="QAB121" s="237"/>
      <c r="QAC121" s="14"/>
      <c r="QAD121" s="53"/>
      <c r="QAF121" s="114">
        <f>IF(QAL121="Yes",3,0)</f>
        <v>3</v>
      </c>
      <c r="QAG121" s="50"/>
      <c r="QAH121" s="57"/>
      <c r="QAI121" s="50"/>
      <c r="QAJ121" s="57"/>
      <c r="QAK121" s="50"/>
      <c r="QAL121" s="23" t="s">
        <v>72</v>
      </c>
      <c r="QAM121" s="244" t="s">
        <v>60</v>
      </c>
      <c r="QAN121" s="237"/>
      <c r="QAO121" s="237"/>
      <c r="QAP121" s="237"/>
      <c r="QAQ121" s="237"/>
      <c r="QAR121" s="237"/>
      <c r="QAS121" s="14"/>
      <c r="QAT121" s="53"/>
      <c r="QAV121" s="114">
        <f>IF(QBB121="Yes",3,0)</f>
        <v>3</v>
      </c>
      <c r="QAW121" s="50"/>
      <c r="QAX121" s="57"/>
      <c r="QAY121" s="50"/>
      <c r="QAZ121" s="57"/>
      <c r="QBA121" s="50"/>
      <c r="QBB121" s="23" t="s">
        <v>72</v>
      </c>
      <c r="QBC121" s="244" t="s">
        <v>60</v>
      </c>
      <c r="QBD121" s="237"/>
      <c r="QBE121" s="237"/>
      <c r="QBF121" s="237"/>
      <c r="QBG121" s="237"/>
      <c r="QBH121" s="237"/>
      <c r="QBI121" s="14"/>
      <c r="QBJ121" s="53"/>
      <c r="QBL121" s="114">
        <f>IF(QBR121="Yes",3,0)</f>
        <v>3</v>
      </c>
      <c r="QBM121" s="50"/>
      <c r="QBN121" s="57"/>
      <c r="QBO121" s="50"/>
      <c r="QBP121" s="57"/>
      <c r="QBQ121" s="50"/>
      <c r="QBR121" s="23" t="s">
        <v>72</v>
      </c>
      <c r="QBS121" s="244" t="s">
        <v>60</v>
      </c>
      <c r="QBT121" s="237"/>
      <c r="QBU121" s="237"/>
      <c r="QBV121" s="237"/>
      <c r="QBW121" s="237"/>
      <c r="QBX121" s="237"/>
      <c r="QBY121" s="14"/>
      <c r="QBZ121" s="53"/>
      <c r="QCB121" s="114">
        <f>IF(QCH121="Yes",3,0)</f>
        <v>3</v>
      </c>
      <c r="QCC121" s="50"/>
      <c r="QCD121" s="57"/>
      <c r="QCE121" s="50"/>
      <c r="QCF121" s="57"/>
      <c r="QCG121" s="50"/>
      <c r="QCH121" s="23" t="s">
        <v>72</v>
      </c>
      <c r="QCI121" s="244" t="s">
        <v>60</v>
      </c>
      <c r="QCJ121" s="237"/>
      <c r="QCK121" s="237"/>
      <c r="QCL121" s="237"/>
      <c r="QCM121" s="237"/>
      <c r="QCN121" s="237"/>
      <c r="QCO121" s="14"/>
      <c r="QCP121" s="53"/>
      <c r="QCR121" s="114">
        <f>IF(QCX121="Yes",3,0)</f>
        <v>3</v>
      </c>
      <c r="QCS121" s="50"/>
      <c r="QCT121" s="57"/>
      <c r="QCU121" s="50"/>
      <c r="QCV121" s="57"/>
      <c r="QCW121" s="50"/>
      <c r="QCX121" s="23" t="s">
        <v>72</v>
      </c>
      <c r="QCY121" s="244" t="s">
        <v>60</v>
      </c>
      <c r="QCZ121" s="237"/>
      <c r="QDA121" s="237"/>
      <c r="QDB121" s="237"/>
      <c r="QDC121" s="237"/>
      <c r="QDD121" s="237"/>
      <c r="QDE121" s="14"/>
      <c r="QDF121" s="53"/>
      <c r="QDH121" s="114">
        <f>IF(QDN121="Yes",3,0)</f>
        <v>3</v>
      </c>
      <c r="QDI121" s="50"/>
      <c r="QDJ121" s="57"/>
      <c r="QDK121" s="50"/>
      <c r="QDL121" s="57"/>
      <c r="QDM121" s="50"/>
      <c r="QDN121" s="23" t="s">
        <v>72</v>
      </c>
      <c r="QDO121" s="244" t="s">
        <v>60</v>
      </c>
      <c r="QDP121" s="237"/>
      <c r="QDQ121" s="237"/>
      <c r="QDR121" s="237"/>
      <c r="QDS121" s="237"/>
      <c r="QDT121" s="237"/>
      <c r="QDU121" s="14"/>
      <c r="QDV121" s="53"/>
      <c r="QDX121" s="114">
        <f>IF(QED121="Yes",3,0)</f>
        <v>3</v>
      </c>
      <c r="QDY121" s="50"/>
      <c r="QDZ121" s="57"/>
      <c r="QEA121" s="50"/>
      <c r="QEB121" s="57"/>
      <c r="QEC121" s="50"/>
      <c r="QED121" s="23" t="s">
        <v>72</v>
      </c>
      <c r="QEE121" s="244" t="s">
        <v>60</v>
      </c>
      <c r="QEF121" s="237"/>
      <c r="QEG121" s="237"/>
      <c r="QEH121" s="237"/>
      <c r="QEI121" s="237"/>
      <c r="QEJ121" s="237"/>
      <c r="QEK121" s="14"/>
      <c r="QEL121" s="53"/>
      <c r="QEN121" s="114">
        <f>IF(QET121="Yes",3,0)</f>
        <v>3</v>
      </c>
      <c r="QEO121" s="50"/>
      <c r="QEP121" s="57"/>
      <c r="QEQ121" s="50"/>
      <c r="QER121" s="57"/>
      <c r="QES121" s="50"/>
      <c r="QET121" s="23" t="s">
        <v>72</v>
      </c>
      <c r="QEU121" s="244" t="s">
        <v>60</v>
      </c>
      <c r="QEV121" s="237"/>
      <c r="QEW121" s="237"/>
      <c r="QEX121" s="237"/>
      <c r="QEY121" s="237"/>
      <c r="QEZ121" s="237"/>
      <c r="QFA121" s="14"/>
      <c r="QFB121" s="53"/>
      <c r="QFD121" s="114">
        <f>IF(QFJ121="Yes",3,0)</f>
        <v>3</v>
      </c>
      <c r="QFE121" s="50"/>
      <c r="QFF121" s="57"/>
      <c r="QFG121" s="50"/>
      <c r="QFH121" s="57"/>
      <c r="QFI121" s="50"/>
      <c r="QFJ121" s="23" t="s">
        <v>72</v>
      </c>
      <c r="QFK121" s="244" t="s">
        <v>60</v>
      </c>
      <c r="QFL121" s="237"/>
      <c r="QFM121" s="237"/>
      <c r="QFN121" s="237"/>
      <c r="QFO121" s="237"/>
      <c r="QFP121" s="237"/>
      <c r="QFQ121" s="14"/>
      <c r="QFR121" s="53"/>
      <c r="QFT121" s="114">
        <f>IF(QFZ121="Yes",3,0)</f>
        <v>3</v>
      </c>
      <c r="QFU121" s="50"/>
      <c r="QFV121" s="57"/>
      <c r="QFW121" s="50"/>
      <c r="QFX121" s="57"/>
      <c r="QFY121" s="50"/>
      <c r="QFZ121" s="23" t="s">
        <v>72</v>
      </c>
      <c r="QGA121" s="244" t="s">
        <v>60</v>
      </c>
      <c r="QGB121" s="237"/>
      <c r="QGC121" s="237"/>
      <c r="QGD121" s="237"/>
      <c r="QGE121" s="237"/>
      <c r="QGF121" s="237"/>
      <c r="QGG121" s="14"/>
      <c r="QGH121" s="53"/>
      <c r="QGJ121" s="114">
        <f>IF(QGP121="Yes",3,0)</f>
        <v>3</v>
      </c>
      <c r="QGK121" s="50"/>
      <c r="QGL121" s="57"/>
      <c r="QGM121" s="50"/>
      <c r="QGN121" s="57"/>
      <c r="QGO121" s="50"/>
      <c r="QGP121" s="23" t="s">
        <v>72</v>
      </c>
      <c r="QGQ121" s="244" t="s">
        <v>60</v>
      </c>
      <c r="QGR121" s="237"/>
      <c r="QGS121" s="237"/>
      <c r="QGT121" s="237"/>
      <c r="QGU121" s="237"/>
      <c r="QGV121" s="237"/>
      <c r="QGW121" s="14"/>
      <c r="QGX121" s="53"/>
      <c r="QGZ121" s="114">
        <f>IF(QHF121="Yes",3,0)</f>
        <v>3</v>
      </c>
      <c r="QHA121" s="50"/>
      <c r="QHB121" s="57"/>
      <c r="QHC121" s="50"/>
      <c r="QHD121" s="57"/>
      <c r="QHE121" s="50"/>
      <c r="QHF121" s="23" t="s">
        <v>72</v>
      </c>
      <c r="QHG121" s="244" t="s">
        <v>60</v>
      </c>
      <c r="QHH121" s="237"/>
      <c r="QHI121" s="237"/>
      <c r="QHJ121" s="237"/>
      <c r="QHK121" s="237"/>
      <c r="QHL121" s="237"/>
      <c r="QHM121" s="14"/>
      <c r="QHN121" s="53"/>
      <c r="QHP121" s="114">
        <f>IF(QHV121="Yes",3,0)</f>
        <v>3</v>
      </c>
      <c r="QHQ121" s="50"/>
      <c r="QHR121" s="57"/>
      <c r="QHS121" s="50"/>
      <c r="QHT121" s="57"/>
      <c r="QHU121" s="50"/>
      <c r="QHV121" s="23" t="s">
        <v>72</v>
      </c>
      <c r="QHW121" s="244" t="s">
        <v>60</v>
      </c>
      <c r="QHX121" s="237"/>
      <c r="QHY121" s="237"/>
      <c r="QHZ121" s="237"/>
      <c r="QIA121" s="237"/>
      <c r="QIB121" s="237"/>
      <c r="QIC121" s="14"/>
      <c r="QID121" s="53"/>
      <c r="QIF121" s="114">
        <f>IF(QIL121="Yes",3,0)</f>
        <v>3</v>
      </c>
      <c r="QIG121" s="50"/>
      <c r="QIH121" s="57"/>
      <c r="QII121" s="50"/>
      <c r="QIJ121" s="57"/>
      <c r="QIK121" s="50"/>
      <c r="QIL121" s="23" t="s">
        <v>72</v>
      </c>
      <c r="QIM121" s="244" t="s">
        <v>60</v>
      </c>
      <c r="QIN121" s="237"/>
      <c r="QIO121" s="237"/>
      <c r="QIP121" s="237"/>
      <c r="QIQ121" s="237"/>
      <c r="QIR121" s="237"/>
      <c r="QIS121" s="14"/>
      <c r="QIT121" s="53"/>
      <c r="QIV121" s="114">
        <f>IF(QJB121="Yes",3,0)</f>
        <v>3</v>
      </c>
      <c r="QIW121" s="50"/>
      <c r="QIX121" s="57"/>
      <c r="QIY121" s="50"/>
      <c r="QIZ121" s="57"/>
      <c r="QJA121" s="50"/>
      <c r="QJB121" s="23" t="s">
        <v>72</v>
      </c>
      <c r="QJC121" s="244" t="s">
        <v>60</v>
      </c>
      <c r="QJD121" s="237"/>
      <c r="QJE121" s="237"/>
      <c r="QJF121" s="237"/>
      <c r="QJG121" s="237"/>
      <c r="QJH121" s="237"/>
      <c r="QJI121" s="14"/>
      <c r="QJJ121" s="53"/>
      <c r="QJL121" s="114">
        <f>IF(QJR121="Yes",3,0)</f>
        <v>3</v>
      </c>
      <c r="QJM121" s="50"/>
      <c r="QJN121" s="57"/>
      <c r="QJO121" s="50"/>
      <c r="QJP121" s="57"/>
      <c r="QJQ121" s="50"/>
      <c r="QJR121" s="23" t="s">
        <v>72</v>
      </c>
      <c r="QJS121" s="244" t="s">
        <v>60</v>
      </c>
      <c r="QJT121" s="237"/>
      <c r="QJU121" s="237"/>
      <c r="QJV121" s="237"/>
      <c r="QJW121" s="237"/>
      <c r="QJX121" s="237"/>
      <c r="QJY121" s="14"/>
      <c r="QJZ121" s="53"/>
      <c r="QKB121" s="114">
        <f>IF(QKH121="Yes",3,0)</f>
        <v>3</v>
      </c>
      <c r="QKC121" s="50"/>
      <c r="QKD121" s="57"/>
      <c r="QKE121" s="50"/>
      <c r="QKF121" s="57"/>
      <c r="QKG121" s="50"/>
      <c r="QKH121" s="23" t="s">
        <v>72</v>
      </c>
      <c r="QKI121" s="244" t="s">
        <v>60</v>
      </c>
      <c r="QKJ121" s="237"/>
      <c r="QKK121" s="237"/>
      <c r="QKL121" s="237"/>
      <c r="QKM121" s="237"/>
      <c r="QKN121" s="237"/>
      <c r="QKO121" s="14"/>
      <c r="QKP121" s="53"/>
      <c r="QKR121" s="114">
        <f>IF(QKX121="Yes",3,0)</f>
        <v>3</v>
      </c>
      <c r="QKS121" s="50"/>
      <c r="QKT121" s="57"/>
      <c r="QKU121" s="50"/>
      <c r="QKV121" s="57"/>
      <c r="QKW121" s="50"/>
      <c r="QKX121" s="23" t="s">
        <v>72</v>
      </c>
      <c r="QKY121" s="244" t="s">
        <v>60</v>
      </c>
      <c r="QKZ121" s="237"/>
      <c r="QLA121" s="237"/>
      <c r="QLB121" s="237"/>
      <c r="QLC121" s="237"/>
      <c r="QLD121" s="237"/>
      <c r="QLE121" s="14"/>
      <c r="QLF121" s="53"/>
      <c r="QLH121" s="114">
        <f>IF(QLN121="Yes",3,0)</f>
        <v>3</v>
      </c>
      <c r="QLI121" s="50"/>
      <c r="QLJ121" s="57"/>
      <c r="QLK121" s="50"/>
      <c r="QLL121" s="57"/>
      <c r="QLM121" s="50"/>
      <c r="QLN121" s="23" t="s">
        <v>72</v>
      </c>
      <c r="QLO121" s="244" t="s">
        <v>60</v>
      </c>
      <c r="QLP121" s="237"/>
      <c r="QLQ121" s="237"/>
      <c r="QLR121" s="237"/>
      <c r="QLS121" s="237"/>
      <c r="QLT121" s="237"/>
      <c r="QLU121" s="14"/>
      <c r="QLV121" s="53"/>
      <c r="QLX121" s="114">
        <f>IF(QMD121="Yes",3,0)</f>
        <v>3</v>
      </c>
      <c r="QLY121" s="50"/>
      <c r="QLZ121" s="57"/>
      <c r="QMA121" s="50"/>
      <c r="QMB121" s="57"/>
      <c r="QMC121" s="50"/>
      <c r="QMD121" s="23" t="s">
        <v>72</v>
      </c>
      <c r="QME121" s="244" t="s">
        <v>60</v>
      </c>
      <c r="QMF121" s="237"/>
      <c r="QMG121" s="237"/>
      <c r="QMH121" s="237"/>
      <c r="QMI121" s="237"/>
      <c r="QMJ121" s="237"/>
      <c r="QMK121" s="14"/>
      <c r="QML121" s="53"/>
      <c r="QMN121" s="114">
        <f>IF(QMT121="Yes",3,0)</f>
        <v>3</v>
      </c>
      <c r="QMO121" s="50"/>
      <c r="QMP121" s="57"/>
      <c r="QMQ121" s="50"/>
      <c r="QMR121" s="57"/>
      <c r="QMS121" s="50"/>
      <c r="QMT121" s="23" t="s">
        <v>72</v>
      </c>
      <c r="QMU121" s="244" t="s">
        <v>60</v>
      </c>
      <c r="QMV121" s="237"/>
      <c r="QMW121" s="237"/>
      <c r="QMX121" s="237"/>
      <c r="QMY121" s="237"/>
      <c r="QMZ121" s="237"/>
      <c r="QNA121" s="14"/>
      <c r="QNB121" s="53"/>
      <c r="QND121" s="114">
        <f>IF(QNJ121="Yes",3,0)</f>
        <v>3</v>
      </c>
      <c r="QNE121" s="50"/>
      <c r="QNF121" s="57"/>
      <c r="QNG121" s="50"/>
      <c r="QNH121" s="57"/>
      <c r="QNI121" s="50"/>
      <c r="QNJ121" s="23" t="s">
        <v>72</v>
      </c>
      <c r="QNK121" s="244" t="s">
        <v>60</v>
      </c>
      <c r="QNL121" s="237"/>
      <c r="QNM121" s="237"/>
      <c r="QNN121" s="237"/>
      <c r="QNO121" s="237"/>
      <c r="QNP121" s="237"/>
      <c r="QNQ121" s="14"/>
      <c r="QNR121" s="53"/>
      <c r="QNT121" s="114">
        <f>IF(QNZ121="Yes",3,0)</f>
        <v>3</v>
      </c>
      <c r="QNU121" s="50"/>
      <c r="QNV121" s="57"/>
      <c r="QNW121" s="50"/>
      <c r="QNX121" s="57"/>
      <c r="QNY121" s="50"/>
      <c r="QNZ121" s="23" t="s">
        <v>72</v>
      </c>
      <c r="QOA121" s="244" t="s">
        <v>60</v>
      </c>
      <c r="QOB121" s="237"/>
      <c r="QOC121" s="237"/>
      <c r="QOD121" s="237"/>
      <c r="QOE121" s="237"/>
      <c r="QOF121" s="237"/>
      <c r="QOG121" s="14"/>
      <c r="QOH121" s="53"/>
      <c r="QOJ121" s="114">
        <f>IF(QOP121="Yes",3,0)</f>
        <v>3</v>
      </c>
      <c r="QOK121" s="50"/>
      <c r="QOL121" s="57"/>
      <c r="QOM121" s="50"/>
      <c r="QON121" s="57"/>
      <c r="QOO121" s="50"/>
      <c r="QOP121" s="23" t="s">
        <v>72</v>
      </c>
      <c r="QOQ121" s="244" t="s">
        <v>60</v>
      </c>
      <c r="QOR121" s="237"/>
      <c r="QOS121" s="237"/>
      <c r="QOT121" s="237"/>
      <c r="QOU121" s="237"/>
      <c r="QOV121" s="237"/>
      <c r="QOW121" s="14"/>
      <c r="QOX121" s="53"/>
      <c r="QOZ121" s="114">
        <f>IF(QPF121="Yes",3,0)</f>
        <v>3</v>
      </c>
      <c r="QPA121" s="50"/>
      <c r="QPB121" s="57"/>
      <c r="QPC121" s="50"/>
      <c r="QPD121" s="57"/>
      <c r="QPE121" s="50"/>
      <c r="QPF121" s="23" t="s">
        <v>72</v>
      </c>
      <c r="QPG121" s="244" t="s">
        <v>60</v>
      </c>
      <c r="QPH121" s="237"/>
      <c r="QPI121" s="237"/>
      <c r="QPJ121" s="237"/>
      <c r="QPK121" s="237"/>
      <c r="QPL121" s="237"/>
      <c r="QPM121" s="14"/>
      <c r="QPN121" s="53"/>
      <c r="QPP121" s="114">
        <f>IF(QPV121="Yes",3,0)</f>
        <v>3</v>
      </c>
      <c r="QPQ121" s="50"/>
      <c r="QPR121" s="57"/>
      <c r="QPS121" s="50"/>
      <c r="QPT121" s="57"/>
      <c r="QPU121" s="50"/>
      <c r="QPV121" s="23" t="s">
        <v>72</v>
      </c>
      <c r="QPW121" s="244" t="s">
        <v>60</v>
      </c>
      <c r="QPX121" s="237"/>
      <c r="QPY121" s="237"/>
      <c r="QPZ121" s="237"/>
      <c r="QQA121" s="237"/>
      <c r="QQB121" s="237"/>
      <c r="QQC121" s="14"/>
      <c r="QQD121" s="53"/>
      <c r="QQF121" s="114">
        <f>IF(QQL121="Yes",3,0)</f>
        <v>3</v>
      </c>
      <c r="QQG121" s="50"/>
      <c r="QQH121" s="57"/>
      <c r="QQI121" s="50"/>
      <c r="QQJ121" s="57"/>
      <c r="QQK121" s="50"/>
      <c r="QQL121" s="23" t="s">
        <v>72</v>
      </c>
      <c r="QQM121" s="244" t="s">
        <v>60</v>
      </c>
      <c r="QQN121" s="237"/>
      <c r="QQO121" s="237"/>
      <c r="QQP121" s="237"/>
      <c r="QQQ121" s="237"/>
      <c r="QQR121" s="237"/>
      <c r="QQS121" s="14"/>
      <c r="QQT121" s="53"/>
      <c r="QQV121" s="114">
        <f>IF(QRB121="Yes",3,0)</f>
        <v>3</v>
      </c>
      <c r="QQW121" s="50"/>
      <c r="QQX121" s="57"/>
      <c r="QQY121" s="50"/>
      <c r="QQZ121" s="57"/>
      <c r="QRA121" s="50"/>
      <c r="QRB121" s="23" t="s">
        <v>72</v>
      </c>
      <c r="QRC121" s="244" t="s">
        <v>60</v>
      </c>
      <c r="QRD121" s="237"/>
      <c r="QRE121" s="237"/>
      <c r="QRF121" s="237"/>
      <c r="QRG121" s="237"/>
      <c r="QRH121" s="237"/>
      <c r="QRI121" s="14"/>
      <c r="QRJ121" s="53"/>
      <c r="QRL121" s="114">
        <f>IF(QRR121="Yes",3,0)</f>
        <v>3</v>
      </c>
      <c r="QRM121" s="50"/>
      <c r="QRN121" s="57"/>
      <c r="QRO121" s="50"/>
      <c r="QRP121" s="57"/>
      <c r="QRQ121" s="50"/>
      <c r="QRR121" s="23" t="s">
        <v>72</v>
      </c>
      <c r="QRS121" s="244" t="s">
        <v>60</v>
      </c>
      <c r="QRT121" s="237"/>
      <c r="QRU121" s="237"/>
      <c r="QRV121" s="237"/>
      <c r="QRW121" s="237"/>
      <c r="QRX121" s="237"/>
      <c r="QRY121" s="14"/>
      <c r="QRZ121" s="53"/>
      <c r="QSB121" s="114">
        <f>IF(QSH121="Yes",3,0)</f>
        <v>3</v>
      </c>
      <c r="QSC121" s="50"/>
      <c r="QSD121" s="57"/>
      <c r="QSE121" s="50"/>
      <c r="QSF121" s="57"/>
      <c r="QSG121" s="50"/>
      <c r="QSH121" s="23" t="s">
        <v>72</v>
      </c>
      <c r="QSI121" s="244" t="s">
        <v>60</v>
      </c>
      <c r="QSJ121" s="237"/>
      <c r="QSK121" s="237"/>
      <c r="QSL121" s="237"/>
      <c r="QSM121" s="237"/>
      <c r="QSN121" s="237"/>
      <c r="QSO121" s="14"/>
      <c r="QSP121" s="53"/>
      <c r="QSR121" s="114">
        <f>IF(QSX121="Yes",3,0)</f>
        <v>3</v>
      </c>
      <c r="QSS121" s="50"/>
      <c r="QST121" s="57"/>
      <c r="QSU121" s="50"/>
      <c r="QSV121" s="57"/>
      <c r="QSW121" s="50"/>
      <c r="QSX121" s="23" t="s">
        <v>72</v>
      </c>
      <c r="QSY121" s="244" t="s">
        <v>60</v>
      </c>
      <c r="QSZ121" s="237"/>
      <c r="QTA121" s="237"/>
      <c r="QTB121" s="237"/>
      <c r="QTC121" s="237"/>
      <c r="QTD121" s="237"/>
      <c r="QTE121" s="14"/>
      <c r="QTF121" s="53"/>
      <c r="QTH121" s="114">
        <f>IF(QTN121="Yes",3,0)</f>
        <v>3</v>
      </c>
      <c r="QTI121" s="50"/>
      <c r="QTJ121" s="57"/>
      <c r="QTK121" s="50"/>
      <c r="QTL121" s="57"/>
      <c r="QTM121" s="50"/>
      <c r="QTN121" s="23" t="s">
        <v>72</v>
      </c>
      <c r="QTO121" s="244" t="s">
        <v>60</v>
      </c>
      <c r="QTP121" s="237"/>
      <c r="QTQ121" s="237"/>
      <c r="QTR121" s="237"/>
      <c r="QTS121" s="237"/>
      <c r="QTT121" s="237"/>
      <c r="QTU121" s="14"/>
      <c r="QTV121" s="53"/>
      <c r="QTX121" s="114">
        <f>IF(QUD121="Yes",3,0)</f>
        <v>3</v>
      </c>
      <c r="QTY121" s="50"/>
      <c r="QTZ121" s="57"/>
      <c r="QUA121" s="50"/>
      <c r="QUB121" s="57"/>
      <c r="QUC121" s="50"/>
      <c r="QUD121" s="23" t="s">
        <v>72</v>
      </c>
      <c r="QUE121" s="244" t="s">
        <v>60</v>
      </c>
      <c r="QUF121" s="237"/>
      <c r="QUG121" s="237"/>
      <c r="QUH121" s="237"/>
      <c r="QUI121" s="237"/>
      <c r="QUJ121" s="237"/>
      <c r="QUK121" s="14"/>
      <c r="QUL121" s="53"/>
      <c r="QUN121" s="114">
        <f>IF(QUT121="Yes",3,0)</f>
        <v>3</v>
      </c>
      <c r="QUO121" s="50"/>
      <c r="QUP121" s="57"/>
      <c r="QUQ121" s="50"/>
      <c r="QUR121" s="57"/>
      <c r="QUS121" s="50"/>
      <c r="QUT121" s="23" t="s">
        <v>72</v>
      </c>
      <c r="QUU121" s="244" t="s">
        <v>60</v>
      </c>
      <c r="QUV121" s="237"/>
      <c r="QUW121" s="237"/>
      <c r="QUX121" s="237"/>
      <c r="QUY121" s="237"/>
      <c r="QUZ121" s="237"/>
      <c r="QVA121" s="14"/>
      <c r="QVB121" s="53"/>
      <c r="QVD121" s="114">
        <f>IF(QVJ121="Yes",3,0)</f>
        <v>3</v>
      </c>
      <c r="QVE121" s="50"/>
      <c r="QVF121" s="57"/>
      <c r="QVG121" s="50"/>
      <c r="QVH121" s="57"/>
      <c r="QVI121" s="50"/>
      <c r="QVJ121" s="23" t="s">
        <v>72</v>
      </c>
      <c r="QVK121" s="244" t="s">
        <v>60</v>
      </c>
      <c r="QVL121" s="237"/>
      <c r="QVM121" s="237"/>
      <c r="QVN121" s="237"/>
      <c r="QVO121" s="237"/>
      <c r="QVP121" s="237"/>
      <c r="QVQ121" s="14"/>
      <c r="QVR121" s="53"/>
      <c r="QVT121" s="114">
        <f>IF(QVZ121="Yes",3,0)</f>
        <v>3</v>
      </c>
      <c r="QVU121" s="50"/>
      <c r="QVV121" s="57"/>
      <c r="QVW121" s="50"/>
      <c r="QVX121" s="57"/>
      <c r="QVY121" s="50"/>
      <c r="QVZ121" s="23" t="s">
        <v>72</v>
      </c>
      <c r="QWA121" s="244" t="s">
        <v>60</v>
      </c>
      <c r="QWB121" s="237"/>
      <c r="QWC121" s="237"/>
      <c r="QWD121" s="237"/>
      <c r="QWE121" s="237"/>
      <c r="QWF121" s="237"/>
      <c r="QWG121" s="14"/>
      <c r="QWH121" s="53"/>
      <c r="QWJ121" s="114">
        <f>IF(QWP121="Yes",3,0)</f>
        <v>3</v>
      </c>
      <c r="QWK121" s="50"/>
      <c r="QWL121" s="57"/>
      <c r="QWM121" s="50"/>
      <c r="QWN121" s="57"/>
      <c r="QWO121" s="50"/>
      <c r="QWP121" s="23" t="s">
        <v>72</v>
      </c>
      <c r="QWQ121" s="244" t="s">
        <v>60</v>
      </c>
      <c r="QWR121" s="237"/>
      <c r="QWS121" s="237"/>
      <c r="QWT121" s="237"/>
      <c r="QWU121" s="237"/>
      <c r="QWV121" s="237"/>
      <c r="QWW121" s="14"/>
      <c r="QWX121" s="53"/>
      <c r="QWZ121" s="114">
        <f>IF(QXF121="Yes",3,0)</f>
        <v>3</v>
      </c>
      <c r="QXA121" s="50"/>
      <c r="QXB121" s="57"/>
      <c r="QXC121" s="50"/>
      <c r="QXD121" s="57"/>
      <c r="QXE121" s="50"/>
      <c r="QXF121" s="23" t="s">
        <v>72</v>
      </c>
      <c r="QXG121" s="244" t="s">
        <v>60</v>
      </c>
      <c r="QXH121" s="237"/>
      <c r="QXI121" s="237"/>
      <c r="QXJ121" s="237"/>
      <c r="QXK121" s="237"/>
      <c r="QXL121" s="237"/>
      <c r="QXM121" s="14"/>
      <c r="QXN121" s="53"/>
      <c r="QXP121" s="114">
        <f>IF(QXV121="Yes",3,0)</f>
        <v>3</v>
      </c>
      <c r="QXQ121" s="50"/>
      <c r="QXR121" s="57"/>
      <c r="QXS121" s="50"/>
      <c r="QXT121" s="57"/>
      <c r="QXU121" s="50"/>
      <c r="QXV121" s="23" t="s">
        <v>72</v>
      </c>
      <c r="QXW121" s="244" t="s">
        <v>60</v>
      </c>
      <c r="QXX121" s="237"/>
      <c r="QXY121" s="237"/>
      <c r="QXZ121" s="237"/>
      <c r="QYA121" s="237"/>
      <c r="QYB121" s="237"/>
      <c r="QYC121" s="14"/>
      <c r="QYD121" s="53"/>
      <c r="QYF121" s="114">
        <f>IF(QYL121="Yes",3,0)</f>
        <v>3</v>
      </c>
      <c r="QYG121" s="50"/>
      <c r="QYH121" s="57"/>
      <c r="QYI121" s="50"/>
      <c r="QYJ121" s="57"/>
      <c r="QYK121" s="50"/>
      <c r="QYL121" s="23" t="s">
        <v>72</v>
      </c>
      <c r="QYM121" s="244" t="s">
        <v>60</v>
      </c>
      <c r="QYN121" s="237"/>
      <c r="QYO121" s="237"/>
      <c r="QYP121" s="237"/>
      <c r="QYQ121" s="237"/>
      <c r="QYR121" s="237"/>
      <c r="QYS121" s="14"/>
      <c r="QYT121" s="53"/>
      <c r="QYV121" s="114">
        <f>IF(QZB121="Yes",3,0)</f>
        <v>3</v>
      </c>
      <c r="QYW121" s="50"/>
      <c r="QYX121" s="57"/>
      <c r="QYY121" s="50"/>
      <c r="QYZ121" s="57"/>
      <c r="QZA121" s="50"/>
      <c r="QZB121" s="23" t="s">
        <v>72</v>
      </c>
      <c r="QZC121" s="244" t="s">
        <v>60</v>
      </c>
      <c r="QZD121" s="237"/>
      <c r="QZE121" s="237"/>
      <c r="QZF121" s="237"/>
      <c r="QZG121" s="237"/>
      <c r="QZH121" s="237"/>
      <c r="QZI121" s="14"/>
      <c r="QZJ121" s="53"/>
      <c r="QZL121" s="114">
        <f>IF(QZR121="Yes",3,0)</f>
        <v>3</v>
      </c>
      <c r="QZM121" s="50"/>
      <c r="QZN121" s="57"/>
      <c r="QZO121" s="50"/>
      <c r="QZP121" s="57"/>
      <c r="QZQ121" s="50"/>
      <c r="QZR121" s="23" t="s">
        <v>72</v>
      </c>
      <c r="QZS121" s="244" t="s">
        <v>60</v>
      </c>
      <c r="QZT121" s="237"/>
      <c r="QZU121" s="237"/>
      <c r="QZV121" s="237"/>
      <c r="QZW121" s="237"/>
      <c r="QZX121" s="237"/>
      <c r="QZY121" s="14"/>
      <c r="QZZ121" s="53"/>
      <c r="RAB121" s="114">
        <f>IF(RAH121="Yes",3,0)</f>
        <v>3</v>
      </c>
      <c r="RAC121" s="50"/>
      <c r="RAD121" s="57"/>
      <c r="RAE121" s="50"/>
      <c r="RAF121" s="57"/>
      <c r="RAG121" s="50"/>
      <c r="RAH121" s="23" t="s">
        <v>72</v>
      </c>
      <c r="RAI121" s="244" t="s">
        <v>60</v>
      </c>
      <c r="RAJ121" s="237"/>
      <c r="RAK121" s="237"/>
      <c r="RAL121" s="237"/>
      <c r="RAM121" s="237"/>
      <c r="RAN121" s="237"/>
      <c r="RAO121" s="14"/>
      <c r="RAP121" s="53"/>
      <c r="RAR121" s="114">
        <f>IF(RAX121="Yes",3,0)</f>
        <v>3</v>
      </c>
      <c r="RAS121" s="50"/>
      <c r="RAT121" s="57"/>
      <c r="RAU121" s="50"/>
      <c r="RAV121" s="57"/>
      <c r="RAW121" s="50"/>
      <c r="RAX121" s="23" t="s">
        <v>72</v>
      </c>
      <c r="RAY121" s="244" t="s">
        <v>60</v>
      </c>
      <c r="RAZ121" s="237"/>
      <c r="RBA121" s="237"/>
      <c r="RBB121" s="237"/>
      <c r="RBC121" s="237"/>
      <c r="RBD121" s="237"/>
      <c r="RBE121" s="14"/>
      <c r="RBF121" s="53"/>
      <c r="RBH121" s="114">
        <f>IF(RBN121="Yes",3,0)</f>
        <v>3</v>
      </c>
      <c r="RBI121" s="50"/>
      <c r="RBJ121" s="57"/>
      <c r="RBK121" s="50"/>
      <c r="RBL121" s="57"/>
      <c r="RBM121" s="50"/>
      <c r="RBN121" s="23" t="s">
        <v>72</v>
      </c>
      <c r="RBO121" s="244" t="s">
        <v>60</v>
      </c>
      <c r="RBP121" s="237"/>
      <c r="RBQ121" s="237"/>
      <c r="RBR121" s="237"/>
      <c r="RBS121" s="237"/>
      <c r="RBT121" s="237"/>
      <c r="RBU121" s="14"/>
      <c r="RBV121" s="53"/>
      <c r="RBX121" s="114">
        <f>IF(RCD121="Yes",3,0)</f>
        <v>3</v>
      </c>
      <c r="RBY121" s="50"/>
      <c r="RBZ121" s="57"/>
      <c r="RCA121" s="50"/>
      <c r="RCB121" s="57"/>
      <c r="RCC121" s="50"/>
      <c r="RCD121" s="23" t="s">
        <v>72</v>
      </c>
      <c r="RCE121" s="244" t="s">
        <v>60</v>
      </c>
      <c r="RCF121" s="237"/>
      <c r="RCG121" s="237"/>
      <c r="RCH121" s="237"/>
      <c r="RCI121" s="237"/>
      <c r="RCJ121" s="237"/>
      <c r="RCK121" s="14"/>
      <c r="RCL121" s="53"/>
      <c r="RCN121" s="114">
        <f>IF(RCT121="Yes",3,0)</f>
        <v>3</v>
      </c>
      <c r="RCO121" s="50"/>
      <c r="RCP121" s="57"/>
      <c r="RCQ121" s="50"/>
      <c r="RCR121" s="57"/>
      <c r="RCS121" s="50"/>
      <c r="RCT121" s="23" t="s">
        <v>72</v>
      </c>
      <c r="RCU121" s="244" t="s">
        <v>60</v>
      </c>
      <c r="RCV121" s="237"/>
      <c r="RCW121" s="237"/>
      <c r="RCX121" s="237"/>
      <c r="RCY121" s="237"/>
      <c r="RCZ121" s="237"/>
      <c r="RDA121" s="14"/>
      <c r="RDB121" s="53"/>
      <c r="RDD121" s="114">
        <f>IF(RDJ121="Yes",3,0)</f>
        <v>3</v>
      </c>
      <c r="RDE121" s="50"/>
      <c r="RDF121" s="57"/>
      <c r="RDG121" s="50"/>
      <c r="RDH121" s="57"/>
      <c r="RDI121" s="50"/>
      <c r="RDJ121" s="23" t="s">
        <v>72</v>
      </c>
      <c r="RDK121" s="244" t="s">
        <v>60</v>
      </c>
      <c r="RDL121" s="237"/>
      <c r="RDM121" s="237"/>
      <c r="RDN121" s="237"/>
      <c r="RDO121" s="237"/>
      <c r="RDP121" s="237"/>
      <c r="RDQ121" s="14"/>
      <c r="RDR121" s="53"/>
      <c r="RDT121" s="114">
        <f>IF(RDZ121="Yes",3,0)</f>
        <v>3</v>
      </c>
      <c r="RDU121" s="50"/>
      <c r="RDV121" s="57"/>
      <c r="RDW121" s="50"/>
      <c r="RDX121" s="57"/>
      <c r="RDY121" s="50"/>
      <c r="RDZ121" s="23" t="s">
        <v>72</v>
      </c>
      <c r="REA121" s="244" t="s">
        <v>60</v>
      </c>
      <c r="REB121" s="237"/>
      <c r="REC121" s="237"/>
      <c r="RED121" s="237"/>
      <c r="REE121" s="237"/>
      <c r="REF121" s="237"/>
      <c r="REG121" s="14"/>
      <c r="REH121" s="53"/>
      <c r="REJ121" s="114">
        <f>IF(REP121="Yes",3,0)</f>
        <v>3</v>
      </c>
      <c r="REK121" s="50"/>
      <c r="REL121" s="57"/>
      <c r="REM121" s="50"/>
      <c r="REN121" s="57"/>
      <c r="REO121" s="50"/>
      <c r="REP121" s="23" t="s">
        <v>72</v>
      </c>
      <c r="REQ121" s="244" t="s">
        <v>60</v>
      </c>
      <c r="RER121" s="237"/>
      <c r="RES121" s="237"/>
      <c r="RET121" s="237"/>
      <c r="REU121" s="237"/>
      <c r="REV121" s="237"/>
      <c r="REW121" s="14"/>
      <c r="REX121" s="53"/>
      <c r="REZ121" s="114">
        <f>IF(RFF121="Yes",3,0)</f>
        <v>3</v>
      </c>
      <c r="RFA121" s="50"/>
      <c r="RFB121" s="57"/>
      <c r="RFC121" s="50"/>
      <c r="RFD121" s="57"/>
      <c r="RFE121" s="50"/>
      <c r="RFF121" s="23" t="s">
        <v>72</v>
      </c>
      <c r="RFG121" s="244" t="s">
        <v>60</v>
      </c>
      <c r="RFH121" s="237"/>
      <c r="RFI121" s="237"/>
      <c r="RFJ121" s="237"/>
      <c r="RFK121" s="237"/>
      <c r="RFL121" s="237"/>
      <c r="RFM121" s="14"/>
      <c r="RFN121" s="53"/>
      <c r="RFP121" s="114">
        <f>IF(RFV121="Yes",3,0)</f>
        <v>3</v>
      </c>
      <c r="RFQ121" s="50"/>
      <c r="RFR121" s="57"/>
      <c r="RFS121" s="50"/>
      <c r="RFT121" s="57"/>
      <c r="RFU121" s="50"/>
      <c r="RFV121" s="23" t="s">
        <v>72</v>
      </c>
      <c r="RFW121" s="244" t="s">
        <v>60</v>
      </c>
      <c r="RFX121" s="237"/>
      <c r="RFY121" s="237"/>
      <c r="RFZ121" s="237"/>
      <c r="RGA121" s="237"/>
      <c r="RGB121" s="237"/>
      <c r="RGC121" s="14"/>
      <c r="RGD121" s="53"/>
      <c r="RGF121" s="114">
        <f>IF(RGL121="Yes",3,0)</f>
        <v>3</v>
      </c>
      <c r="RGG121" s="50"/>
      <c r="RGH121" s="57"/>
      <c r="RGI121" s="50"/>
      <c r="RGJ121" s="57"/>
      <c r="RGK121" s="50"/>
      <c r="RGL121" s="23" t="s">
        <v>72</v>
      </c>
      <c r="RGM121" s="244" t="s">
        <v>60</v>
      </c>
      <c r="RGN121" s="237"/>
      <c r="RGO121" s="237"/>
      <c r="RGP121" s="237"/>
      <c r="RGQ121" s="237"/>
      <c r="RGR121" s="237"/>
      <c r="RGS121" s="14"/>
      <c r="RGT121" s="53"/>
      <c r="RGV121" s="114">
        <f>IF(RHB121="Yes",3,0)</f>
        <v>3</v>
      </c>
      <c r="RGW121" s="50"/>
      <c r="RGX121" s="57"/>
      <c r="RGY121" s="50"/>
      <c r="RGZ121" s="57"/>
      <c r="RHA121" s="50"/>
      <c r="RHB121" s="23" t="s">
        <v>72</v>
      </c>
      <c r="RHC121" s="244" t="s">
        <v>60</v>
      </c>
      <c r="RHD121" s="237"/>
      <c r="RHE121" s="237"/>
      <c r="RHF121" s="237"/>
      <c r="RHG121" s="237"/>
      <c r="RHH121" s="237"/>
      <c r="RHI121" s="14"/>
      <c r="RHJ121" s="53"/>
      <c r="RHL121" s="114">
        <f>IF(RHR121="Yes",3,0)</f>
        <v>3</v>
      </c>
      <c r="RHM121" s="50"/>
      <c r="RHN121" s="57"/>
      <c r="RHO121" s="50"/>
      <c r="RHP121" s="57"/>
      <c r="RHQ121" s="50"/>
      <c r="RHR121" s="23" t="s">
        <v>72</v>
      </c>
      <c r="RHS121" s="244" t="s">
        <v>60</v>
      </c>
      <c r="RHT121" s="237"/>
      <c r="RHU121" s="237"/>
      <c r="RHV121" s="237"/>
      <c r="RHW121" s="237"/>
      <c r="RHX121" s="237"/>
      <c r="RHY121" s="14"/>
      <c r="RHZ121" s="53"/>
      <c r="RIB121" s="114">
        <f>IF(RIH121="Yes",3,0)</f>
        <v>3</v>
      </c>
      <c r="RIC121" s="50"/>
      <c r="RID121" s="57"/>
      <c r="RIE121" s="50"/>
      <c r="RIF121" s="57"/>
      <c r="RIG121" s="50"/>
      <c r="RIH121" s="23" t="s">
        <v>72</v>
      </c>
      <c r="RII121" s="244" t="s">
        <v>60</v>
      </c>
      <c r="RIJ121" s="237"/>
      <c r="RIK121" s="237"/>
      <c r="RIL121" s="237"/>
      <c r="RIM121" s="237"/>
      <c r="RIN121" s="237"/>
      <c r="RIO121" s="14"/>
      <c r="RIP121" s="53"/>
      <c r="RIR121" s="114">
        <f>IF(RIX121="Yes",3,0)</f>
        <v>3</v>
      </c>
      <c r="RIS121" s="50"/>
      <c r="RIT121" s="57"/>
      <c r="RIU121" s="50"/>
      <c r="RIV121" s="57"/>
      <c r="RIW121" s="50"/>
      <c r="RIX121" s="23" t="s">
        <v>72</v>
      </c>
      <c r="RIY121" s="244" t="s">
        <v>60</v>
      </c>
      <c r="RIZ121" s="237"/>
      <c r="RJA121" s="237"/>
      <c r="RJB121" s="237"/>
      <c r="RJC121" s="237"/>
      <c r="RJD121" s="237"/>
      <c r="RJE121" s="14"/>
      <c r="RJF121" s="53"/>
      <c r="RJH121" s="114">
        <f>IF(RJN121="Yes",3,0)</f>
        <v>3</v>
      </c>
      <c r="RJI121" s="50"/>
      <c r="RJJ121" s="57"/>
      <c r="RJK121" s="50"/>
      <c r="RJL121" s="57"/>
      <c r="RJM121" s="50"/>
      <c r="RJN121" s="23" t="s">
        <v>72</v>
      </c>
      <c r="RJO121" s="244" t="s">
        <v>60</v>
      </c>
      <c r="RJP121" s="237"/>
      <c r="RJQ121" s="237"/>
      <c r="RJR121" s="237"/>
      <c r="RJS121" s="237"/>
      <c r="RJT121" s="237"/>
      <c r="RJU121" s="14"/>
      <c r="RJV121" s="53"/>
      <c r="RJX121" s="114">
        <f>IF(RKD121="Yes",3,0)</f>
        <v>3</v>
      </c>
      <c r="RJY121" s="50"/>
      <c r="RJZ121" s="57"/>
      <c r="RKA121" s="50"/>
      <c r="RKB121" s="57"/>
      <c r="RKC121" s="50"/>
      <c r="RKD121" s="23" t="s">
        <v>72</v>
      </c>
      <c r="RKE121" s="244" t="s">
        <v>60</v>
      </c>
      <c r="RKF121" s="237"/>
      <c r="RKG121" s="237"/>
      <c r="RKH121" s="237"/>
      <c r="RKI121" s="237"/>
      <c r="RKJ121" s="237"/>
      <c r="RKK121" s="14"/>
      <c r="RKL121" s="53"/>
      <c r="RKN121" s="114">
        <f>IF(RKT121="Yes",3,0)</f>
        <v>3</v>
      </c>
      <c r="RKO121" s="50"/>
      <c r="RKP121" s="57"/>
      <c r="RKQ121" s="50"/>
      <c r="RKR121" s="57"/>
      <c r="RKS121" s="50"/>
      <c r="RKT121" s="23" t="s">
        <v>72</v>
      </c>
      <c r="RKU121" s="244" t="s">
        <v>60</v>
      </c>
      <c r="RKV121" s="237"/>
      <c r="RKW121" s="237"/>
      <c r="RKX121" s="237"/>
      <c r="RKY121" s="237"/>
      <c r="RKZ121" s="237"/>
      <c r="RLA121" s="14"/>
      <c r="RLB121" s="53"/>
      <c r="RLD121" s="114">
        <f>IF(RLJ121="Yes",3,0)</f>
        <v>3</v>
      </c>
      <c r="RLE121" s="50"/>
      <c r="RLF121" s="57"/>
      <c r="RLG121" s="50"/>
      <c r="RLH121" s="57"/>
      <c r="RLI121" s="50"/>
      <c r="RLJ121" s="23" t="s">
        <v>72</v>
      </c>
      <c r="RLK121" s="244" t="s">
        <v>60</v>
      </c>
      <c r="RLL121" s="237"/>
      <c r="RLM121" s="237"/>
      <c r="RLN121" s="237"/>
      <c r="RLO121" s="237"/>
      <c r="RLP121" s="237"/>
      <c r="RLQ121" s="14"/>
      <c r="RLR121" s="53"/>
      <c r="RLT121" s="114">
        <f>IF(RLZ121="Yes",3,0)</f>
        <v>3</v>
      </c>
      <c r="RLU121" s="50"/>
      <c r="RLV121" s="57"/>
      <c r="RLW121" s="50"/>
      <c r="RLX121" s="57"/>
      <c r="RLY121" s="50"/>
      <c r="RLZ121" s="23" t="s">
        <v>72</v>
      </c>
      <c r="RMA121" s="244" t="s">
        <v>60</v>
      </c>
      <c r="RMB121" s="237"/>
      <c r="RMC121" s="237"/>
      <c r="RMD121" s="237"/>
      <c r="RME121" s="237"/>
      <c r="RMF121" s="237"/>
      <c r="RMG121" s="14"/>
      <c r="RMH121" s="53"/>
      <c r="RMJ121" s="114">
        <f>IF(RMP121="Yes",3,0)</f>
        <v>3</v>
      </c>
      <c r="RMK121" s="50"/>
      <c r="RML121" s="57"/>
      <c r="RMM121" s="50"/>
      <c r="RMN121" s="57"/>
      <c r="RMO121" s="50"/>
      <c r="RMP121" s="23" t="s">
        <v>72</v>
      </c>
      <c r="RMQ121" s="244" t="s">
        <v>60</v>
      </c>
      <c r="RMR121" s="237"/>
      <c r="RMS121" s="237"/>
      <c r="RMT121" s="237"/>
      <c r="RMU121" s="237"/>
      <c r="RMV121" s="237"/>
      <c r="RMW121" s="14"/>
      <c r="RMX121" s="53"/>
      <c r="RMZ121" s="114">
        <f>IF(RNF121="Yes",3,0)</f>
        <v>3</v>
      </c>
      <c r="RNA121" s="50"/>
      <c r="RNB121" s="57"/>
      <c r="RNC121" s="50"/>
      <c r="RND121" s="57"/>
      <c r="RNE121" s="50"/>
      <c r="RNF121" s="23" t="s">
        <v>72</v>
      </c>
      <c r="RNG121" s="244" t="s">
        <v>60</v>
      </c>
      <c r="RNH121" s="237"/>
      <c r="RNI121" s="237"/>
      <c r="RNJ121" s="237"/>
      <c r="RNK121" s="237"/>
      <c r="RNL121" s="237"/>
      <c r="RNM121" s="14"/>
      <c r="RNN121" s="53"/>
      <c r="RNP121" s="114">
        <f>IF(RNV121="Yes",3,0)</f>
        <v>3</v>
      </c>
      <c r="RNQ121" s="50"/>
      <c r="RNR121" s="57"/>
      <c r="RNS121" s="50"/>
      <c r="RNT121" s="57"/>
      <c r="RNU121" s="50"/>
      <c r="RNV121" s="23" t="s">
        <v>72</v>
      </c>
      <c r="RNW121" s="244" t="s">
        <v>60</v>
      </c>
      <c r="RNX121" s="237"/>
      <c r="RNY121" s="237"/>
      <c r="RNZ121" s="237"/>
      <c r="ROA121" s="237"/>
      <c r="ROB121" s="237"/>
      <c r="ROC121" s="14"/>
      <c r="ROD121" s="53"/>
      <c r="ROF121" s="114">
        <f>IF(ROL121="Yes",3,0)</f>
        <v>3</v>
      </c>
      <c r="ROG121" s="50"/>
      <c r="ROH121" s="57"/>
      <c r="ROI121" s="50"/>
      <c r="ROJ121" s="57"/>
      <c r="ROK121" s="50"/>
      <c r="ROL121" s="23" t="s">
        <v>72</v>
      </c>
      <c r="ROM121" s="244" t="s">
        <v>60</v>
      </c>
      <c r="RON121" s="237"/>
      <c r="ROO121" s="237"/>
      <c r="ROP121" s="237"/>
      <c r="ROQ121" s="237"/>
      <c r="ROR121" s="237"/>
      <c r="ROS121" s="14"/>
      <c r="ROT121" s="53"/>
      <c r="ROV121" s="114">
        <f>IF(RPB121="Yes",3,0)</f>
        <v>3</v>
      </c>
      <c r="ROW121" s="50"/>
      <c r="ROX121" s="57"/>
      <c r="ROY121" s="50"/>
      <c r="ROZ121" s="57"/>
      <c r="RPA121" s="50"/>
      <c r="RPB121" s="23" t="s">
        <v>72</v>
      </c>
      <c r="RPC121" s="244" t="s">
        <v>60</v>
      </c>
      <c r="RPD121" s="237"/>
      <c r="RPE121" s="237"/>
      <c r="RPF121" s="237"/>
      <c r="RPG121" s="237"/>
      <c r="RPH121" s="237"/>
      <c r="RPI121" s="14"/>
      <c r="RPJ121" s="53"/>
      <c r="RPL121" s="114">
        <f>IF(RPR121="Yes",3,0)</f>
        <v>3</v>
      </c>
      <c r="RPM121" s="50"/>
      <c r="RPN121" s="57"/>
      <c r="RPO121" s="50"/>
      <c r="RPP121" s="57"/>
      <c r="RPQ121" s="50"/>
      <c r="RPR121" s="23" t="s">
        <v>72</v>
      </c>
      <c r="RPS121" s="244" t="s">
        <v>60</v>
      </c>
      <c r="RPT121" s="237"/>
      <c r="RPU121" s="237"/>
      <c r="RPV121" s="237"/>
      <c r="RPW121" s="237"/>
      <c r="RPX121" s="237"/>
      <c r="RPY121" s="14"/>
      <c r="RPZ121" s="53"/>
      <c r="RQB121" s="114">
        <f>IF(RQH121="Yes",3,0)</f>
        <v>3</v>
      </c>
      <c r="RQC121" s="50"/>
      <c r="RQD121" s="57"/>
      <c r="RQE121" s="50"/>
      <c r="RQF121" s="57"/>
      <c r="RQG121" s="50"/>
      <c r="RQH121" s="23" t="s">
        <v>72</v>
      </c>
      <c r="RQI121" s="244" t="s">
        <v>60</v>
      </c>
      <c r="RQJ121" s="237"/>
      <c r="RQK121" s="237"/>
      <c r="RQL121" s="237"/>
      <c r="RQM121" s="237"/>
      <c r="RQN121" s="237"/>
      <c r="RQO121" s="14"/>
      <c r="RQP121" s="53"/>
      <c r="RQR121" s="114">
        <f>IF(RQX121="Yes",3,0)</f>
        <v>3</v>
      </c>
      <c r="RQS121" s="50"/>
      <c r="RQT121" s="57"/>
      <c r="RQU121" s="50"/>
      <c r="RQV121" s="57"/>
      <c r="RQW121" s="50"/>
      <c r="RQX121" s="23" t="s">
        <v>72</v>
      </c>
      <c r="RQY121" s="244" t="s">
        <v>60</v>
      </c>
      <c r="RQZ121" s="237"/>
      <c r="RRA121" s="237"/>
      <c r="RRB121" s="237"/>
      <c r="RRC121" s="237"/>
      <c r="RRD121" s="237"/>
      <c r="RRE121" s="14"/>
      <c r="RRF121" s="53"/>
      <c r="RRH121" s="114">
        <f>IF(RRN121="Yes",3,0)</f>
        <v>3</v>
      </c>
      <c r="RRI121" s="50"/>
      <c r="RRJ121" s="57"/>
      <c r="RRK121" s="50"/>
      <c r="RRL121" s="57"/>
      <c r="RRM121" s="50"/>
      <c r="RRN121" s="23" t="s">
        <v>72</v>
      </c>
      <c r="RRO121" s="244" t="s">
        <v>60</v>
      </c>
      <c r="RRP121" s="237"/>
      <c r="RRQ121" s="237"/>
      <c r="RRR121" s="237"/>
      <c r="RRS121" s="237"/>
      <c r="RRT121" s="237"/>
      <c r="RRU121" s="14"/>
      <c r="RRV121" s="53"/>
      <c r="RRX121" s="114">
        <f>IF(RSD121="Yes",3,0)</f>
        <v>3</v>
      </c>
      <c r="RRY121" s="50"/>
      <c r="RRZ121" s="57"/>
      <c r="RSA121" s="50"/>
      <c r="RSB121" s="57"/>
      <c r="RSC121" s="50"/>
      <c r="RSD121" s="23" t="s">
        <v>72</v>
      </c>
      <c r="RSE121" s="244" t="s">
        <v>60</v>
      </c>
      <c r="RSF121" s="237"/>
      <c r="RSG121" s="237"/>
      <c r="RSH121" s="237"/>
      <c r="RSI121" s="237"/>
      <c r="RSJ121" s="237"/>
      <c r="RSK121" s="14"/>
      <c r="RSL121" s="53"/>
      <c r="RSN121" s="114">
        <f>IF(RST121="Yes",3,0)</f>
        <v>3</v>
      </c>
      <c r="RSO121" s="50"/>
      <c r="RSP121" s="57"/>
      <c r="RSQ121" s="50"/>
      <c r="RSR121" s="57"/>
      <c r="RSS121" s="50"/>
      <c r="RST121" s="23" t="s">
        <v>72</v>
      </c>
      <c r="RSU121" s="244" t="s">
        <v>60</v>
      </c>
      <c r="RSV121" s="237"/>
      <c r="RSW121" s="237"/>
      <c r="RSX121" s="237"/>
      <c r="RSY121" s="237"/>
      <c r="RSZ121" s="237"/>
      <c r="RTA121" s="14"/>
      <c r="RTB121" s="53"/>
      <c r="RTD121" s="114">
        <f>IF(RTJ121="Yes",3,0)</f>
        <v>3</v>
      </c>
      <c r="RTE121" s="50"/>
      <c r="RTF121" s="57"/>
      <c r="RTG121" s="50"/>
      <c r="RTH121" s="57"/>
      <c r="RTI121" s="50"/>
      <c r="RTJ121" s="23" t="s">
        <v>72</v>
      </c>
      <c r="RTK121" s="244" t="s">
        <v>60</v>
      </c>
      <c r="RTL121" s="237"/>
      <c r="RTM121" s="237"/>
      <c r="RTN121" s="237"/>
      <c r="RTO121" s="237"/>
      <c r="RTP121" s="237"/>
      <c r="RTQ121" s="14"/>
      <c r="RTR121" s="53"/>
      <c r="RTT121" s="114">
        <f>IF(RTZ121="Yes",3,0)</f>
        <v>3</v>
      </c>
      <c r="RTU121" s="50"/>
      <c r="RTV121" s="57"/>
      <c r="RTW121" s="50"/>
      <c r="RTX121" s="57"/>
      <c r="RTY121" s="50"/>
      <c r="RTZ121" s="23" t="s">
        <v>72</v>
      </c>
      <c r="RUA121" s="244" t="s">
        <v>60</v>
      </c>
      <c r="RUB121" s="237"/>
      <c r="RUC121" s="237"/>
      <c r="RUD121" s="237"/>
      <c r="RUE121" s="237"/>
      <c r="RUF121" s="237"/>
      <c r="RUG121" s="14"/>
      <c r="RUH121" s="53"/>
      <c r="RUJ121" s="114">
        <f>IF(RUP121="Yes",3,0)</f>
        <v>3</v>
      </c>
      <c r="RUK121" s="50"/>
      <c r="RUL121" s="57"/>
      <c r="RUM121" s="50"/>
      <c r="RUN121" s="57"/>
      <c r="RUO121" s="50"/>
      <c r="RUP121" s="23" t="s">
        <v>72</v>
      </c>
      <c r="RUQ121" s="244" t="s">
        <v>60</v>
      </c>
      <c r="RUR121" s="237"/>
      <c r="RUS121" s="237"/>
      <c r="RUT121" s="237"/>
      <c r="RUU121" s="237"/>
      <c r="RUV121" s="237"/>
      <c r="RUW121" s="14"/>
      <c r="RUX121" s="53"/>
      <c r="RUZ121" s="114">
        <f>IF(RVF121="Yes",3,0)</f>
        <v>3</v>
      </c>
      <c r="RVA121" s="50"/>
      <c r="RVB121" s="57"/>
      <c r="RVC121" s="50"/>
      <c r="RVD121" s="57"/>
      <c r="RVE121" s="50"/>
      <c r="RVF121" s="23" t="s">
        <v>72</v>
      </c>
      <c r="RVG121" s="244" t="s">
        <v>60</v>
      </c>
      <c r="RVH121" s="237"/>
      <c r="RVI121" s="237"/>
      <c r="RVJ121" s="237"/>
      <c r="RVK121" s="237"/>
      <c r="RVL121" s="237"/>
      <c r="RVM121" s="14"/>
      <c r="RVN121" s="53"/>
      <c r="RVP121" s="114">
        <f>IF(RVV121="Yes",3,0)</f>
        <v>3</v>
      </c>
      <c r="RVQ121" s="50"/>
      <c r="RVR121" s="57"/>
      <c r="RVS121" s="50"/>
      <c r="RVT121" s="57"/>
      <c r="RVU121" s="50"/>
      <c r="RVV121" s="23" t="s">
        <v>72</v>
      </c>
      <c r="RVW121" s="244" t="s">
        <v>60</v>
      </c>
      <c r="RVX121" s="237"/>
      <c r="RVY121" s="237"/>
      <c r="RVZ121" s="237"/>
      <c r="RWA121" s="237"/>
      <c r="RWB121" s="237"/>
      <c r="RWC121" s="14"/>
      <c r="RWD121" s="53"/>
      <c r="RWF121" s="114">
        <f>IF(RWL121="Yes",3,0)</f>
        <v>3</v>
      </c>
      <c r="RWG121" s="50"/>
      <c r="RWH121" s="57"/>
      <c r="RWI121" s="50"/>
      <c r="RWJ121" s="57"/>
      <c r="RWK121" s="50"/>
      <c r="RWL121" s="23" t="s">
        <v>72</v>
      </c>
      <c r="RWM121" s="244" t="s">
        <v>60</v>
      </c>
      <c r="RWN121" s="237"/>
      <c r="RWO121" s="237"/>
      <c r="RWP121" s="237"/>
      <c r="RWQ121" s="237"/>
      <c r="RWR121" s="237"/>
      <c r="RWS121" s="14"/>
      <c r="RWT121" s="53"/>
      <c r="RWV121" s="114">
        <f>IF(RXB121="Yes",3,0)</f>
        <v>3</v>
      </c>
      <c r="RWW121" s="50"/>
      <c r="RWX121" s="57"/>
      <c r="RWY121" s="50"/>
      <c r="RWZ121" s="57"/>
      <c r="RXA121" s="50"/>
      <c r="RXB121" s="23" t="s">
        <v>72</v>
      </c>
      <c r="RXC121" s="244" t="s">
        <v>60</v>
      </c>
      <c r="RXD121" s="237"/>
      <c r="RXE121" s="237"/>
      <c r="RXF121" s="237"/>
      <c r="RXG121" s="237"/>
      <c r="RXH121" s="237"/>
      <c r="RXI121" s="14"/>
      <c r="RXJ121" s="53"/>
      <c r="RXL121" s="114">
        <f>IF(RXR121="Yes",3,0)</f>
        <v>3</v>
      </c>
      <c r="RXM121" s="50"/>
      <c r="RXN121" s="57"/>
      <c r="RXO121" s="50"/>
      <c r="RXP121" s="57"/>
      <c r="RXQ121" s="50"/>
      <c r="RXR121" s="23" t="s">
        <v>72</v>
      </c>
      <c r="RXS121" s="244" t="s">
        <v>60</v>
      </c>
      <c r="RXT121" s="237"/>
      <c r="RXU121" s="237"/>
      <c r="RXV121" s="237"/>
      <c r="RXW121" s="237"/>
      <c r="RXX121" s="237"/>
      <c r="RXY121" s="14"/>
      <c r="RXZ121" s="53"/>
      <c r="RYB121" s="114">
        <f>IF(RYH121="Yes",3,0)</f>
        <v>3</v>
      </c>
      <c r="RYC121" s="50"/>
      <c r="RYD121" s="57"/>
      <c r="RYE121" s="50"/>
      <c r="RYF121" s="57"/>
      <c r="RYG121" s="50"/>
      <c r="RYH121" s="23" t="s">
        <v>72</v>
      </c>
      <c r="RYI121" s="244" t="s">
        <v>60</v>
      </c>
      <c r="RYJ121" s="237"/>
      <c r="RYK121" s="237"/>
      <c r="RYL121" s="237"/>
      <c r="RYM121" s="237"/>
      <c r="RYN121" s="237"/>
      <c r="RYO121" s="14"/>
      <c r="RYP121" s="53"/>
      <c r="RYR121" s="114">
        <f>IF(RYX121="Yes",3,0)</f>
        <v>3</v>
      </c>
      <c r="RYS121" s="50"/>
      <c r="RYT121" s="57"/>
      <c r="RYU121" s="50"/>
      <c r="RYV121" s="57"/>
      <c r="RYW121" s="50"/>
      <c r="RYX121" s="23" t="s">
        <v>72</v>
      </c>
      <c r="RYY121" s="244" t="s">
        <v>60</v>
      </c>
      <c r="RYZ121" s="237"/>
      <c r="RZA121" s="237"/>
      <c r="RZB121" s="237"/>
      <c r="RZC121" s="237"/>
      <c r="RZD121" s="237"/>
      <c r="RZE121" s="14"/>
      <c r="RZF121" s="53"/>
      <c r="RZH121" s="114">
        <f>IF(RZN121="Yes",3,0)</f>
        <v>3</v>
      </c>
      <c r="RZI121" s="50"/>
      <c r="RZJ121" s="57"/>
      <c r="RZK121" s="50"/>
      <c r="RZL121" s="57"/>
      <c r="RZM121" s="50"/>
      <c r="RZN121" s="23" t="s">
        <v>72</v>
      </c>
      <c r="RZO121" s="244" t="s">
        <v>60</v>
      </c>
      <c r="RZP121" s="237"/>
      <c r="RZQ121" s="237"/>
      <c r="RZR121" s="237"/>
      <c r="RZS121" s="237"/>
      <c r="RZT121" s="237"/>
      <c r="RZU121" s="14"/>
      <c r="RZV121" s="53"/>
      <c r="RZX121" s="114">
        <f>IF(SAD121="Yes",3,0)</f>
        <v>3</v>
      </c>
      <c r="RZY121" s="50"/>
      <c r="RZZ121" s="57"/>
      <c r="SAA121" s="50"/>
      <c r="SAB121" s="57"/>
      <c r="SAC121" s="50"/>
      <c r="SAD121" s="23" t="s">
        <v>72</v>
      </c>
      <c r="SAE121" s="244" t="s">
        <v>60</v>
      </c>
      <c r="SAF121" s="237"/>
      <c r="SAG121" s="237"/>
      <c r="SAH121" s="237"/>
      <c r="SAI121" s="237"/>
      <c r="SAJ121" s="237"/>
      <c r="SAK121" s="14"/>
      <c r="SAL121" s="53"/>
      <c r="SAN121" s="114">
        <f>IF(SAT121="Yes",3,0)</f>
        <v>3</v>
      </c>
      <c r="SAO121" s="50"/>
      <c r="SAP121" s="57"/>
      <c r="SAQ121" s="50"/>
      <c r="SAR121" s="57"/>
      <c r="SAS121" s="50"/>
      <c r="SAT121" s="23" t="s">
        <v>72</v>
      </c>
      <c r="SAU121" s="244" t="s">
        <v>60</v>
      </c>
      <c r="SAV121" s="237"/>
      <c r="SAW121" s="237"/>
      <c r="SAX121" s="237"/>
      <c r="SAY121" s="237"/>
      <c r="SAZ121" s="237"/>
      <c r="SBA121" s="14"/>
      <c r="SBB121" s="53"/>
      <c r="SBD121" s="114">
        <f>IF(SBJ121="Yes",3,0)</f>
        <v>3</v>
      </c>
      <c r="SBE121" s="50"/>
      <c r="SBF121" s="57"/>
      <c r="SBG121" s="50"/>
      <c r="SBH121" s="57"/>
      <c r="SBI121" s="50"/>
      <c r="SBJ121" s="23" t="s">
        <v>72</v>
      </c>
      <c r="SBK121" s="244" t="s">
        <v>60</v>
      </c>
      <c r="SBL121" s="237"/>
      <c r="SBM121" s="237"/>
      <c r="SBN121" s="237"/>
      <c r="SBO121" s="237"/>
      <c r="SBP121" s="237"/>
      <c r="SBQ121" s="14"/>
      <c r="SBR121" s="53"/>
      <c r="SBT121" s="114">
        <f>IF(SBZ121="Yes",3,0)</f>
        <v>3</v>
      </c>
      <c r="SBU121" s="50"/>
      <c r="SBV121" s="57"/>
      <c r="SBW121" s="50"/>
      <c r="SBX121" s="57"/>
      <c r="SBY121" s="50"/>
      <c r="SBZ121" s="23" t="s">
        <v>72</v>
      </c>
      <c r="SCA121" s="244" t="s">
        <v>60</v>
      </c>
      <c r="SCB121" s="237"/>
      <c r="SCC121" s="237"/>
      <c r="SCD121" s="237"/>
      <c r="SCE121" s="237"/>
      <c r="SCF121" s="237"/>
      <c r="SCG121" s="14"/>
      <c r="SCH121" s="53"/>
      <c r="SCJ121" s="114">
        <f>IF(SCP121="Yes",3,0)</f>
        <v>3</v>
      </c>
      <c r="SCK121" s="50"/>
      <c r="SCL121" s="57"/>
      <c r="SCM121" s="50"/>
      <c r="SCN121" s="57"/>
      <c r="SCO121" s="50"/>
      <c r="SCP121" s="23" t="s">
        <v>72</v>
      </c>
      <c r="SCQ121" s="244" t="s">
        <v>60</v>
      </c>
      <c r="SCR121" s="237"/>
      <c r="SCS121" s="237"/>
      <c r="SCT121" s="237"/>
      <c r="SCU121" s="237"/>
      <c r="SCV121" s="237"/>
      <c r="SCW121" s="14"/>
      <c r="SCX121" s="53"/>
      <c r="SCZ121" s="114">
        <f>IF(SDF121="Yes",3,0)</f>
        <v>3</v>
      </c>
      <c r="SDA121" s="50"/>
      <c r="SDB121" s="57"/>
      <c r="SDC121" s="50"/>
      <c r="SDD121" s="57"/>
      <c r="SDE121" s="50"/>
      <c r="SDF121" s="23" t="s">
        <v>72</v>
      </c>
      <c r="SDG121" s="244" t="s">
        <v>60</v>
      </c>
      <c r="SDH121" s="237"/>
      <c r="SDI121" s="237"/>
      <c r="SDJ121" s="237"/>
      <c r="SDK121" s="237"/>
      <c r="SDL121" s="237"/>
      <c r="SDM121" s="14"/>
      <c r="SDN121" s="53"/>
      <c r="SDP121" s="114">
        <f>IF(SDV121="Yes",3,0)</f>
        <v>3</v>
      </c>
      <c r="SDQ121" s="50"/>
      <c r="SDR121" s="57"/>
      <c r="SDS121" s="50"/>
      <c r="SDT121" s="57"/>
      <c r="SDU121" s="50"/>
      <c r="SDV121" s="23" t="s">
        <v>72</v>
      </c>
      <c r="SDW121" s="244" t="s">
        <v>60</v>
      </c>
      <c r="SDX121" s="237"/>
      <c r="SDY121" s="237"/>
      <c r="SDZ121" s="237"/>
      <c r="SEA121" s="237"/>
      <c r="SEB121" s="237"/>
      <c r="SEC121" s="14"/>
      <c r="SED121" s="53"/>
      <c r="SEF121" s="114">
        <f>IF(SEL121="Yes",3,0)</f>
        <v>3</v>
      </c>
      <c r="SEG121" s="50"/>
      <c r="SEH121" s="57"/>
      <c r="SEI121" s="50"/>
      <c r="SEJ121" s="57"/>
      <c r="SEK121" s="50"/>
      <c r="SEL121" s="23" t="s">
        <v>72</v>
      </c>
      <c r="SEM121" s="244" t="s">
        <v>60</v>
      </c>
      <c r="SEN121" s="237"/>
      <c r="SEO121" s="237"/>
      <c r="SEP121" s="237"/>
      <c r="SEQ121" s="237"/>
      <c r="SER121" s="237"/>
      <c r="SES121" s="14"/>
      <c r="SET121" s="53"/>
      <c r="SEV121" s="114">
        <f>IF(SFB121="Yes",3,0)</f>
        <v>3</v>
      </c>
      <c r="SEW121" s="50"/>
      <c r="SEX121" s="57"/>
      <c r="SEY121" s="50"/>
      <c r="SEZ121" s="57"/>
      <c r="SFA121" s="50"/>
      <c r="SFB121" s="23" t="s">
        <v>72</v>
      </c>
      <c r="SFC121" s="244" t="s">
        <v>60</v>
      </c>
      <c r="SFD121" s="237"/>
      <c r="SFE121" s="237"/>
      <c r="SFF121" s="237"/>
      <c r="SFG121" s="237"/>
      <c r="SFH121" s="237"/>
      <c r="SFI121" s="14"/>
      <c r="SFJ121" s="53"/>
      <c r="SFL121" s="114">
        <f>IF(SFR121="Yes",3,0)</f>
        <v>3</v>
      </c>
      <c r="SFM121" s="50"/>
      <c r="SFN121" s="57"/>
      <c r="SFO121" s="50"/>
      <c r="SFP121" s="57"/>
      <c r="SFQ121" s="50"/>
      <c r="SFR121" s="23" t="s">
        <v>72</v>
      </c>
      <c r="SFS121" s="244" t="s">
        <v>60</v>
      </c>
      <c r="SFT121" s="237"/>
      <c r="SFU121" s="237"/>
      <c r="SFV121" s="237"/>
      <c r="SFW121" s="237"/>
      <c r="SFX121" s="237"/>
      <c r="SFY121" s="14"/>
      <c r="SFZ121" s="53"/>
      <c r="SGB121" s="114">
        <f>IF(SGH121="Yes",3,0)</f>
        <v>3</v>
      </c>
      <c r="SGC121" s="50"/>
      <c r="SGD121" s="57"/>
      <c r="SGE121" s="50"/>
      <c r="SGF121" s="57"/>
      <c r="SGG121" s="50"/>
      <c r="SGH121" s="23" t="s">
        <v>72</v>
      </c>
      <c r="SGI121" s="244" t="s">
        <v>60</v>
      </c>
      <c r="SGJ121" s="237"/>
      <c r="SGK121" s="237"/>
      <c r="SGL121" s="237"/>
      <c r="SGM121" s="237"/>
      <c r="SGN121" s="237"/>
      <c r="SGO121" s="14"/>
      <c r="SGP121" s="53"/>
      <c r="SGR121" s="114">
        <f>IF(SGX121="Yes",3,0)</f>
        <v>3</v>
      </c>
      <c r="SGS121" s="50"/>
      <c r="SGT121" s="57"/>
      <c r="SGU121" s="50"/>
      <c r="SGV121" s="57"/>
      <c r="SGW121" s="50"/>
      <c r="SGX121" s="23" t="s">
        <v>72</v>
      </c>
      <c r="SGY121" s="244" t="s">
        <v>60</v>
      </c>
      <c r="SGZ121" s="237"/>
      <c r="SHA121" s="237"/>
      <c r="SHB121" s="237"/>
      <c r="SHC121" s="237"/>
      <c r="SHD121" s="237"/>
      <c r="SHE121" s="14"/>
      <c r="SHF121" s="53"/>
      <c r="SHH121" s="114">
        <f>IF(SHN121="Yes",3,0)</f>
        <v>3</v>
      </c>
      <c r="SHI121" s="50"/>
      <c r="SHJ121" s="57"/>
      <c r="SHK121" s="50"/>
      <c r="SHL121" s="57"/>
      <c r="SHM121" s="50"/>
      <c r="SHN121" s="23" t="s">
        <v>72</v>
      </c>
      <c r="SHO121" s="244" t="s">
        <v>60</v>
      </c>
      <c r="SHP121" s="237"/>
      <c r="SHQ121" s="237"/>
      <c r="SHR121" s="237"/>
      <c r="SHS121" s="237"/>
      <c r="SHT121" s="237"/>
      <c r="SHU121" s="14"/>
      <c r="SHV121" s="53"/>
      <c r="SHX121" s="114">
        <f>IF(SID121="Yes",3,0)</f>
        <v>3</v>
      </c>
      <c r="SHY121" s="50"/>
      <c r="SHZ121" s="57"/>
      <c r="SIA121" s="50"/>
      <c r="SIB121" s="57"/>
      <c r="SIC121" s="50"/>
      <c r="SID121" s="23" t="s">
        <v>72</v>
      </c>
      <c r="SIE121" s="244" t="s">
        <v>60</v>
      </c>
      <c r="SIF121" s="237"/>
      <c r="SIG121" s="237"/>
      <c r="SIH121" s="237"/>
      <c r="SII121" s="237"/>
      <c r="SIJ121" s="237"/>
      <c r="SIK121" s="14"/>
      <c r="SIL121" s="53"/>
      <c r="SIN121" s="114">
        <f>IF(SIT121="Yes",3,0)</f>
        <v>3</v>
      </c>
      <c r="SIO121" s="50"/>
      <c r="SIP121" s="57"/>
      <c r="SIQ121" s="50"/>
      <c r="SIR121" s="57"/>
      <c r="SIS121" s="50"/>
      <c r="SIT121" s="23" t="s">
        <v>72</v>
      </c>
      <c r="SIU121" s="244" t="s">
        <v>60</v>
      </c>
      <c r="SIV121" s="237"/>
      <c r="SIW121" s="237"/>
      <c r="SIX121" s="237"/>
      <c r="SIY121" s="237"/>
      <c r="SIZ121" s="237"/>
      <c r="SJA121" s="14"/>
      <c r="SJB121" s="53"/>
      <c r="SJD121" s="114">
        <f>IF(SJJ121="Yes",3,0)</f>
        <v>3</v>
      </c>
      <c r="SJE121" s="50"/>
      <c r="SJF121" s="57"/>
      <c r="SJG121" s="50"/>
      <c r="SJH121" s="57"/>
      <c r="SJI121" s="50"/>
      <c r="SJJ121" s="23" t="s">
        <v>72</v>
      </c>
      <c r="SJK121" s="244" t="s">
        <v>60</v>
      </c>
      <c r="SJL121" s="237"/>
      <c r="SJM121" s="237"/>
      <c r="SJN121" s="237"/>
      <c r="SJO121" s="237"/>
      <c r="SJP121" s="237"/>
      <c r="SJQ121" s="14"/>
      <c r="SJR121" s="53"/>
      <c r="SJT121" s="114">
        <f>IF(SJZ121="Yes",3,0)</f>
        <v>3</v>
      </c>
      <c r="SJU121" s="50"/>
      <c r="SJV121" s="57"/>
      <c r="SJW121" s="50"/>
      <c r="SJX121" s="57"/>
      <c r="SJY121" s="50"/>
      <c r="SJZ121" s="23" t="s">
        <v>72</v>
      </c>
      <c r="SKA121" s="244" t="s">
        <v>60</v>
      </c>
      <c r="SKB121" s="237"/>
      <c r="SKC121" s="237"/>
      <c r="SKD121" s="237"/>
      <c r="SKE121" s="237"/>
      <c r="SKF121" s="237"/>
      <c r="SKG121" s="14"/>
      <c r="SKH121" s="53"/>
      <c r="SKJ121" s="114">
        <f>IF(SKP121="Yes",3,0)</f>
        <v>3</v>
      </c>
      <c r="SKK121" s="50"/>
      <c r="SKL121" s="57"/>
      <c r="SKM121" s="50"/>
      <c r="SKN121" s="57"/>
      <c r="SKO121" s="50"/>
      <c r="SKP121" s="23" t="s">
        <v>72</v>
      </c>
      <c r="SKQ121" s="244" t="s">
        <v>60</v>
      </c>
      <c r="SKR121" s="237"/>
      <c r="SKS121" s="237"/>
      <c r="SKT121" s="237"/>
      <c r="SKU121" s="237"/>
      <c r="SKV121" s="237"/>
      <c r="SKW121" s="14"/>
      <c r="SKX121" s="53"/>
      <c r="SKZ121" s="114">
        <f>IF(SLF121="Yes",3,0)</f>
        <v>3</v>
      </c>
      <c r="SLA121" s="50"/>
      <c r="SLB121" s="57"/>
      <c r="SLC121" s="50"/>
      <c r="SLD121" s="57"/>
      <c r="SLE121" s="50"/>
      <c r="SLF121" s="23" t="s">
        <v>72</v>
      </c>
      <c r="SLG121" s="244" t="s">
        <v>60</v>
      </c>
      <c r="SLH121" s="237"/>
      <c r="SLI121" s="237"/>
      <c r="SLJ121" s="237"/>
      <c r="SLK121" s="237"/>
      <c r="SLL121" s="237"/>
      <c r="SLM121" s="14"/>
      <c r="SLN121" s="53"/>
      <c r="SLP121" s="114">
        <f>IF(SLV121="Yes",3,0)</f>
        <v>3</v>
      </c>
      <c r="SLQ121" s="50"/>
      <c r="SLR121" s="57"/>
      <c r="SLS121" s="50"/>
      <c r="SLT121" s="57"/>
      <c r="SLU121" s="50"/>
      <c r="SLV121" s="23" t="s">
        <v>72</v>
      </c>
      <c r="SLW121" s="244" t="s">
        <v>60</v>
      </c>
      <c r="SLX121" s="237"/>
      <c r="SLY121" s="237"/>
      <c r="SLZ121" s="237"/>
      <c r="SMA121" s="237"/>
      <c r="SMB121" s="237"/>
      <c r="SMC121" s="14"/>
      <c r="SMD121" s="53"/>
      <c r="SMF121" s="114">
        <f>IF(SML121="Yes",3,0)</f>
        <v>3</v>
      </c>
      <c r="SMG121" s="50"/>
      <c r="SMH121" s="57"/>
      <c r="SMI121" s="50"/>
      <c r="SMJ121" s="57"/>
      <c r="SMK121" s="50"/>
      <c r="SML121" s="23" t="s">
        <v>72</v>
      </c>
      <c r="SMM121" s="244" t="s">
        <v>60</v>
      </c>
      <c r="SMN121" s="237"/>
      <c r="SMO121" s="237"/>
      <c r="SMP121" s="237"/>
      <c r="SMQ121" s="237"/>
      <c r="SMR121" s="237"/>
      <c r="SMS121" s="14"/>
      <c r="SMT121" s="53"/>
      <c r="SMV121" s="114">
        <f>IF(SNB121="Yes",3,0)</f>
        <v>3</v>
      </c>
      <c r="SMW121" s="50"/>
      <c r="SMX121" s="57"/>
      <c r="SMY121" s="50"/>
      <c r="SMZ121" s="57"/>
      <c r="SNA121" s="50"/>
      <c r="SNB121" s="23" t="s">
        <v>72</v>
      </c>
      <c r="SNC121" s="244" t="s">
        <v>60</v>
      </c>
      <c r="SND121" s="237"/>
      <c r="SNE121" s="237"/>
      <c r="SNF121" s="237"/>
      <c r="SNG121" s="237"/>
      <c r="SNH121" s="237"/>
      <c r="SNI121" s="14"/>
      <c r="SNJ121" s="53"/>
      <c r="SNL121" s="114">
        <f>IF(SNR121="Yes",3,0)</f>
        <v>3</v>
      </c>
      <c r="SNM121" s="50"/>
      <c r="SNN121" s="57"/>
      <c r="SNO121" s="50"/>
      <c r="SNP121" s="57"/>
      <c r="SNQ121" s="50"/>
      <c r="SNR121" s="23" t="s">
        <v>72</v>
      </c>
      <c r="SNS121" s="244" t="s">
        <v>60</v>
      </c>
      <c r="SNT121" s="237"/>
      <c r="SNU121" s="237"/>
      <c r="SNV121" s="237"/>
      <c r="SNW121" s="237"/>
      <c r="SNX121" s="237"/>
      <c r="SNY121" s="14"/>
      <c r="SNZ121" s="53"/>
      <c r="SOB121" s="114">
        <f>IF(SOH121="Yes",3,0)</f>
        <v>3</v>
      </c>
      <c r="SOC121" s="50"/>
      <c r="SOD121" s="57"/>
      <c r="SOE121" s="50"/>
      <c r="SOF121" s="57"/>
      <c r="SOG121" s="50"/>
      <c r="SOH121" s="23" t="s">
        <v>72</v>
      </c>
      <c r="SOI121" s="244" t="s">
        <v>60</v>
      </c>
      <c r="SOJ121" s="237"/>
      <c r="SOK121" s="237"/>
      <c r="SOL121" s="237"/>
      <c r="SOM121" s="237"/>
      <c r="SON121" s="237"/>
      <c r="SOO121" s="14"/>
      <c r="SOP121" s="53"/>
      <c r="SOR121" s="114">
        <f>IF(SOX121="Yes",3,0)</f>
        <v>3</v>
      </c>
      <c r="SOS121" s="50"/>
      <c r="SOT121" s="57"/>
      <c r="SOU121" s="50"/>
      <c r="SOV121" s="57"/>
      <c r="SOW121" s="50"/>
      <c r="SOX121" s="23" t="s">
        <v>72</v>
      </c>
      <c r="SOY121" s="244" t="s">
        <v>60</v>
      </c>
      <c r="SOZ121" s="237"/>
      <c r="SPA121" s="237"/>
      <c r="SPB121" s="237"/>
      <c r="SPC121" s="237"/>
      <c r="SPD121" s="237"/>
      <c r="SPE121" s="14"/>
      <c r="SPF121" s="53"/>
      <c r="SPH121" s="114">
        <f>IF(SPN121="Yes",3,0)</f>
        <v>3</v>
      </c>
      <c r="SPI121" s="50"/>
      <c r="SPJ121" s="57"/>
      <c r="SPK121" s="50"/>
      <c r="SPL121" s="57"/>
      <c r="SPM121" s="50"/>
      <c r="SPN121" s="23" t="s">
        <v>72</v>
      </c>
      <c r="SPO121" s="244" t="s">
        <v>60</v>
      </c>
      <c r="SPP121" s="237"/>
      <c r="SPQ121" s="237"/>
      <c r="SPR121" s="237"/>
      <c r="SPS121" s="237"/>
      <c r="SPT121" s="237"/>
      <c r="SPU121" s="14"/>
      <c r="SPV121" s="53"/>
      <c r="SPX121" s="114">
        <f>IF(SQD121="Yes",3,0)</f>
        <v>3</v>
      </c>
      <c r="SPY121" s="50"/>
      <c r="SPZ121" s="57"/>
      <c r="SQA121" s="50"/>
      <c r="SQB121" s="57"/>
      <c r="SQC121" s="50"/>
      <c r="SQD121" s="23" t="s">
        <v>72</v>
      </c>
      <c r="SQE121" s="244" t="s">
        <v>60</v>
      </c>
      <c r="SQF121" s="237"/>
      <c r="SQG121" s="237"/>
      <c r="SQH121" s="237"/>
      <c r="SQI121" s="237"/>
      <c r="SQJ121" s="237"/>
      <c r="SQK121" s="14"/>
      <c r="SQL121" s="53"/>
      <c r="SQN121" s="114">
        <f>IF(SQT121="Yes",3,0)</f>
        <v>3</v>
      </c>
      <c r="SQO121" s="50"/>
      <c r="SQP121" s="57"/>
      <c r="SQQ121" s="50"/>
      <c r="SQR121" s="57"/>
      <c r="SQS121" s="50"/>
      <c r="SQT121" s="23" t="s">
        <v>72</v>
      </c>
      <c r="SQU121" s="244" t="s">
        <v>60</v>
      </c>
      <c r="SQV121" s="237"/>
      <c r="SQW121" s="237"/>
      <c r="SQX121" s="237"/>
      <c r="SQY121" s="237"/>
      <c r="SQZ121" s="237"/>
      <c r="SRA121" s="14"/>
      <c r="SRB121" s="53"/>
      <c r="SRD121" s="114">
        <f>IF(SRJ121="Yes",3,0)</f>
        <v>3</v>
      </c>
      <c r="SRE121" s="50"/>
      <c r="SRF121" s="57"/>
      <c r="SRG121" s="50"/>
      <c r="SRH121" s="57"/>
      <c r="SRI121" s="50"/>
      <c r="SRJ121" s="23" t="s">
        <v>72</v>
      </c>
      <c r="SRK121" s="244" t="s">
        <v>60</v>
      </c>
      <c r="SRL121" s="237"/>
      <c r="SRM121" s="237"/>
      <c r="SRN121" s="237"/>
      <c r="SRO121" s="237"/>
      <c r="SRP121" s="237"/>
      <c r="SRQ121" s="14"/>
      <c r="SRR121" s="53"/>
      <c r="SRT121" s="114">
        <f>IF(SRZ121="Yes",3,0)</f>
        <v>3</v>
      </c>
      <c r="SRU121" s="50"/>
      <c r="SRV121" s="57"/>
      <c r="SRW121" s="50"/>
      <c r="SRX121" s="57"/>
      <c r="SRY121" s="50"/>
      <c r="SRZ121" s="23" t="s">
        <v>72</v>
      </c>
      <c r="SSA121" s="244" t="s">
        <v>60</v>
      </c>
      <c r="SSB121" s="237"/>
      <c r="SSC121" s="237"/>
      <c r="SSD121" s="237"/>
      <c r="SSE121" s="237"/>
      <c r="SSF121" s="237"/>
      <c r="SSG121" s="14"/>
      <c r="SSH121" s="53"/>
      <c r="SSJ121" s="114">
        <f>IF(SSP121="Yes",3,0)</f>
        <v>3</v>
      </c>
      <c r="SSK121" s="50"/>
      <c r="SSL121" s="57"/>
      <c r="SSM121" s="50"/>
      <c r="SSN121" s="57"/>
      <c r="SSO121" s="50"/>
      <c r="SSP121" s="23" t="s">
        <v>72</v>
      </c>
      <c r="SSQ121" s="244" t="s">
        <v>60</v>
      </c>
      <c r="SSR121" s="237"/>
      <c r="SSS121" s="237"/>
      <c r="SST121" s="237"/>
      <c r="SSU121" s="237"/>
      <c r="SSV121" s="237"/>
      <c r="SSW121" s="14"/>
      <c r="SSX121" s="53"/>
      <c r="SSZ121" s="114">
        <f>IF(STF121="Yes",3,0)</f>
        <v>3</v>
      </c>
      <c r="STA121" s="50"/>
      <c r="STB121" s="57"/>
      <c r="STC121" s="50"/>
      <c r="STD121" s="57"/>
      <c r="STE121" s="50"/>
      <c r="STF121" s="23" t="s">
        <v>72</v>
      </c>
      <c r="STG121" s="244" t="s">
        <v>60</v>
      </c>
      <c r="STH121" s="237"/>
      <c r="STI121" s="237"/>
      <c r="STJ121" s="237"/>
      <c r="STK121" s="237"/>
      <c r="STL121" s="237"/>
      <c r="STM121" s="14"/>
      <c r="STN121" s="53"/>
      <c r="STP121" s="114">
        <f>IF(STV121="Yes",3,0)</f>
        <v>3</v>
      </c>
      <c r="STQ121" s="50"/>
      <c r="STR121" s="57"/>
      <c r="STS121" s="50"/>
      <c r="STT121" s="57"/>
      <c r="STU121" s="50"/>
      <c r="STV121" s="23" t="s">
        <v>72</v>
      </c>
      <c r="STW121" s="244" t="s">
        <v>60</v>
      </c>
      <c r="STX121" s="237"/>
      <c r="STY121" s="237"/>
      <c r="STZ121" s="237"/>
      <c r="SUA121" s="237"/>
      <c r="SUB121" s="237"/>
      <c r="SUC121" s="14"/>
      <c r="SUD121" s="53"/>
      <c r="SUF121" s="114">
        <f>IF(SUL121="Yes",3,0)</f>
        <v>3</v>
      </c>
      <c r="SUG121" s="50"/>
      <c r="SUH121" s="57"/>
      <c r="SUI121" s="50"/>
      <c r="SUJ121" s="57"/>
      <c r="SUK121" s="50"/>
      <c r="SUL121" s="23" t="s">
        <v>72</v>
      </c>
      <c r="SUM121" s="244" t="s">
        <v>60</v>
      </c>
      <c r="SUN121" s="237"/>
      <c r="SUO121" s="237"/>
      <c r="SUP121" s="237"/>
      <c r="SUQ121" s="237"/>
      <c r="SUR121" s="237"/>
      <c r="SUS121" s="14"/>
      <c r="SUT121" s="53"/>
      <c r="SUV121" s="114">
        <f>IF(SVB121="Yes",3,0)</f>
        <v>3</v>
      </c>
      <c r="SUW121" s="50"/>
      <c r="SUX121" s="57"/>
      <c r="SUY121" s="50"/>
      <c r="SUZ121" s="57"/>
      <c r="SVA121" s="50"/>
      <c r="SVB121" s="23" t="s">
        <v>72</v>
      </c>
      <c r="SVC121" s="244" t="s">
        <v>60</v>
      </c>
      <c r="SVD121" s="237"/>
      <c r="SVE121" s="237"/>
      <c r="SVF121" s="237"/>
      <c r="SVG121" s="237"/>
      <c r="SVH121" s="237"/>
      <c r="SVI121" s="14"/>
      <c r="SVJ121" s="53"/>
      <c r="SVL121" s="114">
        <f>IF(SVR121="Yes",3,0)</f>
        <v>3</v>
      </c>
      <c r="SVM121" s="50"/>
      <c r="SVN121" s="57"/>
      <c r="SVO121" s="50"/>
      <c r="SVP121" s="57"/>
      <c r="SVQ121" s="50"/>
      <c r="SVR121" s="23" t="s">
        <v>72</v>
      </c>
      <c r="SVS121" s="244" t="s">
        <v>60</v>
      </c>
      <c r="SVT121" s="237"/>
      <c r="SVU121" s="237"/>
      <c r="SVV121" s="237"/>
      <c r="SVW121" s="237"/>
      <c r="SVX121" s="237"/>
      <c r="SVY121" s="14"/>
      <c r="SVZ121" s="53"/>
      <c r="SWB121" s="114">
        <f>IF(SWH121="Yes",3,0)</f>
        <v>3</v>
      </c>
      <c r="SWC121" s="50"/>
      <c r="SWD121" s="57"/>
      <c r="SWE121" s="50"/>
      <c r="SWF121" s="57"/>
      <c r="SWG121" s="50"/>
      <c r="SWH121" s="23" t="s">
        <v>72</v>
      </c>
      <c r="SWI121" s="244" t="s">
        <v>60</v>
      </c>
      <c r="SWJ121" s="237"/>
      <c r="SWK121" s="237"/>
      <c r="SWL121" s="237"/>
      <c r="SWM121" s="237"/>
      <c r="SWN121" s="237"/>
      <c r="SWO121" s="14"/>
      <c r="SWP121" s="53"/>
      <c r="SWR121" s="114">
        <f>IF(SWX121="Yes",3,0)</f>
        <v>3</v>
      </c>
      <c r="SWS121" s="50"/>
      <c r="SWT121" s="57"/>
      <c r="SWU121" s="50"/>
      <c r="SWV121" s="57"/>
      <c r="SWW121" s="50"/>
      <c r="SWX121" s="23" t="s">
        <v>72</v>
      </c>
      <c r="SWY121" s="244" t="s">
        <v>60</v>
      </c>
      <c r="SWZ121" s="237"/>
      <c r="SXA121" s="237"/>
      <c r="SXB121" s="237"/>
      <c r="SXC121" s="237"/>
      <c r="SXD121" s="237"/>
      <c r="SXE121" s="14"/>
      <c r="SXF121" s="53"/>
      <c r="SXH121" s="114">
        <f>IF(SXN121="Yes",3,0)</f>
        <v>3</v>
      </c>
      <c r="SXI121" s="50"/>
      <c r="SXJ121" s="57"/>
      <c r="SXK121" s="50"/>
      <c r="SXL121" s="57"/>
      <c r="SXM121" s="50"/>
      <c r="SXN121" s="23" t="s">
        <v>72</v>
      </c>
      <c r="SXO121" s="244" t="s">
        <v>60</v>
      </c>
      <c r="SXP121" s="237"/>
      <c r="SXQ121" s="237"/>
      <c r="SXR121" s="237"/>
      <c r="SXS121" s="237"/>
      <c r="SXT121" s="237"/>
      <c r="SXU121" s="14"/>
      <c r="SXV121" s="53"/>
      <c r="SXX121" s="114">
        <f>IF(SYD121="Yes",3,0)</f>
        <v>3</v>
      </c>
      <c r="SXY121" s="50"/>
      <c r="SXZ121" s="57"/>
      <c r="SYA121" s="50"/>
      <c r="SYB121" s="57"/>
      <c r="SYC121" s="50"/>
      <c r="SYD121" s="23" t="s">
        <v>72</v>
      </c>
      <c r="SYE121" s="244" t="s">
        <v>60</v>
      </c>
      <c r="SYF121" s="237"/>
      <c r="SYG121" s="237"/>
      <c r="SYH121" s="237"/>
      <c r="SYI121" s="237"/>
      <c r="SYJ121" s="237"/>
      <c r="SYK121" s="14"/>
      <c r="SYL121" s="53"/>
      <c r="SYN121" s="114">
        <f>IF(SYT121="Yes",3,0)</f>
        <v>3</v>
      </c>
      <c r="SYO121" s="50"/>
      <c r="SYP121" s="57"/>
      <c r="SYQ121" s="50"/>
      <c r="SYR121" s="57"/>
      <c r="SYS121" s="50"/>
      <c r="SYT121" s="23" t="s">
        <v>72</v>
      </c>
      <c r="SYU121" s="244" t="s">
        <v>60</v>
      </c>
      <c r="SYV121" s="237"/>
      <c r="SYW121" s="237"/>
      <c r="SYX121" s="237"/>
      <c r="SYY121" s="237"/>
      <c r="SYZ121" s="237"/>
      <c r="SZA121" s="14"/>
      <c r="SZB121" s="53"/>
      <c r="SZD121" s="114">
        <f>IF(SZJ121="Yes",3,0)</f>
        <v>3</v>
      </c>
      <c r="SZE121" s="50"/>
      <c r="SZF121" s="57"/>
      <c r="SZG121" s="50"/>
      <c r="SZH121" s="57"/>
      <c r="SZI121" s="50"/>
      <c r="SZJ121" s="23" t="s">
        <v>72</v>
      </c>
      <c r="SZK121" s="244" t="s">
        <v>60</v>
      </c>
      <c r="SZL121" s="237"/>
      <c r="SZM121" s="237"/>
      <c r="SZN121" s="237"/>
      <c r="SZO121" s="237"/>
      <c r="SZP121" s="237"/>
      <c r="SZQ121" s="14"/>
      <c r="SZR121" s="53"/>
      <c r="SZT121" s="114">
        <f>IF(SZZ121="Yes",3,0)</f>
        <v>3</v>
      </c>
      <c r="SZU121" s="50"/>
      <c r="SZV121" s="57"/>
      <c r="SZW121" s="50"/>
      <c r="SZX121" s="57"/>
      <c r="SZY121" s="50"/>
      <c r="SZZ121" s="23" t="s">
        <v>72</v>
      </c>
      <c r="TAA121" s="244" t="s">
        <v>60</v>
      </c>
      <c r="TAB121" s="237"/>
      <c r="TAC121" s="237"/>
      <c r="TAD121" s="237"/>
      <c r="TAE121" s="237"/>
      <c r="TAF121" s="237"/>
      <c r="TAG121" s="14"/>
      <c r="TAH121" s="53"/>
      <c r="TAJ121" s="114">
        <f>IF(TAP121="Yes",3,0)</f>
        <v>3</v>
      </c>
      <c r="TAK121" s="50"/>
      <c r="TAL121" s="57"/>
      <c r="TAM121" s="50"/>
      <c r="TAN121" s="57"/>
      <c r="TAO121" s="50"/>
      <c r="TAP121" s="23" t="s">
        <v>72</v>
      </c>
      <c r="TAQ121" s="244" t="s">
        <v>60</v>
      </c>
      <c r="TAR121" s="237"/>
      <c r="TAS121" s="237"/>
      <c r="TAT121" s="237"/>
      <c r="TAU121" s="237"/>
      <c r="TAV121" s="237"/>
      <c r="TAW121" s="14"/>
      <c r="TAX121" s="53"/>
      <c r="TAZ121" s="114">
        <f>IF(TBF121="Yes",3,0)</f>
        <v>3</v>
      </c>
      <c r="TBA121" s="50"/>
      <c r="TBB121" s="57"/>
      <c r="TBC121" s="50"/>
      <c r="TBD121" s="57"/>
      <c r="TBE121" s="50"/>
      <c r="TBF121" s="23" t="s">
        <v>72</v>
      </c>
      <c r="TBG121" s="244" t="s">
        <v>60</v>
      </c>
      <c r="TBH121" s="237"/>
      <c r="TBI121" s="237"/>
      <c r="TBJ121" s="237"/>
      <c r="TBK121" s="237"/>
      <c r="TBL121" s="237"/>
      <c r="TBM121" s="14"/>
      <c r="TBN121" s="53"/>
      <c r="TBP121" s="114">
        <f>IF(TBV121="Yes",3,0)</f>
        <v>3</v>
      </c>
      <c r="TBQ121" s="50"/>
      <c r="TBR121" s="57"/>
      <c r="TBS121" s="50"/>
      <c r="TBT121" s="57"/>
      <c r="TBU121" s="50"/>
      <c r="TBV121" s="23" t="s">
        <v>72</v>
      </c>
      <c r="TBW121" s="244" t="s">
        <v>60</v>
      </c>
      <c r="TBX121" s="237"/>
      <c r="TBY121" s="237"/>
      <c r="TBZ121" s="237"/>
      <c r="TCA121" s="237"/>
      <c r="TCB121" s="237"/>
      <c r="TCC121" s="14"/>
      <c r="TCD121" s="53"/>
      <c r="TCF121" s="114">
        <f>IF(TCL121="Yes",3,0)</f>
        <v>3</v>
      </c>
      <c r="TCG121" s="50"/>
      <c r="TCH121" s="57"/>
      <c r="TCI121" s="50"/>
      <c r="TCJ121" s="57"/>
      <c r="TCK121" s="50"/>
      <c r="TCL121" s="23" t="s">
        <v>72</v>
      </c>
      <c r="TCM121" s="244" t="s">
        <v>60</v>
      </c>
      <c r="TCN121" s="237"/>
      <c r="TCO121" s="237"/>
      <c r="TCP121" s="237"/>
      <c r="TCQ121" s="237"/>
      <c r="TCR121" s="237"/>
      <c r="TCS121" s="14"/>
      <c r="TCT121" s="53"/>
      <c r="TCV121" s="114">
        <f>IF(TDB121="Yes",3,0)</f>
        <v>3</v>
      </c>
      <c r="TCW121" s="50"/>
      <c r="TCX121" s="57"/>
      <c r="TCY121" s="50"/>
      <c r="TCZ121" s="57"/>
      <c r="TDA121" s="50"/>
      <c r="TDB121" s="23" t="s">
        <v>72</v>
      </c>
      <c r="TDC121" s="244" t="s">
        <v>60</v>
      </c>
      <c r="TDD121" s="237"/>
      <c r="TDE121" s="237"/>
      <c r="TDF121" s="237"/>
      <c r="TDG121" s="237"/>
      <c r="TDH121" s="237"/>
      <c r="TDI121" s="14"/>
      <c r="TDJ121" s="53"/>
      <c r="TDL121" s="114">
        <f>IF(TDR121="Yes",3,0)</f>
        <v>3</v>
      </c>
      <c r="TDM121" s="50"/>
      <c r="TDN121" s="57"/>
      <c r="TDO121" s="50"/>
      <c r="TDP121" s="57"/>
      <c r="TDQ121" s="50"/>
      <c r="TDR121" s="23" t="s">
        <v>72</v>
      </c>
      <c r="TDS121" s="244" t="s">
        <v>60</v>
      </c>
      <c r="TDT121" s="237"/>
      <c r="TDU121" s="237"/>
      <c r="TDV121" s="237"/>
      <c r="TDW121" s="237"/>
      <c r="TDX121" s="237"/>
      <c r="TDY121" s="14"/>
      <c r="TDZ121" s="53"/>
      <c r="TEB121" s="114">
        <f>IF(TEH121="Yes",3,0)</f>
        <v>3</v>
      </c>
      <c r="TEC121" s="50"/>
      <c r="TED121" s="57"/>
      <c r="TEE121" s="50"/>
      <c r="TEF121" s="57"/>
      <c r="TEG121" s="50"/>
      <c r="TEH121" s="23" t="s">
        <v>72</v>
      </c>
      <c r="TEI121" s="244" t="s">
        <v>60</v>
      </c>
      <c r="TEJ121" s="237"/>
      <c r="TEK121" s="237"/>
      <c r="TEL121" s="237"/>
      <c r="TEM121" s="237"/>
      <c r="TEN121" s="237"/>
      <c r="TEO121" s="14"/>
      <c r="TEP121" s="53"/>
      <c r="TER121" s="114">
        <f>IF(TEX121="Yes",3,0)</f>
        <v>3</v>
      </c>
      <c r="TES121" s="50"/>
      <c r="TET121" s="57"/>
      <c r="TEU121" s="50"/>
      <c r="TEV121" s="57"/>
      <c r="TEW121" s="50"/>
      <c r="TEX121" s="23" t="s">
        <v>72</v>
      </c>
      <c r="TEY121" s="244" t="s">
        <v>60</v>
      </c>
      <c r="TEZ121" s="237"/>
      <c r="TFA121" s="237"/>
      <c r="TFB121" s="237"/>
      <c r="TFC121" s="237"/>
      <c r="TFD121" s="237"/>
      <c r="TFE121" s="14"/>
      <c r="TFF121" s="53"/>
      <c r="TFH121" s="114">
        <f>IF(TFN121="Yes",3,0)</f>
        <v>3</v>
      </c>
      <c r="TFI121" s="50"/>
      <c r="TFJ121" s="57"/>
      <c r="TFK121" s="50"/>
      <c r="TFL121" s="57"/>
      <c r="TFM121" s="50"/>
      <c r="TFN121" s="23" t="s">
        <v>72</v>
      </c>
      <c r="TFO121" s="244" t="s">
        <v>60</v>
      </c>
      <c r="TFP121" s="237"/>
      <c r="TFQ121" s="237"/>
      <c r="TFR121" s="237"/>
      <c r="TFS121" s="237"/>
      <c r="TFT121" s="237"/>
      <c r="TFU121" s="14"/>
      <c r="TFV121" s="53"/>
      <c r="TFX121" s="114">
        <f>IF(TGD121="Yes",3,0)</f>
        <v>3</v>
      </c>
      <c r="TFY121" s="50"/>
      <c r="TFZ121" s="57"/>
      <c r="TGA121" s="50"/>
      <c r="TGB121" s="57"/>
      <c r="TGC121" s="50"/>
      <c r="TGD121" s="23" t="s">
        <v>72</v>
      </c>
      <c r="TGE121" s="244" t="s">
        <v>60</v>
      </c>
      <c r="TGF121" s="237"/>
      <c r="TGG121" s="237"/>
      <c r="TGH121" s="237"/>
      <c r="TGI121" s="237"/>
      <c r="TGJ121" s="237"/>
      <c r="TGK121" s="14"/>
      <c r="TGL121" s="53"/>
      <c r="TGN121" s="114">
        <f>IF(TGT121="Yes",3,0)</f>
        <v>3</v>
      </c>
      <c r="TGO121" s="50"/>
      <c r="TGP121" s="57"/>
      <c r="TGQ121" s="50"/>
      <c r="TGR121" s="57"/>
      <c r="TGS121" s="50"/>
      <c r="TGT121" s="23" t="s">
        <v>72</v>
      </c>
      <c r="TGU121" s="244" t="s">
        <v>60</v>
      </c>
      <c r="TGV121" s="237"/>
      <c r="TGW121" s="237"/>
      <c r="TGX121" s="237"/>
      <c r="TGY121" s="237"/>
      <c r="TGZ121" s="237"/>
      <c r="THA121" s="14"/>
      <c r="THB121" s="53"/>
      <c r="THD121" s="114">
        <f>IF(THJ121="Yes",3,0)</f>
        <v>3</v>
      </c>
      <c r="THE121" s="50"/>
      <c r="THF121" s="57"/>
      <c r="THG121" s="50"/>
      <c r="THH121" s="57"/>
      <c r="THI121" s="50"/>
      <c r="THJ121" s="23" t="s">
        <v>72</v>
      </c>
      <c r="THK121" s="244" t="s">
        <v>60</v>
      </c>
      <c r="THL121" s="237"/>
      <c r="THM121" s="237"/>
      <c r="THN121" s="237"/>
      <c r="THO121" s="237"/>
      <c r="THP121" s="237"/>
      <c r="THQ121" s="14"/>
      <c r="THR121" s="53"/>
      <c r="THT121" s="114">
        <f>IF(THZ121="Yes",3,0)</f>
        <v>3</v>
      </c>
      <c r="THU121" s="50"/>
      <c r="THV121" s="57"/>
      <c r="THW121" s="50"/>
      <c r="THX121" s="57"/>
      <c r="THY121" s="50"/>
      <c r="THZ121" s="23" t="s">
        <v>72</v>
      </c>
      <c r="TIA121" s="244" t="s">
        <v>60</v>
      </c>
      <c r="TIB121" s="237"/>
      <c r="TIC121" s="237"/>
      <c r="TID121" s="237"/>
      <c r="TIE121" s="237"/>
      <c r="TIF121" s="237"/>
      <c r="TIG121" s="14"/>
      <c r="TIH121" s="53"/>
      <c r="TIJ121" s="114">
        <f>IF(TIP121="Yes",3,0)</f>
        <v>3</v>
      </c>
      <c r="TIK121" s="50"/>
      <c r="TIL121" s="57"/>
      <c r="TIM121" s="50"/>
      <c r="TIN121" s="57"/>
      <c r="TIO121" s="50"/>
      <c r="TIP121" s="23" t="s">
        <v>72</v>
      </c>
      <c r="TIQ121" s="244" t="s">
        <v>60</v>
      </c>
      <c r="TIR121" s="237"/>
      <c r="TIS121" s="237"/>
      <c r="TIT121" s="237"/>
      <c r="TIU121" s="237"/>
      <c r="TIV121" s="237"/>
      <c r="TIW121" s="14"/>
      <c r="TIX121" s="53"/>
      <c r="TIZ121" s="114">
        <f>IF(TJF121="Yes",3,0)</f>
        <v>3</v>
      </c>
      <c r="TJA121" s="50"/>
      <c r="TJB121" s="57"/>
      <c r="TJC121" s="50"/>
      <c r="TJD121" s="57"/>
      <c r="TJE121" s="50"/>
      <c r="TJF121" s="23" t="s">
        <v>72</v>
      </c>
      <c r="TJG121" s="244" t="s">
        <v>60</v>
      </c>
      <c r="TJH121" s="237"/>
      <c r="TJI121" s="237"/>
      <c r="TJJ121" s="237"/>
      <c r="TJK121" s="237"/>
      <c r="TJL121" s="237"/>
      <c r="TJM121" s="14"/>
      <c r="TJN121" s="53"/>
      <c r="TJP121" s="114">
        <f>IF(TJV121="Yes",3,0)</f>
        <v>3</v>
      </c>
      <c r="TJQ121" s="50"/>
      <c r="TJR121" s="57"/>
      <c r="TJS121" s="50"/>
      <c r="TJT121" s="57"/>
      <c r="TJU121" s="50"/>
      <c r="TJV121" s="23" t="s">
        <v>72</v>
      </c>
      <c r="TJW121" s="244" t="s">
        <v>60</v>
      </c>
      <c r="TJX121" s="237"/>
      <c r="TJY121" s="237"/>
      <c r="TJZ121" s="237"/>
      <c r="TKA121" s="237"/>
      <c r="TKB121" s="237"/>
      <c r="TKC121" s="14"/>
      <c r="TKD121" s="53"/>
      <c r="TKF121" s="114">
        <f>IF(TKL121="Yes",3,0)</f>
        <v>3</v>
      </c>
      <c r="TKG121" s="50"/>
      <c r="TKH121" s="57"/>
      <c r="TKI121" s="50"/>
      <c r="TKJ121" s="57"/>
      <c r="TKK121" s="50"/>
      <c r="TKL121" s="23" t="s">
        <v>72</v>
      </c>
      <c r="TKM121" s="244" t="s">
        <v>60</v>
      </c>
      <c r="TKN121" s="237"/>
      <c r="TKO121" s="237"/>
      <c r="TKP121" s="237"/>
      <c r="TKQ121" s="237"/>
      <c r="TKR121" s="237"/>
      <c r="TKS121" s="14"/>
      <c r="TKT121" s="53"/>
      <c r="TKV121" s="114">
        <f>IF(TLB121="Yes",3,0)</f>
        <v>3</v>
      </c>
      <c r="TKW121" s="50"/>
      <c r="TKX121" s="57"/>
      <c r="TKY121" s="50"/>
      <c r="TKZ121" s="57"/>
      <c r="TLA121" s="50"/>
      <c r="TLB121" s="23" t="s">
        <v>72</v>
      </c>
      <c r="TLC121" s="244" t="s">
        <v>60</v>
      </c>
      <c r="TLD121" s="237"/>
      <c r="TLE121" s="237"/>
      <c r="TLF121" s="237"/>
      <c r="TLG121" s="237"/>
      <c r="TLH121" s="237"/>
      <c r="TLI121" s="14"/>
      <c r="TLJ121" s="53"/>
      <c r="TLL121" s="114">
        <f>IF(TLR121="Yes",3,0)</f>
        <v>3</v>
      </c>
      <c r="TLM121" s="50"/>
      <c r="TLN121" s="57"/>
      <c r="TLO121" s="50"/>
      <c r="TLP121" s="57"/>
      <c r="TLQ121" s="50"/>
      <c r="TLR121" s="23" t="s">
        <v>72</v>
      </c>
      <c r="TLS121" s="244" t="s">
        <v>60</v>
      </c>
      <c r="TLT121" s="237"/>
      <c r="TLU121" s="237"/>
      <c r="TLV121" s="237"/>
      <c r="TLW121" s="237"/>
      <c r="TLX121" s="237"/>
      <c r="TLY121" s="14"/>
      <c r="TLZ121" s="53"/>
      <c r="TMB121" s="114">
        <f>IF(TMH121="Yes",3,0)</f>
        <v>3</v>
      </c>
      <c r="TMC121" s="50"/>
      <c r="TMD121" s="57"/>
      <c r="TME121" s="50"/>
      <c r="TMF121" s="57"/>
      <c r="TMG121" s="50"/>
      <c r="TMH121" s="23" t="s">
        <v>72</v>
      </c>
      <c r="TMI121" s="244" t="s">
        <v>60</v>
      </c>
      <c r="TMJ121" s="237"/>
      <c r="TMK121" s="237"/>
      <c r="TML121" s="237"/>
      <c r="TMM121" s="237"/>
      <c r="TMN121" s="237"/>
      <c r="TMO121" s="14"/>
      <c r="TMP121" s="53"/>
      <c r="TMR121" s="114">
        <f>IF(TMX121="Yes",3,0)</f>
        <v>3</v>
      </c>
      <c r="TMS121" s="50"/>
      <c r="TMT121" s="57"/>
      <c r="TMU121" s="50"/>
      <c r="TMV121" s="57"/>
      <c r="TMW121" s="50"/>
      <c r="TMX121" s="23" t="s">
        <v>72</v>
      </c>
      <c r="TMY121" s="244" t="s">
        <v>60</v>
      </c>
      <c r="TMZ121" s="237"/>
      <c r="TNA121" s="237"/>
      <c r="TNB121" s="237"/>
      <c r="TNC121" s="237"/>
      <c r="TND121" s="237"/>
      <c r="TNE121" s="14"/>
      <c r="TNF121" s="53"/>
      <c r="TNH121" s="114">
        <f>IF(TNN121="Yes",3,0)</f>
        <v>3</v>
      </c>
      <c r="TNI121" s="50"/>
      <c r="TNJ121" s="57"/>
      <c r="TNK121" s="50"/>
      <c r="TNL121" s="57"/>
      <c r="TNM121" s="50"/>
      <c r="TNN121" s="23" t="s">
        <v>72</v>
      </c>
      <c r="TNO121" s="244" t="s">
        <v>60</v>
      </c>
      <c r="TNP121" s="237"/>
      <c r="TNQ121" s="237"/>
      <c r="TNR121" s="237"/>
      <c r="TNS121" s="237"/>
      <c r="TNT121" s="237"/>
      <c r="TNU121" s="14"/>
      <c r="TNV121" s="53"/>
      <c r="TNX121" s="114">
        <f>IF(TOD121="Yes",3,0)</f>
        <v>3</v>
      </c>
      <c r="TNY121" s="50"/>
      <c r="TNZ121" s="57"/>
      <c r="TOA121" s="50"/>
      <c r="TOB121" s="57"/>
      <c r="TOC121" s="50"/>
      <c r="TOD121" s="23" t="s">
        <v>72</v>
      </c>
      <c r="TOE121" s="244" t="s">
        <v>60</v>
      </c>
      <c r="TOF121" s="237"/>
      <c r="TOG121" s="237"/>
      <c r="TOH121" s="237"/>
      <c r="TOI121" s="237"/>
      <c r="TOJ121" s="237"/>
      <c r="TOK121" s="14"/>
      <c r="TOL121" s="53"/>
      <c r="TON121" s="114">
        <f>IF(TOT121="Yes",3,0)</f>
        <v>3</v>
      </c>
      <c r="TOO121" s="50"/>
      <c r="TOP121" s="57"/>
      <c r="TOQ121" s="50"/>
      <c r="TOR121" s="57"/>
      <c r="TOS121" s="50"/>
      <c r="TOT121" s="23" t="s">
        <v>72</v>
      </c>
      <c r="TOU121" s="244" t="s">
        <v>60</v>
      </c>
      <c r="TOV121" s="237"/>
      <c r="TOW121" s="237"/>
      <c r="TOX121" s="237"/>
      <c r="TOY121" s="237"/>
      <c r="TOZ121" s="237"/>
      <c r="TPA121" s="14"/>
      <c r="TPB121" s="53"/>
      <c r="TPD121" s="114">
        <f>IF(TPJ121="Yes",3,0)</f>
        <v>3</v>
      </c>
      <c r="TPE121" s="50"/>
      <c r="TPF121" s="57"/>
      <c r="TPG121" s="50"/>
      <c r="TPH121" s="57"/>
      <c r="TPI121" s="50"/>
      <c r="TPJ121" s="23" t="s">
        <v>72</v>
      </c>
      <c r="TPK121" s="244" t="s">
        <v>60</v>
      </c>
      <c r="TPL121" s="237"/>
      <c r="TPM121" s="237"/>
      <c r="TPN121" s="237"/>
      <c r="TPO121" s="237"/>
      <c r="TPP121" s="237"/>
      <c r="TPQ121" s="14"/>
      <c r="TPR121" s="53"/>
      <c r="TPT121" s="114">
        <f>IF(TPZ121="Yes",3,0)</f>
        <v>3</v>
      </c>
      <c r="TPU121" s="50"/>
      <c r="TPV121" s="57"/>
      <c r="TPW121" s="50"/>
      <c r="TPX121" s="57"/>
      <c r="TPY121" s="50"/>
      <c r="TPZ121" s="23" t="s">
        <v>72</v>
      </c>
      <c r="TQA121" s="244" t="s">
        <v>60</v>
      </c>
      <c r="TQB121" s="237"/>
      <c r="TQC121" s="237"/>
      <c r="TQD121" s="237"/>
      <c r="TQE121" s="237"/>
      <c r="TQF121" s="237"/>
      <c r="TQG121" s="14"/>
      <c r="TQH121" s="53"/>
      <c r="TQJ121" s="114">
        <f>IF(TQP121="Yes",3,0)</f>
        <v>3</v>
      </c>
      <c r="TQK121" s="50"/>
      <c r="TQL121" s="57"/>
      <c r="TQM121" s="50"/>
      <c r="TQN121" s="57"/>
      <c r="TQO121" s="50"/>
      <c r="TQP121" s="23" t="s">
        <v>72</v>
      </c>
      <c r="TQQ121" s="244" t="s">
        <v>60</v>
      </c>
      <c r="TQR121" s="237"/>
      <c r="TQS121" s="237"/>
      <c r="TQT121" s="237"/>
      <c r="TQU121" s="237"/>
      <c r="TQV121" s="237"/>
      <c r="TQW121" s="14"/>
      <c r="TQX121" s="53"/>
      <c r="TQZ121" s="114">
        <f>IF(TRF121="Yes",3,0)</f>
        <v>3</v>
      </c>
      <c r="TRA121" s="50"/>
      <c r="TRB121" s="57"/>
      <c r="TRC121" s="50"/>
      <c r="TRD121" s="57"/>
      <c r="TRE121" s="50"/>
      <c r="TRF121" s="23" t="s">
        <v>72</v>
      </c>
      <c r="TRG121" s="244" t="s">
        <v>60</v>
      </c>
      <c r="TRH121" s="237"/>
      <c r="TRI121" s="237"/>
      <c r="TRJ121" s="237"/>
      <c r="TRK121" s="237"/>
      <c r="TRL121" s="237"/>
      <c r="TRM121" s="14"/>
      <c r="TRN121" s="53"/>
      <c r="TRP121" s="114">
        <f>IF(TRV121="Yes",3,0)</f>
        <v>3</v>
      </c>
      <c r="TRQ121" s="50"/>
      <c r="TRR121" s="57"/>
      <c r="TRS121" s="50"/>
      <c r="TRT121" s="57"/>
      <c r="TRU121" s="50"/>
      <c r="TRV121" s="23" t="s">
        <v>72</v>
      </c>
      <c r="TRW121" s="244" t="s">
        <v>60</v>
      </c>
      <c r="TRX121" s="237"/>
      <c r="TRY121" s="237"/>
      <c r="TRZ121" s="237"/>
      <c r="TSA121" s="237"/>
      <c r="TSB121" s="237"/>
      <c r="TSC121" s="14"/>
      <c r="TSD121" s="53"/>
      <c r="TSF121" s="114">
        <f>IF(TSL121="Yes",3,0)</f>
        <v>3</v>
      </c>
      <c r="TSG121" s="50"/>
      <c r="TSH121" s="57"/>
      <c r="TSI121" s="50"/>
      <c r="TSJ121" s="57"/>
      <c r="TSK121" s="50"/>
      <c r="TSL121" s="23" t="s">
        <v>72</v>
      </c>
      <c r="TSM121" s="244" t="s">
        <v>60</v>
      </c>
      <c r="TSN121" s="237"/>
      <c r="TSO121" s="237"/>
      <c r="TSP121" s="237"/>
      <c r="TSQ121" s="237"/>
      <c r="TSR121" s="237"/>
      <c r="TSS121" s="14"/>
      <c r="TST121" s="53"/>
      <c r="TSV121" s="114">
        <f>IF(TTB121="Yes",3,0)</f>
        <v>3</v>
      </c>
      <c r="TSW121" s="50"/>
      <c r="TSX121" s="57"/>
      <c r="TSY121" s="50"/>
      <c r="TSZ121" s="57"/>
      <c r="TTA121" s="50"/>
      <c r="TTB121" s="23" t="s">
        <v>72</v>
      </c>
      <c r="TTC121" s="244" t="s">
        <v>60</v>
      </c>
      <c r="TTD121" s="237"/>
      <c r="TTE121" s="237"/>
      <c r="TTF121" s="237"/>
      <c r="TTG121" s="237"/>
      <c r="TTH121" s="237"/>
      <c r="TTI121" s="14"/>
      <c r="TTJ121" s="53"/>
      <c r="TTL121" s="114">
        <f>IF(TTR121="Yes",3,0)</f>
        <v>3</v>
      </c>
      <c r="TTM121" s="50"/>
      <c r="TTN121" s="57"/>
      <c r="TTO121" s="50"/>
      <c r="TTP121" s="57"/>
      <c r="TTQ121" s="50"/>
      <c r="TTR121" s="23" t="s">
        <v>72</v>
      </c>
      <c r="TTS121" s="244" t="s">
        <v>60</v>
      </c>
      <c r="TTT121" s="237"/>
      <c r="TTU121" s="237"/>
      <c r="TTV121" s="237"/>
      <c r="TTW121" s="237"/>
      <c r="TTX121" s="237"/>
      <c r="TTY121" s="14"/>
      <c r="TTZ121" s="53"/>
      <c r="TUB121" s="114">
        <f>IF(TUH121="Yes",3,0)</f>
        <v>3</v>
      </c>
      <c r="TUC121" s="50"/>
      <c r="TUD121" s="57"/>
      <c r="TUE121" s="50"/>
      <c r="TUF121" s="57"/>
      <c r="TUG121" s="50"/>
      <c r="TUH121" s="23" t="s">
        <v>72</v>
      </c>
      <c r="TUI121" s="244" t="s">
        <v>60</v>
      </c>
      <c r="TUJ121" s="237"/>
      <c r="TUK121" s="237"/>
      <c r="TUL121" s="237"/>
      <c r="TUM121" s="237"/>
      <c r="TUN121" s="237"/>
      <c r="TUO121" s="14"/>
      <c r="TUP121" s="53"/>
      <c r="TUR121" s="114">
        <f>IF(TUX121="Yes",3,0)</f>
        <v>3</v>
      </c>
      <c r="TUS121" s="50"/>
      <c r="TUT121" s="57"/>
      <c r="TUU121" s="50"/>
      <c r="TUV121" s="57"/>
      <c r="TUW121" s="50"/>
      <c r="TUX121" s="23" t="s">
        <v>72</v>
      </c>
      <c r="TUY121" s="244" t="s">
        <v>60</v>
      </c>
      <c r="TUZ121" s="237"/>
      <c r="TVA121" s="237"/>
      <c r="TVB121" s="237"/>
      <c r="TVC121" s="237"/>
      <c r="TVD121" s="237"/>
      <c r="TVE121" s="14"/>
      <c r="TVF121" s="53"/>
      <c r="TVH121" s="114">
        <f>IF(TVN121="Yes",3,0)</f>
        <v>3</v>
      </c>
      <c r="TVI121" s="50"/>
      <c r="TVJ121" s="57"/>
      <c r="TVK121" s="50"/>
      <c r="TVL121" s="57"/>
      <c r="TVM121" s="50"/>
      <c r="TVN121" s="23" t="s">
        <v>72</v>
      </c>
      <c r="TVO121" s="244" t="s">
        <v>60</v>
      </c>
      <c r="TVP121" s="237"/>
      <c r="TVQ121" s="237"/>
      <c r="TVR121" s="237"/>
      <c r="TVS121" s="237"/>
      <c r="TVT121" s="237"/>
      <c r="TVU121" s="14"/>
      <c r="TVV121" s="53"/>
      <c r="TVX121" s="114">
        <f>IF(TWD121="Yes",3,0)</f>
        <v>3</v>
      </c>
      <c r="TVY121" s="50"/>
      <c r="TVZ121" s="57"/>
      <c r="TWA121" s="50"/>
      <c r="TWB121" s="57"/>
      <c r="TWC121" s="50"/>
      <c r="TWD121" s="23" t="s">
        <v>72</v>
      </c>
      <c r="TWE121" s="244" t="s">
        <v>60</v>
      </c>
      <c r="TWF121" s="237"/>
      <c r="TWG121" s="237"/>
      <c r="TWH121" s="237"/>
      <c r="TWI121" s="237"/>
      <c r="TWJ121" s="237"/>
      <c r="TWK121" s="14"/>
      <c r="TWL121" s="53"/>
      <c r="TWN121" s="114">
        <f>IF(TWT121="Yes",3,0)</f>
        <v>3</v>
      </c>
      <c r="TWO121" s="50"/>
      <c r="TWP121" s="57"/>
      <c r="TWQ121" s="50"/>
      <c r="TWR121" s="57"/>
      <c r="TWS121" s="50"/>
      <c r="TWT121" s="23" t="s">
        <v>72</v>
      </c>
      <c r="TWU121" s="244" t="s">
        <v>60</v>
      </c>
      <c r="TWV121" s="237"/>
      <c r="TWW121" s="237"/>
      <c r="TWX121" s="237"/>
      <c r="TWY121" s="237"/>
      <c r="TWZ121" s="237"/>
      <c r="TXA121" s="14"/>
      <c r="TXB121" s="53"/>
      <c r="TXD121" s="114">
        <f>IF(TXJ121="Yes",3,0)</f>
        <v>3</v>
      </c>
      <c r="TXE121" s="50"/>
      <c r="TXF121" s="57"/>
      <c r="TXG121" s="50"/>
      <c r="TXH121" s="57"/>
      <c r="TXI121" s="50"/>
      <c r="TXJ121" s="23" t="s">
        <v>72</v>
      </c>
      <c r="TXK121" s="244" t="s">
        <v>60</v>
      </c>
      <c r="TXL121" s="237"/>
      <c r="TXM121" s="237"/>
      <c r="TXN121" s="237"/>
      <c r="TXO121" s="237"/>
      <c r="TXP121" s="237"/>
      <c r="TXQ121" s="14"/>
      <c r="TXR121" s="53"/>
      <c r="TXT121" s="114">
        <f>IF(TXZ121="Yes",3,0)</f>
        <v>3</v>
      </c>
      <c r="TXU121" s="50"/>
      <c r="TXV121" s="57"/>
      <c r="TXW121" s="50"/>
      <c r="TXX121" s="57"/>
      <c r="TXY121" s="50"/>
      <c r="TXZ121" s="23" t="s">
        <v>72</v>
      </c>
      <c r="TYA121" s="244" t="s">
        <v>60</v>
      </c>
      <c r="TYB121" s="237"/>
      <c r="TYC121" s="237"/>
      <c r="TYD121" s="237"/>
      <c r="TYE121" s="237"/>
      <c r="TYF121" s="237"/>
      <c r="TYG121" s="14"/>
      <c r="TYH121" s="53"/>
      <c r="TYJ121" s="114">
        <f>IF(TYP121="Yes",3,0)</f>
        <v>3</v>
      </c>
      <c r="TYK121" s="50"/>
      <c r="TYL121" s="57"/>
      <c r="TYM121" s="50"/>
      <c r="TYN121" s="57"/>
      <c r="TYO121" s="50"/>
      <c r="TYP121" s="23" t="s">
        <v>72</v>
      </c>
      <c r="TYQ121" s="244" t="s">
        <v>60</v>
      </c>
      <c r="TYR121" s="237"/>
      <c r="TYS121" s="237"/>
      <c r="TYT121" s="237"/>
      <c r="TYU121" s="237"/>
      <c r="TYV121" s="237"/>
      <c r="TYW121" s="14"/>
      <c r="TYX121" s="53"/>
      <c r="TYZ121" s="114">
        <f>IF(TZF121="Yes",3,0)</f>
        <v>3</v>
      </c>
      <c r="TZA121" s="50"/>
      <c r="TZB121" s="57"/>
      <c r="TZC121" s="50"/>
      <c r="TZD121" s="57"/>
      <c r="TZE121" s="50"/>
      <c r="TZF121" s="23" t="s">
        <v>72</v>
      </c>
      <c r="TZG121" s="244" t="s">
        <v>60</v>
      </c>
      <c r="TZH121" s="237"/>
      <c r="TZI121" s="237"/>
      <c r="TZJ121" s="237"/>
      <c r="TZK121" s="237"/>
      <c r="TZL121" s="237"/>
      <c r="TZM121" s="14"/>
      <c r="TZN121" s="53"/>
      <c r="TZP121" s="114">
        <f>IF(TZV121="Yes",3,0)</f>
        <v>3</v>
      </c>
      <c r="TZQ121" s="50"/>
      <c r="TZR121" s="57"/>
      <c r="TZS121" s="50"/>
      <c r="TZT121" s="57"/>
      <c r="TZU121" s="50"/>
      <c r="TZV121" s="23" t="s">
        <v>72</v>
      </c>
      <c r="TZW121" s="244" t="s">
        <v>60</v>
      </c>
      <c r="TZX121" s="237"/>
      <c r="TZY121" s="237"/>
      <c r="TZZ121" s="237"/>
      <c r="UAA121" s="237"/>
      <c r="UAB121" s="237"/>
      <c r="UAC121" s="14"/>
      <c r="UAD121" s="53"/>
      <c r="UAF121" s="114">
        <f>IF(UAL121="Yes",3,0)</f>
        <v>3</v>
      </c>
      <c r="UAG121" s="50"/>
      <c r="UAH121" s="57"/>
      <c r="UAI121" s="50"/>
      <c r="UAJ121" s="57"/>
      <c r="UAK121" s="50"/>
      <c r="UAL121" s="23" t="s">
        <v>72</v>
      </c>
      <c r="UAM121" s="244" t="s">
        <v>60</v>
      </c>
      <c r="UAN121" s="237"/>
      <c r="UAO121" s="237"/>
      <c r="UAP121" s="237"/>
      <c r="UAQ121" s="237"/>
      <c r="UAR121" s="237"/>
      <c r="UAS121" s="14"/>
      <c r="UAT121" s="53"/>
      <c r="UAV121" s="114">
        <f>IF(UBB121="Yes",3,0)</f>
        <v>3</v>
      </c>
      <c r="UAW121" s="50"/>
      <c r="UAX121" s="57"/>
      <c r="UAY121" s="50"/>
      <c r="UAZ121" s="57"/>
      <c r="UBA121" s="50"/>
      <c r="UBB121" s="23" t="s">
        <v>72</v>
      </c>
      <c r="UBC121" s="244" t="s">
        <v>60</v>
      </c>
      <c r="UBD121" s="237"/>
      <c r="UBE121" s="237"/>
      <c r="UBF121" s="237"/>
      <c r="UBG121" s="237"/>
      <c r="UBH121" s="237"/>
      <c r="UBI121" s="14"/>
      <c r="UBJ121" s="53"/>
      <c r="UBL121" s="114">
        <f>IF(UBR121="Yes",3,0)</f>
        <v>3</v>
      </c>
      <c r="UBM121" s="50"/>
      <c r="UBN121" s="57"/>
      <c r="UBO121" s="50"/>
      <c r="UBP121" s="57"/>
      <c r="UBQ121" s="50"/>
      <c r="UBR121" s="23" t="s">
        <v>72</v>
      </c>
      <c r="UBS121" s="244" t="s">
        <v>60</v>
      </c>
      <c r="UBT121" s="237"/>
      <c r="UBU121" s="237"/>
      <c r="UBV121" s="237"/>
      <c r="UBW121" s="237"/>
      <c r="UBX121" s="237"/>
      <c r="UBY121" s="14"/>
      <c r="UBZ121" s="53"/>
      <c r="UCB121" s="114">
        <f>IF(UCH121="Yes",3,0)</f>
        <v>3</v>
      </c>
      <c r="UCC121" s="50"/>
      <c r="UCD121" s="57"/>
      <c r="UCE121" s="50"/>
      <c r="UCF121" s="57"/>
      <c r="UCG121" s="50"/>
      <c r="UCH121" s="23" t="s">
        <v>72</v>
      </c>
      <c r="UCI121" s="244" t="s">
        <v>60</v>
      </c>
      <c r="UCJ121" s="237"/>
      <c r="UCK121" s="237"/>
      <c r="UCL121" s="237"/>
      <c r="UCM121" s="237"/>
      <c r="UCN121" s="237"/>
      <c r="UCO121" s="14"/>
      <c r="UCP121" s="53"/>
      <c r="UCR121" s="114">
        <f>IF(UCX121="Yes",3,0)</f>
        <v>3</v>
      </c>
      <c r="UCS121" s="50"/>
      <c r="UCT121" s="57"/>
      <c r="UCU121" s="50"/>
      <c r="UCV121" s="57"/>
      <c r="UCW121" s="50"/>
      <c r="UCX121" s="23" t="s">
        <v>72</v>
      </c>
      <c r="UCY121" s="244" t="s">
        <v>60</v>
      </c>
      <c r="UCZ121" s="237"/>
      <c r="UDA121" s="237"/>
      <c r="UDB121" s="237"/>
      <c r="UDC121" s="237"/>
      <c r="UDD121" s="237"/>
      <c r="UDE121" s="14"/>
      <c r="UDF121" s="53"/>
      <c r="UDH121" s="114">
        <f>IF(UDN121="Yes",3,0)</f>
        <v>3</v>
      </c>
      <c r="UDI121" s="50"/>
      <c r="UDJ121" s="57"/>
      <c r="UDK121" s="50"/>
      <c r="UDL121" s="57"/>
      <c r="UDM121" s="50"/>
      <c r="UDN121" s="23" t="s">
        <v>72</v>
      </c>
      <c r="UDO121" s="244" t="s">
        <v>60</v>
      </c>
      <c r="UDP121" s="237"/>
      <c r="UDQ121" s="237"/>
      <c r="UDR121" s="237"/>
      <c r="UDS121" s="237"/>
      <c r="UDT121" s="237"/>
      <c r="UDU121" s="14"/>
      <c r="UDV121" s="53"/>
      <c r="UDX121" s="114">
        <f>IF(UED121="Yes",3,0)</f>
        <v>3</v>
      </c>
      <c r="UDY121" s="50"/>
      <c r="UDZ121" s="57"/>
      <c r="UEA121" s="50"/>
      <c r="UEB121" s="57"/>
      <c r="UEC121" s="50"/>
      <c r="UED121" s="23" t="s">
        <v>72</v>
      </c>
      <c r="UEE121" s="244" t="s">
        <v>60</v>
      </c>
      <c r="UEF121" s="237"/>
      <c r="UEG121" s="237"/>
      <c r="UEH121" s="237"/>
      <c r="UEI121" s="237"/>
      <c r="UEJ121" s="237"/>
      <c r="UEK121" s="14"/>
      <c r="UEL121" s="53"/>
      <c r="UEN121" s="114">
        <f>IF(UET121="Yes",3,0)</f>
        <v>3</v>
      </c>
      <c r="UEO121" s="50"/>
      <c r="UEP121" s="57"/>
      <c r="UEQ121" s="50"/>
      <c r="UER121" s="57"/>
      <c r="UES121" s="50"/>
      <c r="UET121" s="23" t="s">
        <v>72</v>
      </c>
      <c r="UEU121" s="244" t="s">
        <v>60</v>
      </c>
      <c r="UEV121" s="237"/>
      <c r="UEW121" s="237"/>
      <c r="UEX121" s="237"/>
      <c r="UEY121" s="237"/>
      <c r="UEZ121" s="237"/>
      <c r="UFA121" s="14"/>
      <c r="UFB121" s="53"/>
      <c r="UFD121" s="114">
        <f>IF(UFJ121="Yes",3,0)</f>
        <v>3</v>
      </c>
      <c r="UFE121" s="50"/>
      <c r="UFF121" s="57"/>
      <c r="UFG121" s="50"/>
      <c r="UFH121" s="57"/>
      <c r="UFI121" s="50"/>
      <c r="UFJ121" s="23" t="s">
        <v>72</v>
      </c>
      <c r="UFK121" s="244" t="s">
        <v>60</v>
      </c>
      <c r="UFL121" s="237"/>
      <c r="UFM121" s="237"/>
      <c r="UFN121" s="237"/>
      <c r="UFO121" s="237"/>
      <c r="UFP121" s="237"/>
      <c r="UFQ121" s="14"/>
      <c r="UFR121" s="53"/>
      <c r="UFT121" s="114">
        <f>IF(UFZ121="Yes",3,0)</f>
        <v>3</v>
      </c>
      <c r="UFU121" s="50"/>
      <c r="UFV121" s="57"/>
      <c r="UFW121" s="50"/>
      <c r="UFX121" s="57"/>
      <c r="UFY121" s="50"/>
      <c r="UFZ121" s="23" t="s">
        <v>72</v>
      </c>
      <c r="UGA121" s="244" t="s">
        <v>60</v>
      </c>
      <c r="UGB121" s="237"/>
      <c r="UGC121" s="237"/>
      <c r="UGD121" s="237"/>
      <c r="UGE121" s="237"/>
      <c r="UGF121" s="237"/>
      <c r="UGG121" s="14"/>
      <c r="UGH121" s="53"/>
      <c r="UGJ121" s="114">
        <f>IF(UGP121="Yes",3,0)</f>
        <v>3</v>
      </c>
      <c r="UGK121" s="50"/>
      <c r="UGL121" s="57"/>
      <c r="UGM121" s="50"/>
      <c r="UGN121" s="57"/>
      <c r="UGO121" s="50"/>
      <c r="UGP121" s="23" t="s">
        <v>72</v>
      </c>
      <c r="UGQ121" s="244" t="s">
        <v>60</v>
      </c>
      <c r="UGR121" s="237"/>
      <c r="UGS121" s="237"/>
      <c r="UGT121" s="237"/>
      <c r="UGU121" s="237"/>
      <c r="UGV121" s="237"/>
      <c r="UGW121" s="14"/>
      <c r="UGX121" s="53"/>
      <c r="UGZ121" s="114">
        <f>IF(UHF121="Yes",3,0)</f>
        <v>3</v>
      </c>
      <c r="UHA121" s="50"/>
      <c r="UHB121" s="57"/>
      <c r="UHC121" s="50"/>
      <c r="UHD121" s="57"/>
      <c r="UHE121" s="50"/>
      <c r="UHF121" s="23" t="s">
        <v>72</v>
      </c>
      <c r="UHG121" s="244" t="s">
        <v>60</v>
      </c>
      <c r="UHH121" s="237"/>
      <c r="UHI121" s="237"/>
      <c r="UHJ121" s="237"/>
      <c r="UHK121" s="237"/>
      <c r="UHL121" s="237"/>
      <c r="UHM121" s="14"/>
      <c r="UHN121" s="53"/>
      <c r="UHP121" s="114">
        <f>IF(UHV121="Yes",3,0)</f>
        <v>3</v>
      </c>
      <c r="UHQ121" s="50"/>
      <c r="UHR121" s="57"/>
      <c r="UHS121" s="50"/>
      <c r="UHT121" s="57"/>
      <c r="UHU121" s="50"/>
      <c r="UHV121" s="23" t="s">
        <v>72</v>
      </c>
      <c r="UHW121" s="244" t="s">
        <v>60</v>
      </c>
      <c r="UHX121" s="237"/>
      <c r="UHY121" s="237"/>
      <c r="UHZ121" s="237"/>
      <c r="UIA121" s="237"/>
      <c r="UIB121" s="237"/>
      <c r="UIC121" s="14"/>
      <c r="UID121" s="53"/>
      <c r="UIF121" s="114">
        <f>IF(UIL121="Yes",3,0)</f>
        <v>3</v>
      </c>
      <c r="UIG121" s="50"/>
      <c r="UIH121" s="57"/>
      <c r="UII121" s="50"/>
      <c r="UIJ121" s="57"/>
      <c r="UIK121" s="50"/>
      <c r="UIL121" s="23" t="s">
        <v>72</v>
      </c>
      <c r="UIM121" s="244" t="s">
        <v>60</v>
      </c>
      <c r="UIN121" s="237"/>
      <c r="UIO121" s="237"/>
      <c r="UIP121" s="237"/>
      <c r="UIQ121" s="237"/>
      <c r="UIR121" s="237"/>
      <c r="UIS121" s="14"/>
      <c r="UIT121" s="53"/>
      <c r="UIV121" s="114">
        <f>IF(UJB121="Yes",3,0)</f>
        <v>3</v>
      </c>
      <c r="UIW121" s="50"/>
      <c r="UIX121" s="57"/>
      <c r="UIY121" s="50"/>
      <c r="UIZ121" s="57"/>
      <c r="UJA121" s="50"/>
      <c r="UJB121" s="23" t="s">
        <v>72</v>
      </c>
      <c r="UJC121" s="244" t="s">
        <v>60</v>
      </c>
      <c r="UJD121" s="237"/>
      <c r="UJE121" s="237"/>
      <c r="UJF121" s="237"/>
      <c r="UJG121" s="237"/>
      <c r="UJH121" s="237"/>
      <c r="UJI121" s="14"/>
      <c r="UJJ121" s="53"/>
      <c r="UJL121" s="114">
        <f>IF(UJR121="Yes",3,0)</f>
        <v>3</v>
      </c>
      <c r="UJM121" s="50"/>
      <c r="UJN121" s="57"/>
      <c r="UJO121" s="50"/>
      <c r="UJP121" s="57"/>
      <c r="UJQ121" s="50"/>
      <c r="UJR121" s="23" t="s">
        <v>72</v>
      </c>
      <c r="UJS121" s="244" t="s">
        <v>60</v>
      </c>
      <c r="UJT121" s="237"/>
      <c r="UJU121" s="237"/>
      <c r="UJV121" s="237"/>
      <c r="UJW121" s="237"/>
      <c r="UJX121" s="237"/>
      <c r="UJY121" s="14"/>
      <c r="UJZ121" s="53"/>
      <c r="UKB121" s="114">
        <f>IF(UKH121="Yes",3,0)</f>
        <v>3</v>
      </c>
      <c r="UKC121" s="50"/>
      <c r="UKD121" s="57"/>
      <c r="UKE121" s="50"/>
      <c r="UKF121" s="57"/>
      <c r="UKG121" s="50"/>
      <c r="UKH121" s="23" t="s">
        <v>72</v>
      </c>
      <c r="UKI121" s="244" t="s">
        <v>60</v>
      </c>
      <c r="UKJ121" s="237"/>
      <c r="UKK121" s="237"/>
      <c r="UKL121" s="237"/>
      <c r="UKM121" s="237"/>
      <c r="UKN121" s="237"/>
      <c r="UKO121" s="14"/>
      <c r="UKP121" s="53"/>
      <c r="UKR121" s="114">
        <f>IF(UKX121="Yes",3,0)</f>
        <v>3</v>
      </c>
      <c r="UKS121" s="50"/>
      <c r="UKT121" s="57"/>
      <c r="UKU121" s="50"/>
      <c r="UKV121" s="57"/>
      <c r="UKW121" s="50"/>
      <c r="UKX121" s="23" t="s">
        <v>72</v>
      </c>
      <c r="UKY121" s="244" t="s">
        <v>60</v>
      </c>
      <c r="UKZ121" s="237"/>
      <c r="ULA121" s="237"/>
      <c r="ULB121" s="237"/>
      <c r="ULC121" s="237"/>
      <c r="ULD121" s="237"/>
      <c r="ULE121" s="14"/>
      <c r="ULF121" s="53"/>
      <c r="ULH121" s="114">
        <f>IF(ULN121="Yes",3,0)</f>
        <v>3</v>
      </c>
      <c r="ULI121" s="50"/>
      <c r="ULJ121" s="57"/>
      <c r="ULK121" s="50"/>
      <c r="ULL121" s="57"/>
      <c r="ULM121" s="50"/>
      <c r="ULN121" s="23" t="s">
        <v>72</v>
      </c>
      <c r="ULO121" s="244" t="s">
        <v>60</v>
      </c>
      <c r="ULP121" s="237"/>
      <c r="ULQ121" s="237"/>
      <c r="ULR121" s="237"/>
      <c r="ULS121" s="237"/>
      <c r="ULT121" s="237"/>
      <c r="ULU121" s="14"/>
      <c r="ULV121" s="53"/>
      <c r="ULX121" s="114">
        <f>IF(UMD121="Yes",3,0)</f>
        <v>3</v>
      </c>
      <c r="ULY121" s="50"/>
      <c r="ULZ121" s="57"/>
      <c r="UMA121" s="50"/>
      <c r="UMB121" s="57"/>
      <c r="UMC121" s="50"/>
      <c r="UMD121" s="23" t="s">
        <v>72</v>
      </c>
      <c r="UME121" s="244" t="s">
        <v>60</v>
      </c>
      <c r="UMF121" s="237"/>
      <c r="UMG121" s="237"/>
      <c r="UMH121" s="237"/>
      <c r="UMI121" s="237"/>
      <c r="UMJ121" s="237"/>
      <c r="UMK121" s="14"/>
      <c r="UML121" s="53"/>
      <c r="UMN121" s="114">
        <f>IF(UMT121="Yes",3,0)</f>
        <v>3</v>
      </c>
      <c r="UMO121" s="50"/>
      <c r="UMP121" s="57"/>
      <c r="UMQ121" s="50"/>
      <c r="UMR121" s="57"/>
      <c r="UMS121" s="50"/>
      <c r="UMT121" s="23" t="s">
        <v>72</v>
      </c>
      <c r="UMU121" s="244" t="s">
        <v>60</v>
      </c>
      <c r="UMV121" s="237"/>
      <c r="UMW121" s="237"/>
      <c r="UMX121" s="237"/>
      <c r="UMY121" s="237"/>
      <c r="UMZ121" s="237"/>
      <c r="UNA121" s="14"/>
      <c r="UNB121" s="53"/>
      <c r="UND121" s="114">
        <f>IF(UNJ121="Yes",3,0)</f>
        <v>3</v>
      </c>
      <c r="UNE121" s="50"/>
      <c r="UNF121" s="57"/>
      <c r="UNG121" s="50"/>
      <c r="UNH121" s="57"/>
      <c r="UNI121" s="50"/>
      <c r="UNJ121" s="23" t="s">
        <v>72</v>
      </c>
      <c r="UNK121" s="244" t="s">
        <v>60</v>
      </c>
      <c r="UNL121" s="237"/>
      <c r="UNM121" s="237"/>
      <c r="UNN121" s="237"/>
      <c r="UNO121" s="237"/>
      <c r="UNP121" s="237"/>
      <c r="UNQ121" s="14"/>
      <c r="UNR121" s="53"/>
      <c r="UNT121" s="114">
        <f>IF(UNZ121="Yes",3,0)</f>
        <v>3</v>
      </c>
      <c r="UNU121" s="50"/>
      <c r="UNV121" s="57"/>
      <c r="UNW121" s="50"/>
      <c r="UNX121" s="57"/>
      <c r="UNY121" s="50"/>
      <c r="UNZ121" s="23" t="s">
        <v>72</v>
      </c>
      <c r="UOA121" s="244" t="s">
        <v>60</v>
      </c>
      <c r="UOB121" s="237"/>
      <c r="UOC121" s="237"/>
      <c r="UOD121" s="237"/>
      <c r="UOE121" s="237"/>
      <c r="UOF121" s="237"/>
      <c r="UOG121" s="14"/>
      <c r="UOH121" s="53"/>
      <c r="UOJ121" s="114">
        <f>IF(UOP121="Yes",3,0)</f>
        <v>3</v>
      </c>
      <c r="UOK121" s="50"/>
      <c r="UOL121" s="57"/>
      <c r="UOM121" s="50"/>
      <c r="UON121" s="57"/>
      <c r="UOO121" s="50"/>
      <c r="UOP121" s="23" t="s">
        <v>72</v>
      </c>
      <c r="UOQ121" s="244" t="s">
        <v>60</v>
      </c>
      <c r="UOR121" s="237"/>
      <c r="UOS121" s="237"/>
      <c r="UOT121" s="237"/>
      <c r="UOU121" s="237"/>
      <c r="UOV121" s="237"/>
      <c r="UOW121" s="14"/>
      <c r="UOX121" s="53"/>
      <c r="UOZ121" s="114">
        <f>IF(UPF121="Yes",3,0)</f>
        <v>3</v>
      </c>
      <c r="UPA121" s="50"/>
      <c r="UPB121" s="57"/>
      <c r="UPC121" s="50"/>
      <c r="UPD121" s="57"/>
      <c r="UPE121" s="50"/>
      <c r="UPF121" s="23" t="s">
        <v>72</v>
      </c>
      <c r="UPG121" s="244" t="s">
        <v>60</v>
      </c>
      <c r="UPH121" s="237"/>
      <c r="UPI121" s="237"/>
      <c r="UPJ121" s="237"/>
      <c r="UPK121" s="237"/>
      <c r="UPL121" s="237"/>
      <c r="UPM121" s="14"/>
      <c r="UPN121" s="53"/>
      <c r="UPP121" s="114">
        <f>IF(UPV121="Yes",3,0)</f>
        <v>3</v>
      </c>
      <c r="UPQ121" s="50"/>
      <c r="UPR121" s="57"/>
      <c r="UPS121" s="50"/>
      <c r="UPT121" s="57"/>
      <c r="UPU121" s="50"/>
      <c r="UPV121" s="23" t="s">
        <v>72</v>
      </c>
      <c r="UPW121" s="244" t="s">
        <v>60</v>
      </c>
      <c r="UPX121" s="237"/>
      <c r="UPY121" s="237"/>
      <c r="UPZ121" s="237"/>
      <c r="UQA121" s="237"/>
      <c r="UQB121" s="237"/>
      <c r="UQC121" s="14"/>
      <c r="UQD121" s="53"/>
      <c r="UQF121" s="114">
        <f>IF(UQL121="Yes",3,0)</f>
        <v>3</v>
      </c>
      <c r="UQG121" s="50"/>
      <c r="UQH121" s="57"/>
      <c r="UQI121" s="50"/>
      <c r="UQJ121" s="57"/>
      <c r="UQK121" s="50"/>
      <c r="UQL121" s="23" t="s">
        <v>72</v>
      </c>
      <c r="UQM121" s="244" t="s">
        <v>60</v>
      </c>
      <c r="UQN121" s="237"/>
      <c r="UQO121" s="237"/>
      <c r="UQP121" s="237"/>
      <c r="UQQ121" s="237"/>
      <c r="UQR121" s="237"/>
      <c r="UQS121" s="14"/>
      <c r="UQT121" s="53"/>
      <c r="UQV121" s="114">
        <f>IF(URB121="Yes",3,0)</f>
        <v>3</v>
      </c>
      <c r="UQW121" s="50"/>
      <c r="UQX121" s="57"/>
      <c r="UQY121" s="50"/>
      <c r="UQZ121" s="57"/>
      <c r="URA121" s="50"/>
      <c r="URB121" s="23" t="s">
        <v>72</v>
      </c>
      <c r="URC121" s="244" t="s">
        <v>60</v>
      </c>
      <c r="URD121" s="237"/>
      <c r="URE121" s="237"/>
      <c r="URF121" s="237"/>
      <c r="URG121" s="237"/>
      <c r="URH121" s="237"/>
      <c r="URI121" s="14"/>
      <c r="URJ121" s="53"/>
      <c r="URL121" s="114">
        <f>IF(URR121="Yes",3,0)</f>
        <v>3</v>
      </c>
      <c r="URM121" s="50"/>
      <c r="URN121" s="57"/>
      <c r="URO121" s="50"/>
      <c r="URP121" s="57"/>
      <c r="URQ121" s="50"/>
      <c r="URR121" s="23" t="s">
        <v>72</v>
      </c>
      <c r="URS121" s="244" t="s">
        <v>60</v>
      </c>
      <c r="URT121" s="237"/>
      <c r="URU121" s="237"/>
      <c r="URV121" s="237"/>
      <c r="URW121" s="237"/>
      <c r="URX121" s="237"/>
      <c r="URY121" s="14"/>
      <c r="URZ121" s="53"/>
      <c r="USB121" s="114">
        <f>IF(USH121="Yes",3,0)</f>
        <v>3</v>
      </c>
      <c r="USC121" s="50"/>
      <c r="USD121" s="57"/>
      <c r="USE121" s="50"/>
      <c r="USF121" s="57"/>
      <c r="USG121" s="50"/>
      <c r="USH121" s="23" t="s">
        <v>72</v>
      </c>
      <c r="USI121" s="244" t="s">
        <v>60</v>
      </c>
      <c r="USJ121" s="237"/>
      <c r="USK121" s="237"/>
      <c r="USL121" s="237"/>
      <c r="USM121" s="237"/>
      <c r="USN121" s="237"/>
      <c r="USO121" s="14"/>
      <c r="USP121" s="53"/>
      <c r="USR121" s="114">
        <f>IF(USX121="Yes",3,0)</f>
        <v>3</v>
      </c>
      <c r="USS121" s="50"/>
      <c r="UST121" s="57"/>
      <c r="USU121" s="50"/>
      <c r="USV121" s="57"/>
      <c r="USW121" s="50"/>
      <c r="USX121" s="23" t="s">
        <v>72</v>
      </c>
      <c r="USY121" s="244" t="s">
        <v>60</v>
      </c>
      <c r="USZ121" s="237"/>
      <c r="UTA121" s="237"/>
      <c r="UTB121" s="237"/>
      <c r="UTC121" s="237"/>
      <c r="UTD121" s="237"/>
      <c r="UTE121" s="14"/>
      <c r="UTF121" s="53"/>
      <c r="UTH121" s="114">
        <f>IF(UTN121="Yes",3,0)</f>
        <v>3</v>
      </c>
      <c r="UTI121" s="50"/>
      <c r="UTJ121" s="57"/>
      <c r="UTK121" s="50"/>
      <c r="UTL121" s="57"/>
      <c r="UTM121" s="50"/>
      <c r="UTN121" s="23" t="s">
        <v>72</v>
      </c>
      <c r="UTO121" s="244" t="s">
        <v>60</v>
      </c>
      <c r="UTP121" s="237"/>
      <c r="UTQ121" s="237"/>
      <c r="UTR121" s="237"/>
      <c r="UTS121" s="237"/>
      <c r="UTT121" s="237"/>
      <c r="UTU121" s="14"/>
      <c r="UTV121" s="53"/>
      <c r="UTX121" s="114">
        <f>IF(UUD121="Yes",3,0)</f>
        <v>3</v>
      </c>
      <c r="UTY121" s="50"/>
      <c r="UTZ121" s="57"/>
      <c r="UUA121" s="50"/>
      <c r="UUB121" s="57"/>
      <c r="UUC121" s="50"/>
      <c r="UUD121" s="23" t="s">
        <v>72</v>
      </c>
      <c r="UUE121" s="244" t="s">
        <v>60</v>
      </c>
      <c r="UUF121" s="237"/>
      <c r="UUG121" s="237"/>
      <c r="UUH121" s="237"/>
      <c r="UUI121" s="237"/>
      <c r="UUJ121" s="237"/>
      <c r="UUK121" s="14"/>
      <c r="UUL121" s="53"/>
      <c r="UUN121" s="114">
        <f>IF(UUT121="Yes",3,0)</f>
        <v>3</v>
      </c>
      <c r="UUO121" s="50"/>
      <c r="UUP121" s="57"/>
      <c r="UUQ121" s="50"/>
      <c r="UUR121" s="57"/>
      <c r="UUS121" s="50"/>
      <c r="UUT121" s="23" t="s">
        <v>72</v>
      </c>
      <c r="UUU121" s="244" t="s">
        <v>60</v>
      </c>
      <c r="UUV121" s="237"/>
      <c r="UUW121" s="237"/>
      <c r="UUX121" s="237"/>
      <c r="UUY121" s="237"/>
      <c r="UUZ121" s="237"/>
      <c r="UVA121" s="14"/>
      <c r="UVB121" s="53"/>
      <c r="UVD121" s="114">
        <f>IF(UVJ121="Yes",3,0)</f>
        <v>3</v>
      </c>
      <c r="UVE121" s="50"/>
      <c r="UVF121" s="57"/>
      <c r="UVG121" s="50"/>
      <c r="UVH121" s="57"/>
      <c r="UVI121" s="50"/>
      <c r="UVJ121" s="23" t="s">
        <v>72</v>
      </c>
      <c r="UVK121" s="244" t="s">
        <v>60</v>
      </c>
      <c r="UVL121" s="237"/>
      <c r="UVM121" s="237"/>
      <c r="UVN121" s="237"/>
      <c r="UVO121" s="237"/>
      <c r="UVP121" s="237"/>
      <c r="UVQ121" s="14"/>
      <c r="UVR121" s="53"/>
      <c r="UVT121" s="114">
        <f>IF(UVZ121="Yes",3,0)</f>
        <v>3</v>
      </c>
      <c r="UVU121" s="50"/>
      <c r="UVV121" s="57"/>
      <c r="UVW121" s="50"/>
      <c r="UVX121" s="57"/>
      <c r="UVY121" s="50"/>
      <c r="UVZ121" s="23" t="s">
        <v>72</v>
      </c>
      <c r="UWA121" s="244" t="s">
        <v>60</v>
      </c>
      <c r="UWB121" s="237"/>
      <c r="UWC121" s="237"/>
      <c r="UWD121" s="237"/>
      <c r="UWE121" s="237"/>
      <c r="UWF121" s="237"/>
      <c r="UWG121" s="14"/>
      <c r="UWH121" s="53"/>
      <c r="UWJ121" s="114">
        <f>IF(UWP121="Yes",3,0)</f>
        <v>3</v>
      </c>
      <c r="UWK121" s="50"/>
      <c r="UWL121" s="57"/>
      <c r="UWM121" s="50"/>
      <c r="UWN121" s="57"/>
      <c r="UWO121" s="50"/>
      <c r="UWP121" s="23" t="s">
        <v>72</v>
      </c>
      <c r="UWQ121" s="244" t="s">
        <v>60</v>
      </c>
      <c r="UWR121" s="237"/>
      <c r="UWS121" s="237"/>
      <c r="UWT121" s="237"/>
      <c r="UWU121" s="237"/>
      <c r="UWV121" s="237"/>
      <c r="UWW121" s="14"/>
      <c r="UWX121" s="53"/>
      <c r="UWZ121" s="114">
        <f>IF(UXF121="Yes",3,0)</f>
        <v>3</v>
      </c>
      <c r="UXA121" s="50"/>
      <c r="UXB121" s="57"/>
      <c r="UXC121" s="50"/>
      <c r="UXD121" s="57"/>
      <c r="UXE121" s="50"/>
      <c r="UXF121" s="23" t="s">
        <v>72</v>
      </c>
      <c r="UXG121" s="244" t="s">
        <v>60</v>
      </c>
      <c r="UXH121" s="237"/>
      <c r="UXI121" s="237"/>
      <c r="UXJ121" s="237"/>
      <c r="UXK121" s="237"/>
      <c r="UXL121" s="237"/>
      <c r="UXM121" s="14"/>
      <c r="UXN121" s="53"/>
      <c r="UXP121" s="114">
        <f>IF(UXV121="Yes",3,0)</f>
        <v>3</v>
      </c>
      <c r="UXQ121" s="50"/>
      <c r="UXR121" s="57"/>
      <c r="UXS121" s="50"/>
      <c r="UXT121" s="57"/>
      <c r="UXU121" s="50"/>
      <c r="UXV121" s="23" t="s">
        <v>72</v>
      </c>
      <c r="UXW121" s="244" t="s">
        <v>60</v>
      </c>
      <c r="UXX121" s="237"/>
      <c r="UXY121" s="237"/>
      <c r="UXZ121" s="237"/>
      <c r="UYA121" s="237"/>
      <c r="UYB121" s="237"/>
      <c r="UYC121" s="14"/>
      <c r="UYD121" s="53"/>
      <c r="UYF121" s="114">
        <f>IF(UYL121="Yes",3,0)</f>
        <v>3</v>
      </c>
      <c r="UYG121" s="50"/>
      <c r="UYH121" s="57"/>
      <c r="UYI121" s="50"/>
      <c r="UYJ121" s="57"/>
      <c r="UYK121" s="50"/>
      <c r="UYL121" s="23" t="s">
        <v>72</v>
      </c>
      <c r="UYM121" s="244" t="s">
        <v>60</v>
      </c>
      <c r="UYN121" s="237"/>
      <c r="UYO121" s="237"/>
      <c r="UYP121" s="237"/>
      <c r="UYQ121" s="237"/>
      <c r="UYR121" s="237"/>
      <c r="UYS121" s="14"/>
      <c r="UYT121" s="53"/>
      <c r="UYV121" s="114">
        <f>IF(UZB121="Yes",3,0)</f>
        <v>3</v>
      </c>
      <c r="UYW121" s="50"/>
      <c r="UYX121" s="57"/>
      <c r="UYY121" s="50"/>
      <c r="UYZ121" s="57"/>
      <c r="UZA121" s="50"/>
      <c r="UZB121" s="23" t="s">
        <v>72</v>
      </c>
      <c r="UZC121" s="244" t="s">
        <v>60</v>
      </c>
      <c r="UZD121" s="237"/>
      <c r="UZE121" s="237"/>
      <c r="UZF121" s="237"/>
      <c r="UZG121" s="237"/>
      <c r="UZH121" s="237"/>
      <c r="UZI121" s="14"/>
      <c r="UZJ121" s="53"/>
      <c r="UZL121" s="114">
        <f>IF(UZR121="Yes",3,0)</f>
        <v>3</v>
      </c>
      <c r="UZM121" s="50"/>
      <c r="UZN121" s="57"/>
      <c r="UZO121" s="50"/>
      <c r="UZP121" s="57"/>
      <c r="UZQ121" s="50"/>
      <c r="UZR121" s="23" t="s">
        <v>72</v>
      </c>
      <c r="UZS121" s="244" t="s">
        <v>60</v>
      </c>
      <c r="UZT121" s="237"/>
      <c r="UZU121" s="237"/>
      <c r="UZV121" s="237"/>
      <c r="UZW121" s="237"/>
      <c r="UZX121" s="237"/>
      <c r="UZY121" s="14"/>
      <c r="UZZ121" s="53"/>
      <c r="VAB121" s="114">
        <f>IF(VAH121="Yes",3,0)</f>
        <v>3</v>
      </c>
      <c r="VAC121" s="50"/>
      <c r="VAD121" s="57"/>
      <c r="VAE121" s="50"/>
      <c r="VAF121" s="57"/>
      <c r="VAG121" s="50"/>
      <c r="VAH121" s="23" t="s">
        <v>72</v>
      </c>
      <c r="VAI121" s="244" t="s">
        <v>60</v>
      </c>
      <c r="VAJ121" s="237"/>
      <c r="VAK121" s="237"/>
      <c r="VAL121" s="237"/>
      <c r="VAM121" s="237"/>
      <c r="VAN121" s="237"/>
      <c r="VAO121" s="14"/>
      <c r="VAP121" s="53"/>
      <c r="VAR121" s="114">
        <f>IF(VAX121="Yes",3,0)</f>
        <v>3</v>
      </c>
      <c r="VAS121" s="50"/>
      <c r="VAT121" s="57"/>
      <c r="VAU121" s="50"/>
      <c r="VAV121" s="57"/>
      <c r="VAW121" s="50"/>
      <c r="VAX121" s="23" t="s">
        <v>72</v>
      </c>
      <c r="VAY121" s="244" t="s">
        <v>60</v>
      </c>
      <c r="VAZ121" s="237"/>
      <c r="VBA121" s="237"/>
      <c r="VBB121" s="237"/>
      <c r="VBC121" s="237"/>
      <c r="VBD121" s="237"/>
      <c r="VBE121" s="14"/>
      <c r="VBF121" s="53"/>
      <c r="VBH121" s="114">
        <f>IF(VBN121="Yes",3,0)</f>
        <v>3</v>
      </c>
      <c r="VBI121" s="50"/>
      <c r="VBJ121" s="57"/>
      <c r="VBK121" s="50"/>
      <c r="VBL121" s="57"/>
      <c r="VBM121" s="50"/>
      <c r="VBN121" s="23" t="s">
        <v>72</v>
      </c>
      <c r="VBO121" s="244" t="s">
        <v>60</v>
      </c>
      <c r="VBP121" s="237"/>
      <c r="VBQ121" s="237"/>
      <c r="VBR121" s="237"/>
      <c r="VBS121" s="237"/>
      <c r="VBT121" s="237"/>
      <c r="VBU121" s="14"/>
      <c r="VBV121" s="53"/>
      <c r="VBX121" s="114">
        <f>IF(VCD121="Yes",3,0)</f>
        <v>3</v>
      </c>
      <c r="VBY121" s="50"/>
      <c r="VBZ121" s="57"/>
      <c r="VCA121" s="50"/>
      <c r="VCB121" s="57"/>
      <c r="VCC121" s="50"/>
      <c r="VCD121" s="23" t="s">
        <v>72</v>
      </c>
      <c r="VCE121" s="244" t="s">
        <v>60</v>
      </c>
      <c r="VCF121" s="237"/>
      <c r="VCG121" s="237"/>
      <c r="VCH121" s="237"/>
      <c r="VCI121" s="237"/>
      <c r="VCJ121" s="237"/>
      <c r="VCK121" s="14"/>
      <c r="VCL121" s="53"/>
      <c r="VCN121" s="114">
        <f>IF(VCT121="Yes",3,0)</f>
        <v>3</v>
      </c>
      <c r="VCO121" s="50"/>
      <c r="VCP121" s="57"/>
      <c r="VCQ121" s="50"/>
      <c r="VCR121" s="57"/>
      <c r="VCS121" s="50"/>
      <c r="VCT121" s="23" t="s">
        <v>72</v>
      </c>
      <c r="VCU121" s="244" t="s">
        <v>60</v>
      </c>
      <c r="VCV121" s="237"/>
      <c r="VCW121" s="237"/>
      <c r="VCX121" s="237"/>
      <c r="VCY121" s="237"/>
      <c r="VCZ121" s="237"/>
      <c r="VDA121" s="14"/>
      <c r="VDB121" s="53"/>
      <c r="VDD121" s="114">
        <f>IF(VDJ121="Yes",3,0)</f>
        <v>3</v>
      </c>
      <c r="VDE121" s="50"/>
      <c r="VDF121" s="57"/>
      <c r="VDG121" s="50"/>
      <c r="VDH121" s="57"/>
      <c r="VDI121" s="50"/>
      <c r="VDJ121" s="23" t="s">
        <v>72</v>
      </c>
      <c r="VDK121" s="244" t="s">
        <v>60</v>
      </c>
      <c r="VDL121" s="237"/>
      <c r="VDM121" s="237"/>
      <c r="VDN121" s="237"/>
      <c r="VDO121" s="237"/>
      <c r="VDP121" s="237"/>
      <c r="VDQ121" s="14"/>
      <c r="VDR121" s="53"/>
      <c r="VDT121" s="114">
        <f>IF(VDZ121="Yes",3,0)</f>
        <v>3</v>
      </c>
      <c r="VDU121" s="50"/>
      <c r="VDV121" s="57"/>
      <c r="VDW121" s="50"/>
      <c r="VDX121" s="57"/>
      <c r="VDY121" s="50"/>
      <c r="VDZ121" s="23" t="s">
        <v>72</v>
      </c>
      <c r="VEA121" s="244" t="s">
        <v>60</v>
      </c>
      <c r="VEB121" s="237"/>
      <c r="VEC121" s="237"/>
      <c r="VED121" s="237"/>
      <c r="VEE121" s="237"/>
      <c r="VEF121" s="237"/>
      <c r="VEG121" s="14"/>
      <c r="VEH121" s="53"/>
      <c r="VEJ121" s="114">
        <f>IF(VEP121="Yes",3,0)</f>
        <v>3</v>
      </c>
      <c r="VEK121" s="50"/>
      <c r="VEL121" s="57"/>
      <c r="VEM121" s="50"/>
      <c r="VEN121" s="57"/>
      <c r="VEO121" s="50"/>
      <c r="VEP121" s="23" t="s">
        <v>72</v>
      </c>
      <c r="VEQ121" s="244" t="s">
        <v>60</v>
      </c>
      <c r="VER121" s="237"/>
      <c r="VES121" s="237"/>
      <c r="VET121" s="237"/>
      <c r="VEU121" s="237"/>
      <c r="VEV121" s="237"/>
      <c r="VEW121" s="14"/>
      <c r="VEX121" s="53"/>
      <c r="VEZ121" s="114">
        <f>IF(VFF121="Yes",3,0)</f>
        <v>3</v>
      </c>
      <c r="VFA121" s="50"/>
      <c r="VFB121" s="57"/>
      <c r="VFC121" s="50"/>
      <c r="VFD121" s="57"/>
      <c r="VFE121" s="50"/>
      <c r="VFF121" s="23" t="s">
        <v>72</v>
      </c>
      <c r="VFG121" s="244" t="s">
        <v>60</v>
      </c>
      <c r="VFH121" s="237"/>
      <c r="VFI121" s="237"/>
      <c r="VFJ121" s="237"/>
      <c r="VFK121" s="237"/>
      <c r="VFL121" s="237"/>
      <c r="VFM121" s="14"/>
      <c r="VFN121" s="53"/>
      <c r="VFP121" s="114">
        <f>IF(VFV121="Yes",3,0)</f>
        <v>3</v>
      </c>
      <c r="VFQ121" s="50"/>
      <c r="VFR121" s="57"/>
      <c r="VFS121" s="50"/>
      <c r="VFT121" s="57"/>
      <c r="VFU121" s="50"/>
      <c r="VFV121" s="23" t="s">
        <v>72</v>
      </c>
      <c r="VFW121" s="244" t="s">
        <v>60</v>
      </c>
      <c r="VFX121" s="237"/>
      <c r="VFY121" s="237"/>
      <c r="VFZ121" s="237"/>
      <c r="VGA121" s="237"/>
      <c r="VGB121" s="237"/>
      <c r="VGC121" s="14"/>
      <c r="VGD121" s="53"/>
      <c r="VGF121" s="114">
        <f>IF(VGL121="Yes",3,0)</f>
        <v>3</v>
      </c>
      <c r="VGG121" s="50"/>
      <c r="VGH121" s="57"/>
      <c r="VGI121" s="50"/>
      <c r="VGJ121" s="57"/>
      <c r="VGK121" s="50"/>
      <c r="VGL121" s="23" t="s">
        <v>72</v>
      </c>
      <c r="VGM121" s="244" t="s">
        <v>60</v>
      </c>
      <c r="VGN121" s="237"/>
      <c r="VGO121" s="237"/>
      <c r="VGP121" s="237"/>
      <c r="VGQ121" s="237"/>
      <c r="VGR121" s="237"/>
      <c r="VGS121" s="14"/>
      <c r="VGT121" s="53"/>
      <c r="VGV121" s="114">
        <f>IF(VHB121="Yes",3,0)</f>
        <v>3</v>
      </c>
      <c r="VGW121" s="50"/>
      <c r="VGX121" s="57"/>
      <c r="VGY121" s="50"/>
      <c r="VGZ121" s="57"/>
      <c r="VHA121" s="50"/>
      <c r="VHB121" s="23" t="s">
        <v>72</v>
      </c>
      <c r="VHC121" s="244" t="s">
        <v>60</v>
      </c>
      <c r="VHD121" s="237"/>
      <c r="VHE121" s="237"/>
      <c r="VHF121" s="237"/>
      <c r="VHG121" s="237"/>
      <c r="VHH121" s="237"/>
      <c r="VHI121" s="14"/>
      <c r="VHJ121" s="53"/>
      <c r="VHL121" s="114">
        <f>IF(VHR121="Yes",3,0)</f>
        <v>3</v>
      </c>
      <c r="VHM121" s="50"/>
      <c r="VHN121" s="57"/>
      <c r="VHO121" s="50"/>
      <c r="VHP121" s="57"/>
      <c r="VHQ121" s="50"/>
      <c r="VHR121" s="23" t="s">
        <v>72</v>
      </c>
      <c r="VHS121" s="244" t="s">
        <v>60</v>
      </c>
      <c r="VHT121" s="237"/>
      <c r="VHU121" s="237"/>
      <c r="VHV121" s="237"/>
      <c r="VHW121" s="237"/>
      <c r="VHX121" s="237"/>
      <c r="VHY121" s="14"/>
      <c r="VHZ121" s="53"/>
      <c r="VIB121" s="114">
        <f>IF(VIH121="Yes",3,0)</f>
        <v>3</v>
      </c>
      <c r="VIC121" s="50"/>
      <c r="VID121" s="57"/>
      <c r="VIE121" s="50"/>
      <c r="VIF121" s="57"/>
      <c r="VIG121" s="50"/>
      <c r="VIH121" s="23" t="s">
        <v>72</v>
      </c>
      <c r="VII121" s="244" t="s">
        <v>60</v>
      </c>
      <c r="VIJ121" s="237"/>
      <c r="VIK121" s="237"/>
      <c r="VIL121" s="237"/>
      <c r="VIM121" s="237"/>
      <c r="VIN121" s="237"/>
      <c r="VIO121" s="14"/>
      <c r="VIP121" s="53"/>
      <c r="VIR121" s="114">
        <f>IF(VIX121="Yes",3,0)</f>
        <v>3</v>
      </c>
      <c r="VIS121" s="50"/>
      <c r="VIT121" s="57"/>
      <c r="VIU121" s="50"/>
      <c r="VIV121" s="57"/>
      <c r="VIW121" s="50"/>
      <c r="VIX121" s="23" t="s">
        <v>72</v>
      </c>
      <c r="VIY121" s="244" t="s">
        <v>60</v>
      </c>
      <c r="VIZ121" s="237"/>
      <c r="VJA121" s="237"/>
      <c r="VJB121" s="237"/>
      <c r="VJC121" s="237"/>
      <c r="VJD121" s="237"/>
      <c r="VJE121" s="14"/>
      <c r="VJF121" s="53"/>
      <c r="VJH121" s="114">
        <f>IF(VJN121="Yes",3,0)</f>
        <v>3</v>
      </c>
      <c r="VJI121" s="50"/>
      <c r="VJJ121" s="57"/>
      <c r="VJK121" s="50"/>
      <c r="VJL121" s="57"/>
      <c r="VJM121" s="50"/>
      <c r="VJN121" s="23" t="s">
        <v>72</v>
      </c>
      <c r="VJO121" s="244" t="s">
        <v>60</v>
      </c>
      <c r="VJP121" s="237"/>
      <c r="VJQ121" s="237"/>
      <c r="VJR121" s="237"/>
      <c r="VJS121" s="237"/>
      <c r="VJT121" s="237"/>
      <c r="VJU121" s="14"/>
      <c r="VJV121" s="53"/>
      <c r="VJX121" s="114">
        <f>IF(VKD121="Yes",3,0)</f>
        <v>3</v>
      </c>
      <c r="VJY121" s="50"/>
      <c r="VJZ121" s="57"/>
      <c r="VKA121" s="50"/>
      <c r="VKB121" s="57"/>
      <c r="VKC121" s="50"/>
      <c r="VKD121" s="23" t="s">
        <v>72</v>
      </c>
      <c r="VKE121" s="244" t="s">
        <v>60</v>
      </c>
      <c r="VKF121" s="237"/>
      <c r="VKG121" s="237"/>
      <c r="VKH121" s="237"/>
      <c r="VKI121" s="237"/>
      <c r="VKJ121" s="237"/>
      <c r="VKK121" s="14"/>
      <c r="VKL121" s="53"/>
      <c r="VKN121" s="114">
        <f>IF(VKT121="Yes",3,0)</f>
        <v>3</v>
      </c>
      <c r="VKO121" s="50"/>
      <c r="VKP121" s="57"/>
      <c r="VKQ121" s="50"/>
      <c r="VKR121" s="57"/>
      <c r="VKS121" s="50"/>
      <c r="VKT121" s="23" t="s">
        <v>72</v>
      </c>
      <c r="VKU121" s="244" t="s">
        <v>60</v>
      </c>
      <c r="VKV121" s="237"/>
      <c r="VKW121" s="237"/>
      <c r="VKX121" s="237"/>
      <c r="VKY121" s="237"/>
      <c r="VKZ121" s="237"/>
      <c r="VLA121" s="14"/>
      <c r="VLB121" s="53"/>
      <c r="VLD121" s="114">
        <f>IF(VLJ121="Yes",3,0)</f>
        <v>3</v>
      </c>
      <c r="VLE121" s="50"/>
      <c r="VLF121" s="57"/>
      <c r="VLG121" s="50"/>
      <c r="VLH121" s="57"/>
      <c r="VLI121" s="50"/>
      <c r="VLJ121" s="23" t="s">
        <v>72</v>
      </c>
      <c r="VLK121" s="244" t="s">
        <v>60</v>
      </c>
      <c r="VLL121" s="237"/>
      <c r="VLM121" s="237"/>
      <c r="VLN121" s="237"/>
      <c r="VLO121" s="237"/>
      <c r="VLP121" s="237"/>
      <c r="VLQ121" s="14"/>
      <c r="VLR121" s="53"/>
      <c r="VLT121" s="114">
        <f>IF(VLZ121="Yes",3,0)</f>
        <v>3</v>
      </c>
      <c r="VLU121" s="50"/>
      <c r="VLV121" s="57"/>
      <c r="VLW121" s="50"/>
      <c r="VLX121" s="57"/>
      <c r="VLY121" s="50"/>
      <c r="VLZ121" s="23" t="s">
        <v>72</v>
      </c>
      <c r="VMA121" s="244" t="s">
        <v>60</v>
      </c>
      <c r="VMB121" s="237"/>
      <c r="VMC121" s="237"/>
      <c r="VMD121" s="237"/>
      <c r="VME121" s="237"/>
      <c r="VMF121" s="237"/>
      <c r="VMG121" s="14"/>
      <c r="VMH121" s="53"/>
      <c r="VMJ121" s="114">
        <f>IF(VMP121="Yes",3,0)</f>
        <v>3</v>
      </c>
      <c r="VMK121" s="50"/>
      <c r="VML121" s="57"/>
      <c r="VMM121" s="50"/>
      <c r="VMN121" s="57"/>
      <c r="VMO121" s="50"/>
      <c r="VMP121" s="23" t="s">
        <v>72</v>
      </c>
      <c r="VMQ121" s="244" t="s">
        <v>60</v>
      </c>
      <c r="VMR121" s="237"/>
      <c r="VMS121" s="237"/>
      <c r="VMT121" s="237"/>
      <c r="VMU121" s="237"/>
      <c r="VMV121" s="237"/>
      <c r="VMW121" s="14"/>
      <c r="VMX121" s="53"/>
      <c r="VMZ121" s="114">
        <f>IF(VNF121="Yes",3,0)</f>
        <v>3</v>
      </c>
      <c r="VNA121" s="50"/>
      <c r="VNB121" s="57"/>
      <c r="VNC121" s="50"/>
      <c r="VND121" s="57"/>
      <c r="VNE121" s="50"/>
      <c r="VNF121" s="23" t="s">
        <v>72</v>
      </c>
      <c r="VNG121" s="244" t="s">
        <v>60</v>
      </c>
      <c r="VNH121" s="237"/>
      <c r="VNI121" s="237"/>
      <c r="VNJ121" s="237"/>
      <c r="VNK121" s="237"/>
      <c r="VNL121" s="237"/>
      <c r="VNM121" s="14"/>
      <c r="VNN121" s="53"/>
      <c r="VNP121" s="114">
        <f>IF(VNV121="Yes",3,0)</f>
        <v>3</v>
      </c>
      <c r="VNQ121" s="50"/>
      <c r="VNR121" s="57"/>
      <c r="VNS121" s="50"/>
      <c r="VNT121" s="57"/>
      <c r="VNU121" s="50"/>
      <c r="VNV121" s="23" t="s">
        <v>72</v>
      </c>
      <c r="VNW121" s="244" t="s">
        <v>60</v>
      </c>
      <c r="VNX121" s="237"/>
      <c r="VNY121" s="237"/>
      <c r="VNZ121" s="237"/>
      <c r="VOA121" s="237"/>
      <c r="VOB121" s="237"/>
      <c r="VOC121" s="14"/>
      <c r="VOD121" s="53"/>
      <c r="VOF121" s="114">
        <f>IF(VOL121="Yes",3,0)</f>
        <v>3</v>
      </c>
      <c r="VOG121" s="50"/>
      <c r="VOH121" s="57"/>
      <c r="VOI121" s="50"/>
      <c r="VOJ121" s="57"/>
      <c r="VOK121" s="50"/>
      <c r="VOL121" s="23" t="s">
        <v>72</v>
      </c>
      <c r="VOM121" s="244" t="s">
        <v>60</v>
      </c>
      <c r="VON121" s="237"/>
      <c r="VOO121" s="237"/>
      <c r="VOP121" s="237"/>
      <c r="VOQ121" s="237"/>
      <c r="VOR121" s="237"/>
      <c r="VOS121" s="14"/>
      <c r="VOT121" s="53"/>
      <c r="VOV121" s="114">
        <f>IF(VPB121="Yes",3,0)</f>
        <v>3</v>
      </c>
      <c r="VOW121" s="50"/>
      <c r="VOX121" s="57"/>
      <c r="VOY121" s="50"/>
      <c r="VOZ121" s="57"/>
      <c r="VPA121" s="50"/>
      <c r="VPB121" s="23" t="s">
        <v>72</v>
      </c>
      <c r="VPC121" s="244" t="s">
        <v>60</v>
      </c>
      <c r="VPD121" s="237"/>
      <c r="VPE121" s="237"/>
      <c r="VPF121" s="237"/>
      <c r="VPG121" s="237"/>
      <c r="VPH121" s="237"/>
      <c r="VPI121" s="14"/>
      <c r="VPJ121" s="53"/>
      <c r="VPL121" s="114">
        <f>IF(VPR121="Yes",3,0)</f>
        <v>3</v>
      </c>
      <c r="VPM121" s="50"/>
      <c r="VPN121" s="57"/>
      <c r="VPO121" s="50"/>
      <c r="VPP121" s="57"/>
      <c r="VPQ121" s="50"/>
      <c r="VPR121" s="23" t="s">
        <v>72</v>
      </c>
      <c r="VPS121" s="244" t="s">
        <v>60</v>
      </c>
      <c r="VPT121" s="237"/>
      <c r="VPU121" s="237"/>
      <c r="VPV121" s="237"/>
      <c r="VPW121" s="237"/>
      <c r="VPX121" s="237"/>
      <c r="VPY121" s="14"/>
      <c r="VPZ121" s="53"/>
      <c r="VQB121" s="114">
        <f>IF(VQH121="Yes",3,0)</f>
        <v>3</v>
      </c>
      <c r="VQC121" s="50"/>
      <c r="VQD121" s="57"/>
      <c r="VQE121" s="50"/>
      <c r="VQF121" s="57"/>
      <c r="VQG121" s="50"/>
      <c r="VQH121" s="23" t="s">
        <v>72</v>
      </c>
      <c r="VQI121" s="244" t="s">
        <v>60</v>
      </c>
      <c r="VQJ121" s="237"/>
      <c r="VQK121" s="237"/>
      <c r="VQL121" s="237"/>
      <c r="VQM121" s="237"/>
      <c r="VQN121" s="237"/>
      <c r="VQO121" s="14"/>
      <c r="VQP121" s="53"/>
      <c r="VQR121" s="114">
        <f>IF(VQX121="Yes",3,0)</f>
        <v>3</v>
      </c>
      <c r="VQS121" s="50"/>
      <c r="VQT121" s="57"/>
      <c r="VQU121" s="50"/>
      <c r="VQV121" s="57"/>
      <c r="VQW121" s="50"/>
      <c r="VQX121" s="23" t="s">
        <v>72</v>
      </c>
      <c r="VQY121" s="244" t="s">
        <v>60</v>
      </c>
      <c r="VQZ121" s="237"/>
      <c r="VRA121" s="237"/>
      <c r="VRB121" s="237"/>
      <c r="VRC121" s="237"/>
      <c r="VRD121" s="237"/>
      <c r="VRE121" s="14"/>
      <c r="VRF121" s="53"/>
      <c r="VRH121" s="114">
        <f>IF(VRN121="Yes",3,0)</f>
        <v>3</v>
      </c>
      <c r="VRI121" s="50"/>
      <c r="VRJ121" s="57"/>
      <c r="VRK121" s="50"/>
      <c r="VRL121" s="57"/>
      <c r="VRM121" s="50"/>
      <c r="VRN121" s="23" t="s">
        <v>72</v>
      </c>
      <c r="VRO121" s="244" t="s">
        <v>60</v>
      </c>
      <c r="VRP121" s="237"/>
      <c r="VRQ121" s="237"/>
      <c r="VRR121" s="237"/>
      <c r="VRS121" s="237"/>
      <c r="VRT121" s="237"/>
      <c r="VRU121" s="14"/>
      <c r="VRV121" s="53"/>
      <c r="VRX121" s="114">
        <f>IF(VSD121="Yes",3,0)</f>
        <v>3</v>
      </c>
      <c r="VRY121" s="50"/>
      <c r="VRZ121" s="57"/>
      <c r="VSA121" s="50"/>
      <c r="VSB121" s="57"/>
      <c r="VSC121" s="50"/>
      <c r="VSD121" s="23" t="s">
        <v>72</v>
      </c>
      <c r="VSE121" s="244" t="s">
        <v>60</v>
      </c>
      <c r="VSF121" s="237"/>
      <c r="VSG121" s="237"/>
      <c r="VSH121" s="237"/>
      <c r="VSI121" s="237"/>
      <c r="VSJ121" s="237"/>
      <c r="VSK121" s="14"/>
      <c r="VSL121" s="53"/>
      <c r="VSN121" s="114">
        <f>IF(VST121="Yes",3,0)</f>
        <v>3</v>
      </c>
      <c r="VSO121" s="50"/>
      <c r="VSP121" s="57"/>
      <c r="VSQ121" s="50"/>
      <c r="VSR121" s="57"/>
      <c r="VSS121" s="50"/>
      <c r="VST121" s="23" t="s">
        <v>72</v>
      </c>
      <c r="VSU121" s="244" t="s">
        <v>60</v>
      </c>
      <c r="VSV121" s="237"/>
      <c r="VSW121" s="237"/>
      <c r="VSX121" s="237"/>
      <c r="VSY121" s="237"/>
      <c r="VSZ121" s="237"/>
      <c r="VTA121" s="14"/>
      <c r="VTB121" s="53"/>
      <c r="VTD121" s="114">
        <f>IF(VTJ121="Yes",3,0)</f>
        <v>3</v>
      </c>
      <c r="VTE121" s="50"/>
      <c r="VTF121" s="57"/>
      <c r="VTG121" s="50"/>
      <c r="VTH121" s="57"/>
      <c r="VTI121" s="50"/>
      <c r="VTJ121" s="23" t="s">
        <v>72</v>
      </c>
      <c r="VTK121" s="244" t="s">
        <v>60</v>
      </c>
      <c r="VTL121" s="237"/>
      <c r="VTM121" s="237"/>
      <c r="VTN121" s="237"/>
      <c r="VTO121" s="237"/>
      <c r="VTP121" s="237"/>
      <c r="VTQ121" s="14"/>
      <c r="VTR121" s="53"/>
      <c r="VTT121" s="114">
        <f>IF(VTZ121="Yes",3,0)</f>
        <v>3</v>
      </c>
      <c r="VTU121" s="50"/>
      <c r="VTV121" s="57"/>
      <c r="VTW121" s="50"/>
      <c r="VTX121" s="57"/>
      <c r="VTY121" s="50"/>
      <c r="VTZ121" s="23" t="s">
        <v>72</v>
      </c>
      <c r="VUA121" s="244" t="s">
        <v>60</v>
      </c>
      <c r="VUB121" s="237"/>
      <c r="VUC121" s="237"/>
      <c r="VUD121" s="237"/>
      <c r="VUE121" s="237"/>
      <c r="VUF121" s="237"/>
      <c r="VUG121" s="14"/>
      <c r="VUH121" s="53"/>
      <c r="VUJ121" s="114">
        <f>IF(VUP121="Yes",3,0)</f>
        <v>3</v>
      </c>
      <c r="VUK121" s="50"/>
      <c r="VUL121" s="57"/>
      <c r="VUM121" s="50"/>
      <c r="VUN121" s="57"/>
      <c r="VUO121" s="50"/>
      <c r="VUP121" s="23" t="s">
        <v>72</v>
      </c>
      <c r="VUQ121" s="244" t="s">
        <v>60</v>
      </c>
      <c r="VUR121" s="237"/>
      <c r="VUS121" s="237"/>
      <c r="VUT121" s="237"/>
      <c r="VUU121" s="237"/>
      <c r="VUV121" s="237"/>
      <c r="VUW121" s="14"/>
      <c r="VUX121" s="53"/>
      <c r="VUZ121" s="114">
        <f>IF(VVF121="Yes",3,0)</f>
        <v>3</v>
      </c>
      <c r="VVA121" s="50"/>
      <c r="VVB121" s="57"/>
      <c r="VVC121" s="50"/>
      <c r="VVD121" s="57"/>
      <c r="VVE121" s="50"/>
      <c r="VVF121" s="23" t="s">
        <v>72</v>
      </c>
      <c r="VVG121" s="244" t="s">
        <v>60</v>
      </c>
      <c r="VVH121" s="237"/>
      <c r="VVI121" s="237"/>
      <c r="VVJ121" s="237"/>
      <c r="VVK121" s="237"/>
      <c r="VVL121" s="237"/>
      <c r="VVM121" s="14"/>
      <c r="VVN121" s="53"/>
      <c r="VVP121" s="114">
        <f>IF(VVV121="Yes",3,0)</f>
        <v>3</v>
      </c>
      <c r="VVQ121" s="50"/>
      <c r="VVR121" s="57"/>
      <c r="VVS121" s="50"/>
      <c r="VVT121" s="57"/>
      <c r="VVU121" s="50"/>
      <c r="VVV121" s="23" t="s">
        <v>72</v>
      </c>
      <c r="VVW121" s="244" t="s">
        <v>60</v>
      </c>
      <c r="VVX121" s="237"/>
      <c r="VVY121" s="237"/>
      <c r="VVZ121" s="237"/>
      <c r="VWA121" s="237"/>
      <c r="VWB121" s="237"/>
      <c r="VWC121" s="14"/>
      <c r="VWD121" s="53"/>
      <c r="VWF121" s="114">
        <f>IF(VWL121="Yes",3,0)</f>
        <v>3</v>
      </c>
      <c r="VWG121" s="50"/>
      <c r="VWH121" s="57"/>
      <c r="VWI121" s="50"/>
      <c r="VWJ121" s="57"/>
      <c r="VWK121" s="50"/>
      <c r="VWL121" s="23" t="s">
        <v>72</v>
      </c>
      <c r="VWM121" s="244" t="s">
        <v>60</v>
      </c>
      <c r="VWN121" s="237"/>
      <c r="VWO121" s="237"/>
      <c r="VWP121" s="237"/>
      <c r="VWQ121" s="237"/>
      <c r="VWR121" s="237"/>
      <c r="VWS121" s="14"/>
      <c r="VWT121" s="53"/>
      <c r="VWV121" s="114">
        <f>IF(VXB121="Yes",3,0)</f>
        <v>3</v>
      </c>
      <c r="VWW121" s="50"/>
      <c r="VWX121" s="57"/>
      <c r="VWY121" s="50"/>
      <c r="VWZ121" s="57"/>
      <c r="VXA121" s="50"/>
      <c r="VXB121" s="23" t="s">
        <v>72</v>
      </c>
      <c r="VXC121" s="244" t="s">
        <v>60</v>
      </c>
      <c r="VXD121" s="237"/>
      <c r="VXE121" s="237"/>
      <c r="VXF121" s="237"/>
      <c r="VXG121" s="237"/>
      <c r="VXH121" s="237"/>
      <c r="VXI121" s="14"/>
      <c r="VXJ121" s="53"/>
      <c r="VXL121" s="114">
        <f>IF(VXR121="Yes",3,0)</f>
        <v>3</v>
      </c>
      <c r="VXM121" s="50"/>
      <c r="VXN121" s="57"/>
      <c r="VXO121" s="50"/>
      <c r="VXP121" s="57"/>
      <c r="VXQ121" s="50"/>
      <c r="VXR121" s="23" t="s">
        <v>72</v>
      </c>
      <c r="VXS121" s="244" t="s">
        <v>60</v>
      </c>
      <c r="VXT121" s="237"/>
      <c r="VXU121" s="237"/>
      <c r="VXV121" s="237"/>
      <c r="VXW121" s="237"/>
      <c r="VXX121" s="237"/>
      <c r="VXY121" s="14"/>
      <c r="VXZ121" s="53"/>
      <c r="VYB121" s="114">
        <f>IF(VYH121="Yes",3,0)</f>
        <v>3</v>
      </c>
      <c r="VYC121" s="50"/>
      <c r="VYD121" s="57"/>
      <c r="VYE121" s="50"/>
      <c r="VYF121" s="57"/>
      <c r="VYG121" s="50"/>
      <c r="VYH121" s="23" t="s">
        <v>72</v>
      </c>
      <c r="VYI121" s="244" t="s">
        <v>60</v>
      </c>
      <c r="VYJ121" s="237"/>
      <c r="VYK121" s="237"/>
      <c r="VYL121" s="237"/>
      <c r="VYM121" s="237"/>
      <c r="VYN121" s="237"/>
      <c r="VYO121" s="14"/>
      <c r="VYP121" s="53"/>
      <c r="VYR121" s="114">
        <f>IF(VYX121="Yes",3,0)</f>
        <v>3</v>
      </c>
      <c r="VYS121" s="50"/>
      <c r="VYT121" s="57"/>
      <c r="VYU121" s="50"/>
      <c r="VYV121" s="57"/>
      <c r="VYW121" s="50"/>
      <c r="VYX121" s="23" t="s">
        <v>72</v>
      </c>
      <c r="VYY121" s="244" t="s">
        <v>60</v>
      </c>
      <c r="VYZ121" s="237"/>
      <c r="VZA121" s="237"/>
      <c r="VZB121" s="237"/>
      <c r="VZC121" s="237"/>
      <c r="VZD121" s="237"/>
      <c r="VZE121" s="14"/>
      <c r="VZF121" s="53"/>
      <c r="VZH121" s="114">
        <f>IF(VZN121="Yes",3,0)</f>
        <v>3</v>
      </c>
      <c r="VZI121" s="50"/>
      <c r="VZJ121" s="57"/>
      <c r="VZK121" s="50"/>
      <c r="VZL121" s="57"/>
      <c r="VZM121" s="50"/>
      <c r="VZN121" s="23" t="s">
        <v>72</v>
      </c>
      <c r="VZO121" s="244" t="s">
        <v>60</v>
      </c>
      <c r="VZP121" s="237"/>
      <c r="VZQ121" s="237"/>
      <c r="VZR121" s="237"/>
      <c r="VZS121" s="237"/>
      <c r="VZT121" s="237"/>
      <c r="VZU121" s="14"/>
      <c r="VZV121" s="53"/>
      <c r="VZX121" s="114">
        <f>IF(WAD121="Yes",3,0)</f>
        <v>3</v>
      </c>
      <c r="VZY121" s="50"/>
      <c r="VZZ121" s="57"/>
      <c r="WAA121" s="50"/>
      <c r="WAB121" s="57"/>
      <c r="WAC121" s="50"/>
      <c r="WAD121" s="23" t="s">
        <v>72</v>
      </c>
      <c r="WAE121" s="244" t="s">
        <v>60</v>
      </c>
      <c r="WAF121" s="237"/>
      <c r="WAG121" s="237"/>
      <c r="WAH121" s="237"/>
      <c r="WAI121" s="237"/>
      <c r="WAJ121" s="237"/>
      <c r="WAK121" s="14"/>
      <c r="WAL121" s="53"/>
      <c r="WAN121" s="114">
        <f>IF(WAT121="Yes",3,0)</f>
        <v>3</v>
      </c>
      <c r="WAO121" s="50"/>
      <c r="WAP121" s="57"/>
      <c r="WAQ121" s="50"/>
      <c r="WAR121" s="57"/>
      <c r="WAS121" s="50"/>
      <c r="WAT121" s="23" t="s">
        <v>72</v>
      </c>
      <c r="WAU121" s="244" t="s">
        <v>60</v>
      </c>
      <c r="WAV121" s="237"/>
      <c r="WAW121" s="237"/>
      <c r="WAX121" s="237"/>
      <c r="WAY121" s="237"/>
      <c r="WAZ121" s="237"/>
      <c r="WBA121" s="14"/>
      <c r="WBB121" s="53"/>
      <c r="WBD121" s="114">
        <f>IF(WBJ121="Yes",3,0)</f>
        <v>3</v>
      </c>
      <c r="WBE121" s="50"/>
      <c r="WBF121" s="57"/>
      <c r="WBG121" s="50"/>
      <c r="WBH121" s="57"/>
      <c r="WBI121" s="50"/>
      <c r="WBJ121" s="23" t="s">
        <v>72</v>
      </c>
      <c r="WBK121" s="244" t="s">
        <v>60</v>
      </c>
      <c r="WBL121" s="237"/>
      <c r="WBM121" s="237"/>
      <c r="WBN121" s="237"/>
      <c r="WBO121" s="237"/>
      <c r="WBP121" s="237"/>
      <c r="WBQ121" s="14"/>
      <c r="WBR121" s="53"/>
      <c r="WBT121" s="114">
        <f>IF(WBZ121="Yes",3,0)</f>
        <v>3</v>
      </c>
      <c r="WBU121" s="50"/>
      <c r="WBV121" s="57"/>
      <c r="WBW121" s="50"/>
      <c r="WBX121" s="57"/>
      <c r="WBY121" s="50"/>
      <c r="WBZ121" s="23" t="s">
        <v>72</v>
      </c>
      <c r="WCA121" s="244" t="s">
        <v>60</v>
      </c>
      <c r="WCB121" s="237"/>
      <c r="WCC121" s="237"/>
      <c r="WCD121" s="237"/>
      <c r="WCE121" s="237"/>
      <c r="WCF121" s="237"/>
      <c r="WCG121" s="14"/>
      <c r="WCH121" s="53"/>
      <c r="WCJ121" s="114">
        <f>IF(WCP121="Yes",3,0)</f>
        <v>3</v>
      </c>
      <c r="WCK121" s="50"/>
      <c r="WCL121" s="57"/>
      <c r="WCM121" s="50"/>
      <c r="WCN121" s="57"/>
      <c r="WCO121" s="50"/>
      <c r="WCP121" s="23" t="s">
        <v>72</v>
      </c>
      <c r="WCQ121" s="244" t="s">
        <v>60</v>
      </c>
      <c r="WCR121" s="237"/>
      <c r="WCS121" s="237"/>
      <c r="WCT121" s="237"/>
      <c r="WCU121" s="237"/>
      <c r="WCV121" s="237"/>
      <c r="WCW121" s="14"/>
      <c r="WCX121" s="53"/>
      <c r="WCZ121" s="114">
        <f>IF(WDF121="Yes",3,0)</f>
        <v>3</v>
      </c>
      <c r="WDA121" s="50"/>
      <c r="WDB121" s="57"/>
      <c r="WDC121" s="50"/>
      <c r="WDD121" s="57"/>
      <c r="WDE121" s="50"/>
      <c r="WDF121" s="23" t="s">
        <v>72</v>
      </c>
      <c r="WDG121" s="244" t="s">
        <v>60</v>
      </c>
      <c r="WDH121" s="237"/>
      <c r="WDI121" s="237"/>
      <c r="WDJ121" s="237"/>
      <c r="WDK121" s="237"/>
      <c r="WDL121" s="237"/>
      <c r="WDM121" s="14"/>
      <c r="WDN121" s="53"/>
      <c r="WDP121" s="114">
        <f>IF(WDV121="Yes",3,0)</f>
        <v>3</v>
      </c>
      <c r="WDQ121" s="50"/>
      <c r="WDR121" s="57"/>
      <c r="WDS121" s="50"/>
      <c r="WDT121" s="57"/>
      <c r="WDU121" s="50"/>
      <c r="WDV121" s="23" t="s">
        <v>72</v>
      </c>
      <c r="WDW121" s="244" t="s">
        <v>60</v>
      </c>
      <c r="WDX121" s="237"/>
      <c r="WDY121" s="237"/>
      <c r="WDZ121" s="237"/>
      <c r="WEA121" s="237"/>
      <c r="WEB121" s="237"/>
      <c r="WEC121" s="14"/>
      <c r="WED121" s="53"/>
      <c r="WEF121" s="114">
        <f>IF(WEL121="Yes",3,0)</f>
        <v>3</v>
      </c>
      <c r="WEG121" s="50"/>
      <c r="WEH121" s="57"/>
      <c r="WEI121" s="50"/>
      <c r="WEJ121" s="57"/>
      <c r="WEK121" s="50"/>
      <c r="WEL121" s="23" t="s">
        <v>72</v>
      </c>
      <c r="WEM121" s="244" t="s">
        <v>60</v>
      </c>
      <c r="WEN121" s="237"/>
      <c r="WEO121" s="237"/>
      <c r="WEP121" s="237"/>
      <c r="WEQ121" s="237"/>
      <c r="WER121" s="237"/>
      <c r="WES121" s="14"/>
      <c r="WET121" s="53"/>
      <c r="WEV121" s="114">
        <f>IF(WFB121="Yes",3,0)</f>
        <v>3</v>
      </c>
      <c r="WEW121" s="50"/>
      <c r="WEX121" s="57"/>
      <c r="WEY121" s="50"/>
      <c r="WEZ121" s="57"/>
      <c r="WFA121" s="50"/>
      <c r="WFB121" s="23" t="s">
        <v>72</v>
      </c>
      <c r="WFC121" s="244" t="s">
        <v>60</v>
      </c>
      <c r="WFD121" s="237"/>
      <c r="WFE121" s="237"/>
      <c r="WFF121" s="237"/>
      <c r="WFG121" s="237"/>
      <c r="WFH121" s="237"/>
      <c r="WFI121" s="14"/>
      <c r="WFJ121" s="53"/>
      <c r="WFL121" s="114">
        <f>IF(WFR121="Yes",3,0)</f>
        <v>3</v>
      </c>
      <c r="WFM121" s="50"/>
      <c r="WFN121" s="57"/>
      <c r="WFO121" s="50"/>
      <c r="WFP121" s="57"/>
      <c r="WFQ121" s="50"/>
      <c r="WFR121" s="23" t="s">
        <v>72</v>
      </c>
      <c r="WFS121" s="244" t="s">
        <v>60</v>
      </c>
      <c r="WFT121" s="237"/>
      <c r="WFU121" s="237"/>
      <c r="WFV121" s="237"/>
      <c r="WFW121" s="237"/>
      <c r="WFX121" s="237"/>
      <c r="WFY121" s="14"/>
      <c r="WFZ121" s="53"/>
      <c r="WGB121" s="114">
        <f>IF(WGH121="Yes",3,0)</f>
        <v>3</v>
      </c>
      <c r="WGC121" s="50"/>
      <c r="WGD121" s="57"/>
      <c r="WGE121" s="50"/>
      <c r="WGF121" s="57"/>
      <c r="WGG121" s="50"/>
      <c r="WGH121" s="23" t="s">
        <v>72</v>
      </c>
      <c r="WGI121" s="244" t="s">
        <v>60</v>
      </c>
      <c r="WGJ121" s="237"/>
      <c r="WGK121" s="237"/>
      <c r="WGL121" s="237"/>
      <c r="WGM121" s="237"/>
      <c r="WGN121" s="237"/>
      <c r="WGO121" s="14"/>
      <c r="WGP121" s="53"/>
      <c r="WGR121" s="114">
        <f>IF(WGX121="Yes",3,0)</f>
        <v>3</v>
      </c>
      <c r="WGS121" s="50"/>
      <c r="WGT121" s="57"/>
      <c r="WGU121" s="50"/>
      <c r="WGV121" s="57"/>
      <c r="WGW121" s="50"/>
      <c r="WGX121" s="23" t="s">
        <v>72</v>
      </c>
      <c r="WGY121" s="244" t="s">
        <v>60</v>
      </c>
      <c r="WGZ121" s="237"/>
      <c r="WHA121" s="237"/>
      <c r="WHB121" s="237"/>
      <c r="WHC121" s="237"/>
      <c r="WHD121" s="237"/>
      <c r="WHE121" s="14"/>
      <c r="WHF121" s="53"/>
      <c r="WHH121" s="114">
        <f>IF(WHN121="Yes",3,0)</f>
        <v>3</v>
      </c>
      <c r="WHI121" s="50"/>
      <c r="WHJ121" s="57"/>
      <c r="WHK121" s="50"/>
      <c r="WHL121" s="57"/>
      <c r="WHM121" s="50"/>
      <c r="WHN121" s="23" t="s">
        <v>72</v>
      </c>
      <c r="WHO121" s="244" t="s">
        <v>60</v>
      </c>
      <c r="WHP121" s="237"/>
      <c r="WHQ121" s="237"/>
      <c r="WHR121" s="237"/>
      <c r="WHS121" s="237"/>
      <c r="WHT121" s="237"/>
      <c r="WHU121" s="14"/>
      <c r="WHV121" s="53"/>
      <c r="WHX121" s="114">
        <f>IF(WID121="Yes",3,0)</f>
        <v>3</v>
      </c>
      <c r="WHY121" s="50"/>
      <c r="WHZ121" s="57"/>
      <c r="WIA121" s="50"/>
      <c r="WIB121" s="57"/>
      <c r="WIC121" s="50"/>
      <c r="WID121" s="23" t="s">
        <v>72</v>
      </c>
      <c r="WIE121" s="244" t="s">
        <v>60</v>
      </c>
      <c r="WIF121" s="237"/>
      <c r="WIG121" s="237"/>
      <c r="WIH121" s="237"/>
      <c r="WII121" s="237"/>
      <c r="WIJ121" s="237"/>
      <c r="WIK121" s="14"/>
      <c r="WIL121" s="53"/>
      <c r="WIN121" s="114">
        <f>IF(WIT121="Yes",3,0)</f>
        <v>3</v>
      </c>
      <c r="WIO121" s="50"/>
      <c r="WIP121" s="57"/>
      <c r="WIQ121" s="50"/>
      <c r="WIR121" s="57"/>
      <c r="WIS121" s="50"/>
      <c r="WIT121" s="23" t="s">
        <v>72</v>
      </c>
      <c r="WIU121" s="244" t="s">
        <v>60</v>
      </c>
      <c r="WIV121" s="237"/>
      <c r="WIW121" s="237"/>
      <c r="WIX121" s="237"/>
      <c r="WIY121" s="237"/>
      <c r="WIZ121" s="237"/>
      <c r="WJA121" s="14"/>
      <c r="WJB121" s="53"/>
      <c r="WJD121" s="114">
        <f>IF(WJJ121="Yes",3,0)</f>
        <v>3</v>
      </c>
      <c r="WJE121" s="50"/>
      <c r="WJF121" s="57"/>
      <c r="WJG121" s="50"/>
      <c r="WJH121" s="57"/>
      <c r="WJI121" s="50"/>
      <c r="WJJ121" s="23" t="s">
        <v>72</v>
      </c>
      <c r="WJK121" s="244" t="s">
        <v>60</v>
      </c>
      <c r="WJL121" s="237"/>
      <c r="WJM121" s="237"/>
      <c r="WJN121" s="237"/>
      <c r="WJO121" s="237"/>
      <c r="WJP121" s="237"/>
      <c r="WJQ121" s="14"/>
      <c r="WJR121" s="53"/>
      <c r="WJT121" s="114">
        <f>IF(WJZ121="Yes",3,0)</f>
        <v>3</v>
      </c>
      <c r="WJU121" s="50"/>
      <c r="WJV121" s="57"/>
      <c r="WJW121" s="50"/>
      <c r="WJX121" s="57"/>
      <c r="WJY121" s="50"/>
      <c r="WJZ121" s="23" t="s">
        <v>72</v>
      </c>
      <c r="WKA121" s="244" t="s">
        <v>60</v>
      </c>
      <c r="WKB121" s="237"/>
      <c r="WKC121" s="237"/>
      <c r="WKD121" s="237"/>
      <c r="WKE121" s="237"/>
      <c r="WKF121" s="237"/>
      <c r="WKG121" s="14"/>
      <c r="WKH121" s="53"/>
      <c r="WKJ121" s="114">
        <f>IF(WKP121="Yes",3,0)</f>
        <v>3</v>
      </c>
      <c r="WKK121" s="50"/>
      <c r="WKL121" s="57"/>
      <c r="WKM121" s="50"/>
      <c r="WKN121" s="57"/>
      <c r="WKO121" s="50"/>
      <c r="WKP121" s="23" t="s">
        <v>72</v>
      </c>
      <c r="WKQ121" s="244" t="s">
        <v>60</v>
      </c>
      <c r="WKR121" s="237"/>
      <c r="WKS121" s="237"/>
      <c r="WKT121" s="237"/>
      <c r="WKU121" s="237"/>
      <c r="WKV121" s="237"/>
      <c r="WKW121" s="14"/>
      <c r="WKX121" s="53"/>
      <c r="WKZ121" s="114">
        <f>IF(WLF121="Yes",3,0)</f>
        <v>3</v>
      </c>
      <c r="WLA121" s="50"/>
      <c r="WLB121" s="57"/>
      <c r="WLC121" s="50"/>
      <c r="WLD121" s="57"/>
      <c r="WLE121" s="50"/>
      <c r="WLF121" s="23" t="s">
        <v>72</v>
      </c>
      <c r="WLG121" s="244" t="s">
        <v>60</v>
      </c>
      <c r="WLH121" s="237"/>
      <c r="WLI121" s="237"/>
      <c r="WLJ121" s="237"/>
      <c r="WLK121" s="237"/>
      <c r="WLL121" s="237"/>
      <c r="WLM121" s="14"/>
      <c r="WLN121" s="53"/>
      <c r="WLP121" s="114">
        <f>IF(WLV121="Yes",3,0)</f>
        <v>3</v>
      </c>
      <c r="WLQ121" s="50"/>
      <c r="WLR121" s="57"/>
      <c r="WLS121" s="50"/>
      <c r="WLT121" s="57"/>
      <c r="WLU121" s="50"/>
      <c r="WLV121" s="23" t="s">
        <v>72</v>
      </c>
      <c r="WLW121" s="244" t="s">
        <v>60</v>
      </c>
      <c r="WLX121" s="237"/>
      <c r="WLY121" s="237"/>
      <c r="WLZ121" s="237"/>
      <c r="WMA121" s="237"/>
      <c r="WMB121" s="237"/>
      <c r="WMC121" s="14"/>
      <c r="WMD121" s="53"/>
      <c r="WMF121" s="114">
        <f>IF(WML121="Yes",3,0)</f>
        <v>3</v>
      </c>
      <c r="WMG121" s="50"/>
      <c r="WMH121" s="57"/>
      <c r="WMI121" s="50"/>
      <c r="WMJ121" s="57"/>
      <c r="WMK121" s="50"/>
      <c r="WML121" s="23" t="s">
        <v>72</v>
      </c>
      <c r="WMM121" s="244" t="s">
        <v>60</v>
      </c>
      <c r="WMN121" s="237"/>
      <c r="WMO121" s="237"/>
      <c r="WMP121" s="237"/>
      <c r="WMQ121" s="237"/>
      <c r="WMR121" s="237"/>
      <c r="WMS121" s="14"/>
      <c r="WMT121" s="53"/>
      <c r="WMV121" s="114">
        <f>IF(WNB121="Yes",3,0)</f>
        <v>3</v>
      </c>
      <c r="WMW121" s="50"/>
      <c r="WMX121" s="57"/>
      <c r="WMY121" s="50"/>
      <c r="WMZ121" s="57"/>
      <c r="WNA121" s="50"/>
      <c r="WNB121" s="23" t="s">
        <v>72</v>
      </c>
      <c r="WNC121" s="244" t="s">
        <v>60</v>
      </c>
      <c r="WND121" s="237"/>
      <c r="WNE121" s="237"/>
      <c r="WNF121" s="237"/>
      <c r="WNG121" s="237"/>
      <c r="WNH121" s="237"/>
      <c r="WNI121" s="14"/>
      <c r="WNJ121" s="53"/>
      <c r="WNL121" s="114">
        <f>IF(WNR121="Yes",3,0)</f>
        <v>3</v>
      </c>
      <c r="WNM121" s="50"/>
      <c r="WNN121" s="57"/>
      <c r="WNO121" s="50"/>
      <c r="WNP121" s="57"/>
      <c r="WNQ121" s="50"/>
      <c r="WNR121" s="23" t="s">
        <v>72</v>
      </c>
      <c r="WNS121" s="244" t="s">
        <v>60</v>
      </c>
      <c r="WNT121" s="237"/>
      <c r="WNU121" s="237"/>
      <c r="WNV121" s="237"/>
      <c r="WNW121" s="237"/>
      <c r="WNX121" s="237"/>
      <c r="WNY121" s="14"/>
      <c r="WNZ121" s="53"/>
      <c r="WOB121" s="114">
        <f>IF(WOH121="Yes",3,0)</f>
        <v>3</v>
      </c>
      <c r="WOC121" s="50"/>
      <c r="WOD121" s="57"/>
      <c r="WOE121" s="50"/>
      <c r="WOF121" s="57"/>
      <c r="WOG121" s="50"/>
      <c r="WOH121" s="23" t="s">
        <v>72</v>
      </c>
      <c r="WOI121" s="244" t="s">
        <v>60</v>
      </c>
      <c r="WOJ121" s="237"/>
      <c r="WOK121" s="237"/>
      <c r="WOL121" s="237"/>
      <c r="WOM121" s="237"/>
      <c r="WON121" s="237"/>
      <c r="WOO121" s="14"/>
      <c r="WOP121" s="53"/>
      <c r="WOR121" s="114">
        <f>IF(WOX121="Yes",3,0)</f>
        <v>3</v>
      </c>
      <c r="WOS121" s="50"/>
      <c r="WOT121" s="57"/>
      <c r="WOU121" s="50"/>
      <c r="WOV121" s="57"/>
      <c r="WOW121" s="50"/>
      <c r="WOX121" s="23" t="s">
        <v>72</v>
      </c>
      <c r="WOY121" s="244" t="s">
        <v>60</v>
      </c>
      <c r="WOZ121" s="237"/>
      <c r="WPA121" s="237"/>
      <c r="WPB121" s="237"/>
      <c r="WPC121" s="237"/>
      <c r="WPD121" s="237"/>
      <c r="WPE121" s="14"/>
      <c r="WPF121" s="53"/>
      <c r="WPH121" s="114">
        <f>IF(WPN121="Yes",3,0)</f>
        <v>3</v>
      </c>
      <c r="WPI121" s="50"/>
      <c r="WPJ121" s="57"/>
      <c r="WPK121" s="50"/>
      <c r="WPL121" s="57"/>
      <c r="WPM121" s="50"/>
      <c r="WPN121" s="23" t="s">
        <v>72</v>
      </c>
      <c r="WPO121" s="244" t="s">
        <v>60</v>
      </c>
      <c r="WPP121" s="237"/>
      <c r="WPQ121" s="237"/>
      <c r="WPR121" s="237"/>
      <c r="WPS121" s="237"/>
      <c r="WPT121" s="237"/>
      <c r="WPU121" s="14"/>
      <c r="WPV121" s="53"/>
      <c r="WPX121" s="114">
        <f>IF(WQD121="Yes",3,0)</f>
        <v>3</v>
      </c>
      <c r="WPY121" s="50"/>
      <c r="WPZ121" s="57"/>
      <c r="WQA121" s="50"/>
      <c r="WQB121" s="57"/>
      <c r="WQC121" s="50"/>
      <c r="WQD121" s="23" t="s">
        <v>72</v>
      </c>
      <c r="WQE121" s="244" t="s">
        <v>60</v>
      </c>
      <c r="WQF121" s="237"/>
      <c r="WQG121" s="237"/>
      <c r="WQH121" s="237"/>
      <c r="WQI121" s="237"/>
      <c r="WQJ121" s="237"/>
      <c r="WQK121" s="14"/>
      <c r="WQL121" s="53"/>
      <c r="WQN121" s="114">
        <f>IF(WQT121="Yes",3,0)</f>
        <v>3</v>
      </c>
      <c r="WQO121" s="50"/>
      <c r="WQP121" s="57"/>
      <c r="WQQ121" s="50"/>
      <c r="WQR121" s="57"/>
      <c r="WQS121" s="50"/>
      <c r="WQT121" s="23" t="s">
        <v>72</v>
      </c>
      <c r="WQU121" s="244" t="s">
        <v>60</v>
      </c>
      <c r="WQV121" s="237"/>
      <c r="WQW121" s="237"/>
      <c r="WQX121" s="237"/>
      <c r="WQY121" s="237"/>
      <c r="WQZ121" s="237"/>
      <c r="WRA121" s="14"/>
      <c r="WRB121" s="53"/>
      <c r="WRD121" s="114">
        <f>IF(WRJ121="Yes",3,0)</f>
        <v>3</v>
      </c>
      <c r="WRE121" s="50"/>
      <c r="WRF121" s="57"/>
      <c r="WRG121" s="50"/>
      <c r="WRH121" s="57"/>
      <c r="WRI121" s="50"/>
      <c r="WRJ121" s="23" t="s">
        <v>72</v>
      </c>
      <c r="WRK121" s="244" t="s">
        <v>60</v>
      </c>
      <c r="WRL121" s="237"/>
      <c r="WRM121" s="237"/>
      <c r="WRN121" s="237"/>
      <c r="WRO121" s="237"/>
      <c r="WRP121" s="237"/>
      <c r="WRQ121" s="14"/>
      <c r="WRR121" s="53"/>
      <c r="WRT121" s="114">
        <f>IF(WRZ121="Yes",3,0)</f>
        <v>3</v>
      </c>
      <c r="WRU121" s="50"/>
      <c r="WRV121" s="57"/>
      <c r="WRW121" s="50"/>
      <c r="WRX121" s="57"/>
      <c r="WRY121" s="50"/>
      <c r="WRZ121" s="23" t="s">
        <v>72</v>
      </c>
      <c r="WSA121" s="244" t="s">
        <v>60</v>
      </c>
      <c r="WSB121" s="237"/>
      <c r="WSC121" s="237"/>
      <c r="WSD121" s="237"/>
      <c r="WSE121" s="237"/>
      <c r="WSF121" s="237"/>
      <c r="WSG121" s="14"/>
      <c r="WSH121" s="53"/>
      <c r="WSJ121" s="114">
        <f>IF(WSP121="Yes",3,0)</f>
        <v>3</v>
      </c>
      <c r="WSK121" s="50"/>
      <c r="WSL121" s="57"/>
      <c r="WSM121" s="50"/>
      <c r="WSN121" s="57"/>
      <c r="WSO121" s="50"/>
      <c r="WSP121" s="23" t="s">
        <v>72</v>
      </c>
      <c r="WSQ121" s="244" t="s">
        <v>60</v>
      </c>
      <c r="WSR121" s="237"/>
      <c r="WSS121" s="237"/>
      <c r="WST121" s="237"/>
      <c r="WSU121" s="237"/>
      <c r="WSV121" s="237"/>
      <c r="WSW121" s="14"/>
      <c r="WSX121" s="53"/>
      <c r="WSZ121" s="114">
        <f>IF(WTF121="Yes",3,0)</f>
        <v>3</v>
      </c>
      <c r="WTA121" s="50"/>
      <c r="WTB121" s="57"/>
      <c r="WTC121" s="50"/>
      <c r="WTD121" s="57"/>
      <c r="WTE121" s="50"/>
      <c r="WTF121" s="23" t="s">
        <v>72</v>
      </c>
      <c r="WTG121" s="244" t="s">
        <v>60</v>
      </c>
      <c r="WTH121" s="237"/>
      <c r="WTI121" s="237"/>
      <c r="WTJ121" s="237"/>
      <c r="WTK121" s="237"/>
      <c r="WTL121" s="237"/>
      <c r="WTM121" s="14"/>
      <c r="WTN121" s="53"/>
      <c r="WTP121" s="114">
        <f>IF(WTV121="Yes",3,0)</f>
        <v>3</v>
      </c>
      <c r="WTQ121" s="50"/>
      <c r="WTR121" s="57"/>
      <c r="WTS121" s="50"/>
      <c r="WTT121" s="57"/>
      <c r="WTU121" s="50"/>
      <c r="WTV121" s="23" t="s">
        <v>72</v>
      </c>
      <c r="WTW121" s="244" t="s">
        <v>60</v>
      </c>
      <c r="WTX121" s="237"/>
      <c r="WTY121" s="237"/>
      <c r="WTZ121" s="237"/>
      <c r="WUA121" s="237"/>
      <c r="WUB121" s="237"/>
      <c r="WUC121" s="14"/>
      <c r="WUD121" s="53"/>
      <c r="WUF121" s="114">
        <f>IF(WUL121="Yes",3,0)</f>
        <v>3</v>
      </c>
      <c r="WUG121" s="50"/>
      <c r="WUH121" s="57"/>
      <c r="WUI121" s="50"/>
      <c r="WUJ121" s="57"/>
      <c r="WUK121" s="50"/>
      <c r="WUL121" s="23" t="s">
        <v>72</v>
      </c>
      <c r="WUM121" s="244" t="s">
        <v>60</v>
      </c>
      <c r="WUN121" s="237"/>
      <c r="WUO121" s="237"/>
      <c r="WUP121" s="237"/>
      <c r="WUQ121" s="237"/>
      <c r="WUR121" s="237"/>
      <c r="WUS121" s="14"/>
      <c r="WUT121" s="53"/>
      <c r="WUV121" s="114">
        <f>IF(WVB121="Yes",3,0)</f>
        <v>3</v>
      </c>
      <c r="WUW121" s="50"/>
      <c r="WUX121" s="57"/>
      <c r="WUY121" s="50"/>
      <c r="WUZ121" s="57"/>
      <c r="WVA121" s="50"/>
      <c r="WVB121" s="23" t="s">
        <v>72</v>
      </c>
      <c r="WVC121" s="244" t="s">
        <v>60</v>
      </c>
      <c r="WVD121" s="237"/>
      <c r="WVE121" s="237"/>
      <c r="WVF121" s="237"/>
      <c r="WVG121" s="237"/>
      <c r="WVH121" s="237"/>
      <c r="WVI121" s="14"/>
      <c r="WVJ121" s="53"/>
      <c r="WVL121" s="114">
        <f>IF(WVR121="Yes",3,0)</f>
        <v>3</v>
      </c>
      <c r="WVM121" s="50"/>
      <c r="WVN121" s="57"/>
      <c r="WVO121" s="50"/>
      <c r="WVP121" s="57"/>
      <c r="WVQ121" s="50"/>
      <c r="WVR121" s="23" t="s">
        <v>72</v>
      </c>
      <c r="WVS121" s="244" t="s">
        <v>60</v>
      </c>
      <c r="WVT121" s="237"/>
      <c r="WVU121" s="237"/>
      <c r="WVV121" s="237"/>
      <c r="WVW121" s="237"/>
      <c r="WVX121" s="237"/>
      <c r="WVY121" s="14"/>
      <c r="WVZ121" s="53"/>
      <c r="WWB121" s="114">
        <f>IF(WWH121="Yes",3,0)</f>
        <v>3</v>
      </c>
      <c r="WWC121" s="50"/>
      <c r="WWD121" s="57"/>
      <c r="WWE121" s="50"/>
      <c r="WWF121" s="57"/>
      <c r="WWG121" s="50"/>
      <c r="WWH121" s="23" t="s">
        <v>72</v>
      </c>
      <c r="WWI121" s="244" t="s">
        <v>60</v>
      </c>
      <c r="WWJ121" s="237"/>
      <c r="WWK121" s="237"/>
      <c r="WWL121" s="237"/>
      <c r="WWM121" s="237"/>
      <c r="WWN121" s="237"/>
      <c r="WWO121" s="14"/>
      <c r="WWP121" s="53"/>
      <c r="WWR121" s="114">
        <f>IF(WWX121="Yes",3,0)</f>
        <v>3</v>
      </c>
      <c r="WWS121" s="50"/>
      <c r="WWT121" s="57"/>
      <c r="WWU121" s="50"/>
      <c r="WWV121" s="57"/>
      <c r="WWW121" s="50"/>
      <c r="WWX121" s="23" t="s">
        <v>72</v>
      </c>
      <c r="WWY121" s="244" t="s">
        <v>60</v>
      </c>
      <c r="WWZ121" s="237"/>
      <c r="WXA121" s="237"/>
      <c r="WXB121" s="237"/>
      <c r="WXC121" s="237"/>
      <c r="WXD121" s="237"/>
      <c r="WXE121" s="14"/>
      <c r="WXF121" s="53"/>
      <c r="WXH121" s="114">
        <f>IF(WXN121="Yes",3,0)</f>
        <v>3</v>
      </c>
      <c r="WXI121" s="50"/>
      <c r="WXJ121" s="57"/>
      <c r="WXK121" s="50"/>
      <c r="WXL121" s="57"/>
      <c r="WXM121" s="50"/>
      <c r="WXN121" s="23" t="s">
        <v>72</v>
      </c>
      <c r="WXO121" s="244" t="s">
        <v>60</v>
      </c>
      <c r="WXP121" s="237"/>
      <c r="WXQ121" s="237"/>
      <c r="WXR121" s="237"/>
      <c r="WXS121" s="237"/>
      <c r="WXT121" s="237"/>
      <c r="WXU121" s="14"/>
      <c r="WXV121" s="53"/>
      <c r="WXX121" s="114">
        <f>IF(WYD121="Yes",3,0)</f>
        <v>3</v>
      </c>
      <c r="WXY121" s="50"/>
      <c r="WXZ121" s="57"/>
      <c r="WYA121" s="50"/>
      <c r="WYB121" s="57"/>
      <c r="WYC121" s="50"/>
      <c r="WYD121" s="23" t="s">
        <v>72</v>
      </c>
      <c r="WYE121" s="244" t="s">
        <v>60</v>
      </c>
      <c r="WYF121" s="237"/>
      <c r="WYG121" s="237"/>
      <c r="WYH121" s="237"/>
      <c r="WYI121" s="237"/>
      <c r="WYJ121" s="237"/>
      <c r="WYK121" s="14"/>
      <c r="WYL121" s="53"/>
      <c r="WYN121" s="114">
        <f>IF(WYT121="Yes",3,0)</f>
        <v>3</v>
      </c>
      <c r="WYO121" s="50"/>
      <c r="WYP121" s="57"/>
      <c r="WYQ121" s="50"/>
      <c r="WYR121" s="57"/>
      <c r="WYS121" s="50"/>
      <c r="WYT121" s="23" t="s">
        <v>72</v>
      </c>
      <c r="WYU121" s="244" t="s">
        <v>60</v>
      </c>
      <c r="WYV121" s="237"/>
      <c r="WYW121" s="237"/>
      <c r="WYX121" s="237"/>
      <c r="WYY121" s="237"/>
      <c r="WYZ121" s="237"/>
      <c r="WZA121" s="14"/>
      <c r="WZB121" s="53"/>
      <c r="WZD121" s="114">
        <f>IF(WZJ121="Yes",3,0)</f>
        <v>3</v>
      </c>
      <c r="WZE121" s="50"/>
      <c r="WZF121" s="57"/>
      <c r="WZG121" s="50"/>
      <c r="WZH121" s="57"/>
      <c r="WZI121" s="50"/>
      <c r="WZJ121" s="23" t="s">
        <v>72</v>
      </c>
      <c r="WZK121" s="244" t="s">
        <v>60</v>
      </c>
      <c r="WZL121" s="237"/>
      <c r="WZM121" s="237"/>
      <c r="WZN121" s="237"/>
      <c r="WZO121" s="237"/>
      <c r="WZP121" s="237"/>
      <c r="WZQ121" s="14"/>
      <c r="WZR121" s="53"/>
      <c r="WZT121" s="114">
        <f>IF(WZZ121="Yes",3,0)</f>
        <v>3</v>
      </c>
      <c r="WZU121" s="50"/>
      <c r="WZV121" s="57"/>
      <c r="WZW121" s="50"/>
      <c r="WZX121" s="57"/>
      <c r="WZY121" s="50"/>
      <c r="WZZ121" s="23" t="s">
        <v>72</v>
      </c>
      <c r="XAA121" s="244" t="s">
        <v>60</v>
      </c>
      <c r="XAB121" s="237"/>
      <c r="XAC121" s="237"/>
      <c r="XAD121" s="237"/>
      <c r="XAE121" s="237"/>
      <c r="XAF121" s="237"/>
      <c r="XAG121" s="14"/>
      <c r="XAH121" s="53"/>
      <c r="XAJ121" s="114">
        <f>IF(XAP121="Yes",3,0)</f>
        <v>3</v>
      </c>
      <c r="XAK121" s="50"/>
      <c r="XAL121" s="57"/>
      <c r="XAM121" s="50"/>
      <c r="XAN121" s="57"/>
      <c r="XAO121" s="50"/>
      <c r="XAP121" s="23" t="s">
        <v>72</v>
      </c>
      <c r="XAQ121" s="244" t="s">
        <v>60</v>
      </c>
      <c r="XAR121" s="237"/>
      <c r="XAS121" s="237"/>
      <c r="XAT121" s="237"/>
      <c r="XAU121" s="237"/>
      <c r="XAV121" s="237"/>
      <c r="XAW121" s="14"/>
      <c r="XAX121" s="53"/>
      <c r="XAZ121" s="114">
        <f>IF(XBF121="Yes",3,0)</f>
        <v>3</v>
      </c>
      <c r="XBA121" s="50"/>
      <c r="XBB121" s="57"/>
      <c r="XBC121" s="50"/>
      <c r="XBD121" s="57"/>
      <c r="XBE121" s="50"/>
      <c r="XBF121" s="23" t="s">
        <v>72</v>
      </c>
      <c r="XBG121" s="244" t="s">
        <v>60</v>
      </c>
      <c r="XBH121" s="237"/>
      <c r="XBI121" s="237"/>
      <c r="XBJ121" s="237"/>
      <c r="XBK121" s="237"/>
      <c r="XBL121" s="237"/>
      <c r="XBM121" s="14"/>
      <c r="XBN121" s="53"/>
      <c r="XBP121" s="114">
        <f>IF(XBV121="Yes",3,0)</f>
        <v>3</v>
      </c>
      <c r="XBQ121" s="50"/>
      <c r="XBR121" s="57"/>
      <c r="XBS121" s="50"/>
      <c r="XBT121" s="57"/>
      <c r="XBU121" s="50"/>
      <c r="XBV121" s="23" t="s">
        <v>72</v>
      </c>
      <c r="XBW121" s="244" t="s">
        <v>60</v>
      </c>
      <c r="XBX121" s="237"/>
      <c r="XBY121" s="237"/>
      <c r="XBZ121" s="237"/>
      <c r="XCA121" s="237"/>
      <c r="XCB121" s="237"/>
      <c r="XCC121" s="14"/>
      <c r="XCD121" s="53"/>
      <c r="XCF121" s="114">
        <f>IF(XCL121="Yes",3,0)</f>
        <v>3</v>
      </c>
      <c r="XCG121" s="50"/>
      <c r="XCH121" s="57"/>
      <c r="XCI121" s="50"/>
      <c r="XCJ121" s="57"/>
      <c r="XCK121" s="50"/>
      <c r="XCL121" s="23" t="s">
        <v>72</v>
      </c>
      <c r="XCM121" s="244" t="s">
        <v>60</v>
      </c>
      <c r="XCN121" s="237"/>
      <c r="XCO121" s="237"/>
      <c r="XCP121" s="237"/>
      <c r="XCQ121" s="237"/>
      <c r="XCR121" s="237"/>
      <c r="XCS121" s="14"/>
      <c r="XCT121" s="53"/>
      <c r="XCV121" s="114">
        <f>IF(XDB121="Yes",3,0)</f>
        <v>3</v>
      </c>
      <c r="XCW121" s="50"/>
      <c r="XCX121" s="57"/>
      <c r="XCY121" s="50"/>
      <c r="XCZ121" s="57"/>
      <c r="XDA121" s="50"/>
      <c r="XDB121" s="23" t="s">
        <v>72</v>
      </c>
      <c r="XDC121" s="244" t="s">
        <v>60</v>
      </c>
      <c r="XDD121" s="237"/>
      <c r="XDE121" s="237"/>
      <c r="XDF121" s="237"/>
      <c r="XDG121" s="237"/>
      <c r="XDH121" s="237"/>
      <c r="XDI121" s="14"/>
      <c r="XDJ121" s="53"/>
      <c r="XDL121" s="114">
        <f>IF(XDR121="Yes",3,0)</f>
        <v>3</v>
      </c>
      <c r="XDM121" s="50"/>
      <c r="XDN121" s="57"/>
      <c r="XDO121" s="50"/>
      <c r="XDP121" s="57"/>
      <c r="XDQ121" s="50"/>
      <c r="XDR121" s="23" t="s">
        <v>72</v>
      </c>
      <c r="XDS121" s="244" t="s">
        <v>60</v>
      </c>
      <c r="XDT121" s="237"/>
      <c r="XDU121" s="237"/>
      <c r="XDV121" s="237"/>
      <c r="XDW121" s="237"/>
      <c r="XDX121" s="237"/>
      <c r="XDY121" s="14"/>
      <c r="XDZ121" s="53"/>
      <c r="XEB121" s="114">
        <f>IF(XEH121="Yes",3,0)</f>
        <v>3</v>
      </c>
      <c r="XEC121" s="50"/>
      <c r="XED121" s="57"/>
      <c r="XEE121" s="50"/>
      <c r="XEF121" s="57"/>
      <c r="XEG121" s="50"/>
      <c r="XEH121" s="23" t="s">
        <v>72</v>
      </c>
      <c r="XEI121" s="244" t="s">
        <v>60</v>
      </c>
      <c r="XEJ121" s="237"/>
      <c r="XEK121" s="237"/>
      <c r="XEL121" s="237"/>
      <c r="XEM121" s="237"/>
      <c r="XEN121" s="237"/>
      <c r="XEO121" s="14"/>
      <c r="XEP121" s="53"/>
      <c r="XER121" s="114">
        <f>IF(XEX121="Yes",3,0)</f>
        <v>3</v>
      </c>
      <c r="XES121" s="50"/>
      <c r="XET121" s="57"/>
      <c r="XEU121" s="50"/>
      <c r="XEV121" s="57"/>
      <c r="XEW121" s="50"/>
      <c r="XEX121" s="23" t="s">
        <v>72</v>
      </c>
      <c r="XEY121" s="244" t="s">
        <v>60</v>
      </c>
      <c r="XEZ121" s="244"/>
      <c r="XFA121" s="244"/>
      <c r="XFB121" s="244"/>
      <c r="XFC121" s="244"/>
      <c r="XFD121" s="244"/>
    </row>
    <row r="122" spans="1:16384" s="20" customFormat="1" x14ac:dyDescent="0.25">
      <c r="A122" s="14"/>
      <c r="B122" s="53"/>
      <c r="D122" s="114"/>
      <c r="E122" s="60"/>
      <c r="F122" s="57"/>
      <c r="G122" s="50"/>
      <c r="H122" s="57"/>
      <c r="I122" s="50"/>
      <c r="J122" s="60"/>
      <c r="K122" s="60"/>
      <c r="L122" s="60"/>
      <c r="M122" s="60"/>
      <c r="N122" s="60"/>
      <c r="O122" s="60"/>
      <c r="P122" s="14"/>
      <c r="Q122" s="53"/>
      <c r="S122" s="114"/>
      <c r="T122" s="50"/>
      <c r="U122" s="57"/>
      <c r="V122" s="50"/>
      <c r="W122" s="57"/>
      <c r="X122" s="50"/>
      <c r="Y122" s="89"/>
      <c r="Z122" s="60"/>
      <c r="AA122" s="60"/>
      <c r="AB122" s="60"/>
      <c r="AC122" s="60"/>
      <c r="AD122" s="60"/>
      <c r="AE122" s="60"/>
      <c r="AF122" s="14"/>
      <c r="AG122" s="53"/>
      <c r="AI122" s="114"/>
      <c r="AJ122" s="50"/>
      <c r="AK122" s="57"/>
      <c r="AL122" s="50"/>
      <c r="AM122" s="57"/>
      <c r="AN122" s="50"/>
      <c r="AO122" s="89"/>
      <c r="AP122" s="60"/>
      <c r="AQ122" s="60"/>
      <c r="AR122" s="60"/>
      <c r="AS122" s="60"/>
      <c r="AT122" s="60"/>
      <c r="AU122" s="60"/>
      <c r="AV122" s="14"/>
      <c r="AW122" s="53"/>
      <c r="AY122" s="114"/>
      <c r="AZ122" s="50"/>
      <c r="BA122" s="57"/>
      <c r="BB122" s="50"/>
      <c r="BC122" s="57"/>
      <c r="BD122" s="50"/>
      <c r="BE122" s="89"/>
      <c r="BF122" s="60"/>
      <c r="BG122" s="60"/>
      <c r="BH122" s="60"/>
      <c r="BI122" s="60"/>
      <c r="BJ122" s="60"/>
      <c r="BK122" s="60"/>
      <c r="BL122" s="14"/>
      <c r="BM122" s="53"/>
      <c r="BO122" s="114"/>
      <c r="BP122" s="50"/>
      <c r="BQ122" s="57"/>
      <c r="BR122" s="50"/>
      <c r="BS122" s="57"/>
      <c r="BT122" s="50"/>
      <c r="BU122" s="89"/>
      <c r="BV122" s="60"/>
      <c r="BW122" s="60"/>
      <c r="BX122" s="60"/>
      <c r="BY122" s="60"/>
      <c r="BZ122" s="60"/>
      <c r="CA122" s="60"/>
      <c r="CB122" s="14"/>
      <c r="CC122" s="53"/>
      <c r="CE122" s="114"/>
      <c r="CF122" s="50"/>
      <c r="CG122" s="57"/>
      <c r="CH122" s="50"/>
      <c r="CI122" s="57"/>
      <c r="CJ122" s="50"/>
      <c r="CK122" s="89"/>
      <c r="CL122" s="60"/>
      <c r="CM122" s="60"/>
      <c r="CN122" s="60"/>
      <c r="CO122" s="60"/>
      <c r="CP122" s="60"/>
      <c r="CQ122" s="60"/>
      <c r="CR122" s="14"/>
      <c r="CS122" s="53"/>
      <c r="CU122" s="114"/>
      <c r="CV122" s="50"/>
      <c r="CW122" s="57"/>
      <c r="CX122" s="50"/>
      <c r="CY122" s="57"/>
      <c r="CZ122" s="50"/>
      <c r="DA122" s="89"/>
      <c r="DB122" s="60"/>
      <c r="DC122" s="60"/>
      <c r="DD122" s="60"/>
      <c r="DE122" s="60"/>
      <c r="DF122" s="60"/>
      <c r="DG122" s="60"/>
      <c r="DH122" s="14"/>
      <c r="DI122" s="53"/>
      <c r="DK122" s="114"/>
      <c r="DL122" s="50"/>
      <c r="DM122" s="57"/>
      <c r="DN122" s="50"/>
      <c r="DO122" s="57"/>
      <c r="DP122" s="50"/>
      <c r="DQ122" s="89"/>
      <c r="DR122" s="60"/>
      <c r="DS122" s="60"/>
      <c r="DT122" s="60"/>
      <c r="DU122" s="60"/>
      <c r="DV122" s="60"/>
      <c r="DW122" s="60"/>
      <c r="DX122" s="14"/>
      <c r="DY122" s="53"/>
      <c r="EA122" s="114"/>
      <c r="EB122" s="50"/>
      <c r="EC122" s="57"/>
      <c r="ED122" s="50"/>
      <c r="EE122" s="57"/>
      <c r="EF122" s="50"/>
      <c r="EG122" s="89"/>
      <c r="EH122" s="60"/>
      <c r="EI122" s="60"/>
      <c r="EJ122" s="60"/>
      <c r="EK122" s="60"/>
      <c r="EL122" s="60"/>
      <c r="EM122" s="60"/>
      <c r="EN122" s="14"/>
      <c r="EO122" s="53"/>
      <c r="EQ122" s="114"/>
      <c r="ER122" s="50"/>
      <c r="ES122" s="57"/>
      <c r="ET122" s="50"/>
      <c r="EU122" s="57"/>
      <c r="EV122" s="50"/>
      <c r="EW122" s="89"/>
      <c r="EX122" s="60"/>
      <c r="EY122" s="60"/>
      <c r="EZ122" s="60"/>
      <c r="FA122" s="60"/>
      <c r="FB122" s="60"/>
      <c r="FC122" s="60"/>
      <c r="FD122" s="14"/>
      <c r="FE122" s="53"/>
      <c r="FG122" s="114"/>
      <c r="FH122" s="50"/>
      <c r="FI122" s="57"/>
      <c r="FJ122" s="50"/>
      <c r="FK122" s="57"/>
      <c r="FL122" s="50"/>
      <c r="FM122" s="89"/>
      <c r="FN122" s="60"/>
      <c r="FO122" s="60"/>
      <c r="FP122" s="60"/>
      <c r="FQ122" s="60"/>
      <c r="FR122" s="60"/>
      <c r="FS122" s="60"/>
      <c r="FT122" s="14"/>
      <c r="FU122" s="53"/>
      <c r="FW122" s="114"/>
      <c r="FX122" s="50"/>
      <c r="FY122" s="57"/>
      <c r="FZ122" s="50"/>
      <c r="GA122" s="57"/>
      <c r="GB122" s="50"/>
      <c r="GC122" s="89"/>
      <c r="GD122" s="60"/>
      <c r="GE122" s="60"/>
      <c r="GF122" s="60"/>
      <c r="GG122" s="60"/>
      <c r="GH122" s="60"/>
      <c r="GI122" s="60"/>
      <c r="GJ122" s="14"/>
      <c r="GK122" s="53"/>
      <c r="GM122" s="114"/>
      <c r="GN122" s="50"/>
      <c r="GO122" s="57"/>
      <c r="GP122" s="50"/>
      <c r="GQ122" s="57"/>
      <c r="GR122" s="50"/>
      <c r="GS122" s="89"/>
      <c r="GT122" s="60"/>
      <c r="GU122" s="60"/>
      <c r="GV122" s="60"/>
      <c r="GW122" s="60"/>
      <c r="GX122" s="60"/>
      <c r="GY122" s="60"/>
      <c r="GZ122" s="14"/>
      <c r="HA122" s="53"/>
      <c r="HC122" s="114"/>
      <c r="HD122" s="50"/>
      <c r="HE122" s="57"/>
      <c r="HF122" s="50"/>
      <c r="HG122" s="57"/>
      <c r="HH122" s="50"/>
      <c r="HI122" s="89"/>
      <c r="HJ122" s="60"/>
      <c r="HK122" s="60"/>
      <c r="HL122" s="60"/>
      <c r="HM122" s="60"/>
      <c r="HN122" s="60"/>
      <c r="HO122" s="60"/>
      <c r="HP122" s="14"/>
      <c r="HQ122" s="53"/>
      <c r="HS122" s="114"/>
      <c r="HT122" s="50"/>
      <c r="HU122" s="57"/>
      <c r="HV122" s="50"/>
      <c r="HW122" s="57"/>
      <c r="HX122" s="50"/>
      <c r="HY122" s="89"/>
      <c r="HZ122" s="60"/>
      <c r="IA122" s="60"/>
      <c r="IB122" s="60"/>
      <c r="IC122" s="60"/>
      <c r="ID122" s="60"/>
      <c r="IE122" s="60"/>
      <c r="IF122" s="14"/>
      <c r="IG122" s="53"/>
      <c r="II122" s="114"/>
      <c r="IJ122" s="50"/>
      <c r="IK122" s="57"/>
      <c r="IL122" s="50"/>
      <c r="IM122" s="57"/>
      <c r="IN122" s="50"/>
      <c r="IO122" s="89"/>
      <c r="IP122" s="60"/>
      <c r="IQ122" s="60"/>
      <c r="IR122" s="60"/>
      <c r="IS122" s="60"/>
      <c r="IT122" s="60"/>
      <c r="IU122" s="60"/>
      <c r="IV122" s="14"/>
      <c r="IW122" s="53"/>
      <c r="IY122" s="114"/>
      <c r="IZ122" s="50"/>
      <c r="JA122" s="57"/>
      <c r="JB122" s="50"/>
      <c r="JC122" s="57"/>
      <c r="JD122" s="50"/>
      <c r="JE122" s="89"/>
      <c r="JF122" s="60"/>
      <c r="JG122" s="60"/>
      <c r="JH122" s="60"/>
      <c r="JI122" s="60"/>
      <c r="JJ122" s="60"/>
      <c r="JK122" s="60"/>
      <c r="JL122" s="14"/>
      <c r="JM122" s="53"/>
      <c r="JO122" s="114"/>
      <c r="JP122" s="50"/>
      <c r="JQ122" s="57"/>
      <c r="JR122" s="50"/>
      <c r="JS122" s="57"/>
      <c r="JT122" s="50"/>
      <c r="JU122" s="89"/>
      <c r="JV122" s="60"/>
      <c r="JW122" s="60"/>
      <c r="JX122" s="60"/>
      <c r="JY122" s="60"/>
      <c r="JZ122" s="60"/>
      <c r="KA122" s="60"/>
      <c r="KB122" s="14"/>
      <c r="KC122" s="53"/>
      <c r="KE122" s="114"/>
      <c r="KF122" s="50"/>
      <c r="KG122" s="57"/>
      <c r="KH122" s="50"/>
      <c r="KI122" s="57"/>
      <c r="KJ122" s="50"/>
      <c r="KK122" s="89"/>
      <c r="KL122" s="60"/>
      <c r="KM122" s="60"/>
      <c r="KN122" s="60"/>
      <c r="KO122" s="60"/>
      <c r="KP122" s="60"/>
      <c r="KQ122" s="60"/>
      <c r="KR122" s="14"/>
      <c r="KS122" s="53"/>
      <c r="KU122" s="114"/>
      <c r="KV122" s="50"/>
      <c r="KW122" s="57"/>
      <c r="KX122" s="50"/>
      <c r="KY122" s="57"/>
      <c r="KZ122" s="50"/>
      <c r="LA122" s="89"/>
      <c r="LB122" s="60"/>
      <c r="LC122" s="60"/>
      <c r="LD122" s="60"/>
      <c r="LE122" s="60"/>
      <c r="LF122" s="60"/>
      <c r="LG122" s="60"/>
      <c r="LH122" s="14"/>
      <c r="LI122" s="53"/>
      <c r="LK122" s="114"/>
      <c r="LL122" s="50"/>
      <c r="LM122" s="57"/>
      <c r="LN122" s="50"/>
      <c r="LO122" s="57"/>
      <c r="LP122" s="50"/>
      <c r="LQ122" s="89"/>
      <c r="LR122" s="60"/>
      <c r="LS122" s="60"/>
      <c r="LT122" s="60"/>
      <c r="LU122" s="60"/>
      <c r="LV122" s="60"/>
      <c r="LW122" s="60"/>
      <c r="LX122" s="14"/>
      <c r="LY122" s="53"/>
      <c r="MA122" s="114"/>
      <c r="MB122" s="50"/>
      <c r="MC122" s="57"/>
      <c r="MD122" s="50"/>
      <c r="ME122" s="57"/>
      <c r="MF122" s="50"/>
      <c r="MG122" s="89"/>
      <c r="MH122" s="60"/>
      <c r="MI122" s="60"/>
      <c r="MJ122" s="60"/>
      <c r="MK122" s="60"/>
      <c r="ML122" s="60"/>
      <c r="MM122" s="60"/>
      <c r="MN122" s="14"/>
      <c r="MO122" s="53"/>
      <c r="MQ122" s="114"/>
      <c r="MR122" s="50"/>
      <c r="MS122" s="57"/>
      <c r="MT122" s="50"/>
      <c r="MU122" s="57"/>
      <c r="MV122" s="50"/>
      <c r="MW122" s="89"/>
      <c r="MX122" s="60"/>
      <c r="MY122" s="60"/>
      <c r="MZ122" s="60"/>
      <c r="NA122" s="60"/>
      <c r="NB122" s="60"/>
      <c r="NC122" s="60"/>
      <c r="ND122" s="14"/>
      <c r="NE122" s="53"/>
      <c r="NG122" s="114"/>
      <c r="NH122" s="50"/>
      <c r="NI122" s="57"/>
      <c r="NJ122" s="50"/>
      <c r="NK122" s="57"/>
      <c r="NL122" s="50"/>
      <c r="NM122" s="89"/>
      <c r="NN122" s="60"/>
      <c r="NO122" s="60"/>
      <c r="NP122" s="60"/>
      <c r="NQ122" s="60"/>
      <c r="NR122" s="60"/>
      <c r="NS122" s="60"/>
      <c r="NT122" s="14"/>
      <c r="NU122" s="53"/>
      <c r="NW122" s="114"/>
      <c r="NX122" s="50"/>
      <c r="NY122" s="57"/>
      <c r="NZ122" s="50"/>
      <c r="OA122" s="57"/>
      <c r="OB122" s="50"/>
      <c r="OC122" s="89"/>
      <c r="OD122" s="60"/>
      <c r="OE122" s="60"/>
      <c r="OF122" s="60"/>
      <c r="OG122" s="60"/>
      <c r="OH122" s="60"/>
      <c r="OI122" s="60"/>
      <c r="OJ122" s="14"/>
      <c r="OK122" s="53"/>
      <c r="OM122" s="114"/>
      <c r="ON122" s="50"/>
      <c r="OO122" s="57"/>
      <c r="OP122" s="50"/>
      <c r="OQ122" s="57"/>
      <c r="OR122" s="50"/>
      <c r="OS122" s="89"/>
      <c r="OT122" s="60"/>
      <c r="OU122" s="60"/>
      <c r="OV122" s="60"/>
      <c r="OW122" s="60"/>
      <c r="OX122" s="60"/>
      <c r="OY122" s="60"/>
      <c r="OZ122" s="14"/>
      <c r="PA122" s="53"/>
      <c r="PC122" s="114"/>
      <c r="PD122" s="50"/>
      <c r="PE122" s="57"/>
      <c r="PF122" s="50"/>
      <c r="PG122" s="57"/>
      <c r="PH122" s="50"/>
      <c r="PI122" s="89"/>
      <c r="PJ122" s="60"/>
      <c r="PK122" s="60"/>
      <c r="PL122" s="60"/>
      <c r="PM122" s="60"/>
      <c r="PN122" s="60"/>
      <c r="PO122" s="60"/>
      <c r="PP122" s="14"/>
      <c r="PQ122" s="53"/>
      <c r="PS122" s="114"/>
      <c r="PT122" s="50"/>
      <c r="PU122" s="57"/>
      <c r="PV122" s="50"/>
      <c r="PW122" s="57"/>
      <c r="PX122" s="50"/>
      <c r="PY122" s="89"/>
      <c r="PZ122" s="60"/>
      <c r="QA122" s="60"/>
      <c r="QB122" s="60"/>
      <c r="QC122" s="60"/>
      <c r="QD122" s="60"/>
      <c r="QE122" s="60"/>
      <c r="QF122" s="14"/>
      <c r="QG122" s="53"/>
      <c r="QI122" s="114"/>
      <c r="QJ122" s="50"/>
      <c r="QK122" s="57"/>
      <c r="QL122" s="50"/>
      <c r="QM122" s="57"/>
      <c r="QN122" s="50"/>
      <c r="QO122" s="89"/>
      <c r="QP122" s="60"/>
      <c r="QQ122" s="60"/>
      <c r="QR122" s="60"/>
      <c r="QS122" s="60"/>
      <c r="QT122" s="60"/>
      <c r="QU122" s="60"/>
      <c r="QV122" s="14"/>
      <c r="QW122" s="53"/>
      <c r="QY122" s="114"/>
      <c r="QZ122" s="50"/>
      <c r="RA122" s="57"/>
      <c r="RB122" s="50"/>
      <c r="RC122" s="57"/>
      <c r="RD122" s="50"/>
      <c r="RE122" s="89"/>
      <c r="RF122" s="60"/>
      <c r="RG122" s="60"/>
      <c r="RH122" s="60"/>
      <c r="RI122" s="60"/>
      <c r="RJ122" s="60"/>
      <c r="RK122" s="60"/>
      <c r="RL122" s="14"/>
      <c r="RM122" s="53"/>
      <c r="RO122" s="114"/>
      <c r="RP122" s="50"/>
      <c r="RQ122" s="57"/>
      <c r="RR122" s="50"/>
      <c r="RS122" s="57"/>
      <c r="RT122" s="50"/>
      <c r="RU122" s="89"/>
      <c r="RV122" s="60"/>
      <c r="RW122" s="60"/>
      <c r="RX122" s="60"/>
      <c r="RY122" s="60"/>
      <c r="RZ122" s="60"/>
      <c r="SA122" s="60"/>
      <c r="SB122" s="14"/>
      <c r="SC122" s="53"/>
      <c r="SE122" s="114"/>
      <c r="SF122" s="50"/>
      <c r="SG122" s="57"/>
      <c r="SH122" s="50"/>
      <c r="SI122" s="57"/>
      <c r="SJ122" s="50"/>
      <c r="SK122" s="89"/>
      <c r="SL122" s="60"/>
      <c r="SM122" s="60"/>
      <c r="SN122" s="60"/>
      <c r="SO122" s="60"/>
      <c r="SP122" s="60"/>
      <c r="SQ122" s="60"/>
      <c r="SR122" s="14"/>
      <c r="SS122" s="53"/>
      <c r="SU122" s="114"/>
      <c r="SV122" s="50"/>
      <c r="SW122" s="57"/>
      <c r="SX122" s="50"/>
      <c r="SY122" s="57"/>
      <c r="SZ122" s="50"/>
      <c r="TA122" s="89"/>
      <c r="TB122" s="60"/>
      <c r="TC122" s="60"/>
      <c r="TD122" s="60"/>
      <c r="TE122" s="60"/>
      <c r="TF122" s="60"/>
      <c r="TG122" s="60"/>
      <c r="TH122" s="14"/>
      <c r="TI122" s="53"/>
      <c r="TK122" s="114"/>
      <c r="TL122" s="50"/>
      <c r="TM122" s="57"/>
      <c r="TN122" s="50"/>
      <c r="TO122" s="57"/>
      <c r="TP122" s="50"/>
      <c r="TQ122" s="89"/>
      <c r="TR122" s="60"/>
      <c r="TS122" s="60"/>
      <c r="TT122" s="60"/>
      <c r="TU122" s="60"/>
      <c r="TV122" s="60"/>
      <c r="TW122" s="60"/>
      <c r="TX122" s="14"/>
      <c r="TY122" s="53"/>
      <c r="UA122" s="114"/>
      <c r="UB122" s="50"/>
      <c r="UC122" s="57"/>
      <c r="UD122" s="50"/>
      <c r="UE122" s="57"/>
      <c r="UF122" s="50"/>
      <c r="UG122" s="89"/>
      <c r="UH122" s="60"/>
      <c r="UI122" s="60"/>
      <c r="UJ122" s="60"/>
      <c r="UK122" s="60"/>
      <c r="UL122" s="60"/>
      <c r="UM122" s="60"/>
      <c r="UN122" s="14"/>
      <c r="UO122" s="53"/>
      <c r="UQ122" s="114"/>
      <c r="UR122" s="50"/>
      <c r="US122" s="57"/>
      <c r="UT122" s="50"/>
      <c r="UU122" s="57"/>
      <c r="UV122" s="50"/>
      <c r="UW122" s="89"/>
      <c r="UX122" s="60"/>
      <c r="UY122" s="60"/>
      <c r="UZ122" s="60"/>
      <c r="VA122" s="60"/>
      <c r="VB122" s="60"/>
      <c r="VC122" s="60"/>
      <c r="VD122" s="14"/>
      <c r="VE122" s="53"/>
      <c r="VG122" s="114"/>
      <c r="VH122" s="50"/>
      <c r="VI122" s="57"/>
      <c r="VJ122" s="50"/>
      <c r="VK122" s="57"/>
      <c r="VL122" s="50"/>
      <c r="VM122" s="89"/>
      <c r="VN122" s="60"/>
      <c r="VO122" s="60"/>
      <c r="VP122" s="60"/>
      <c r="VQ122" s="60"/>
      <c r="VR122" s="60"/>
      <c r="VS122" s="60"/>
      <c r="VT122" s="14"/>
      <c r="VU122" s="53"/>
      <c r="VW122" s="114"/>
      <c r="VX122" s="50"/>
      <c r="VY122" s="57"/>
      <c r="VZ122" s="50"/>
      <c r="WA122" s="57"/>
      <c r="WB122" s="50"/>
      <c r="WC122" s="89"/>
      <c r="WD122" s="60"/>
      <c r="WE122" s="60"/>
      <c r="WF122" s="60"/>
      <c r="WG122" s="60"/>
      <c r="WH122" s="60"/>
      <c r="WI122" s="60"/>
      <c r="WJ122" s="14"/>
      <c r="WK122" s="53"/>
      <c r="WM122" s="114"/>
      <c r="WN122" s="50"/>
      <c r="WO122" s="57"/>
      <c r="WP122" s="50"/>
      <c r="WQ122" s="57"/>
      <c r="WR122" s="50"/>
      <c r="WS122" s="89"/>
      <c r="WT122" s="60"/>
      <c r="WU122" s="60"/>
      <c r="WV122" s="60"/>
      <c r="WW122" s="60"/>
      <c r="WX122" s="60"/>
      <c r="WY122" s="60"/>
      <c r="WZ122" s="14"/>
      <c r="XA122" s="53"/>
      <c r="XC122" s="114"/>
      <c r="XD122" s="50"/>
      <c r="XE122" s="57"/>
      <c r="XF122" s="50"/>
      <c r="XG122" s="57"/>
      <c r="XH122" s="50"/>
      <c r="XI122" s="89"/>
      <c r="XJ122" s="60"/>
      <c r="XK122" s="60"/>
      <c r="XL122" s="60"/>
      <c r="XM122" s="60"/>
      <c r="XN122" s="60"/>
      <c r="XO122" s="60"/>
      <c r="XP122" s="14"/>
      <c r="XQ122" s="53"/>
      <c r="XS122" s="114"/>
      <c r="XT122" s="50"/>
      <c r="XU122" s="57"/>
      <c r="XV122" s="50"/>
      <c r="XW122" s="57"/>
      <c r="XX122" s="50"/>
      <c r="XY122" s="89"/>
      <c r="XZ122" s="60"/>
      <c r="YA122" s="60"/>
      <c r="YB122" s="60"/>
      <c r="YC122" s="60"/>
      <c r="YD122" s="60"/>
      <c r="YE122" s="60"/>
      <c r="YF122" s="14"/>
      <c r="YG122" s="53"/>
      <c r="YI122" s="114"/>
      <c r="YJ122" s="50"/>
      <c r="YK122" s="57"/>
      <c r="YL122" s="50"/>
      <c r="YM122" s="57"/>
      <c r="YN122" s="50"/>
      <c r="YO122" s="89"/>
      <c r="YP122" s="60"/>
      <c r="YQ122" s="60"/>
      <c r="YR122" s="60"/>
      <c r="YS122" s="60"/>
      <c r="YT122" s="60"/>
      <c r="YU122" s="60"/>
      <c r="YV122" s="14"/>
      <c r="YW122" s="53"/>
      <c r="YY122" s="114"/>
      <c r="YZ122" s="50"/>
      <c r="ZA122" s="57"/>
      <c r="ZB122" s="50"/>
      <c r="ZC122" s="57"/>
      <c r="ZD122" s="50"/>
      <c r="ZE122" s="89"/>
      <c r="ZF122" s="60"/>
      <c r="ZG122" s="60"/>
      <c r="ZH122" s="60"/>
      <c r="ZI122" s="60"/>
      <c r="ZJ122" s="60"/>
      <c r="ZK122" s="60"/>
      <c r="ZL122" s="14"/>
      <c r="ZM122" s="53"/>
      <c r="ZO122" s="114"/>
      <c r="ZP122" s="50"/>
      <c r="ZQ122" s="57"/>
      <c r="ZR122" s="50"/>
      <c r="ZS122" s="57"/>
      <c r="ZT122" s="50"/>
      <c r="ZU122" s="89"/>
      <c r="ZV122" s="60"/>
      <c r="ZW122" s="60"/>
      <c r="ZX122" s="60"/>
      <c r="ZY122" s="60"/>
      <c r="ZZ122" s="60"/>
      <c r="AAA122" s="60"/>
      <c r="AAB122" s="14"/>
      <c r="AAC122" s="53"/>
      <c r="AAE122" s="114"/>
      <c r="AAF122" s="50"/>
      <c r="AAG122" s="57"/>
      <c r="AAH122" s="50"/>
      <c r="AAI122" s="57"/>
      <c r="AAJ122" s="50"/>
      <c r="AAK122" s="89"/>
      <c r="AAL122" s="60"/>
      <c r="AAM122" s="60"/>
      <c r="AAN122" s="60"/>
      <c r="AAO122" s="60"/>
      <c r="AAP122" s="60"/>
      <c r="AAQ122" s="60"/>
      <c r="AAR122" s="14"/>
      <c r="AAS122" s="53"/>
      <c r="AAU122" s="114"/>
      <c r="AAV122" s="50"/>
      <c r="AAW122" s="57"/>
      <c r="AAX122" s="50"/>
      <c r="AAY122" s="57"/>
      <c r="AAZ122" s="50"/>
      <c r="ABA122" s="89"/>
      <c r="ABB122" s="60"/>
      <c r="ABC122" s="60"/>
      <c r="ABD122" s="60"/>
      <c r="ABE122" s="60"/>
      <c r="ABF122" s="60"/>
      <c r="ABG122" s="60"/>
      <c r="ABH122" s="14"/>
      <c r="ABI122" s="53"/>
      <c r="ABK122" s="114"/>
      <c r="ABL122" s="50"/>
      <c r="ABM122" s="57"/>
      <c r="ABN122" s="50"/>
      <c r="ABO122" s="57"/>
      <c r="ABP122" s="50"/>
      <c r="ABQ122" s="89"/>
      <c r="ABR122" s="60"/>
      <c r="ABS122" s="60"/>
      <c r="ABT122" s="60"/>
      <c r="ABU122" s="60"/>
      <c r="ABV122" s="60"/>
      <c r="ABW122" s="60"/>
      <c r="ABX122" s="14"/>
      <c r="ABY122" s="53"/>
      <c r="ACA122" s="114"/>
      <c r="ACB122" s="50"/>
      <c r="ACC122" s="57"/>
      <c r="ACD122" s="50"/>
      <c r="ACE122" s="57"/>
      <c r="ACF122" s="50"/>
      <c r="ACG122" s="89"/>
      <c r="ACH122" s="60"/>
      <c r="ACI122" s="60"/>
      <c r="ACJ122" s="60"/>
      <c r="ACK122" s="60"/>
      <c r="ACL122" s="60"/>
      <c r="ACM122" s="60"/>
      <c r="ACN122" s="14"/>
      <c r="ACO122" s="53"/>
      <c r="ACQ122" s="114"/>
      <c r="ACR122" s="50"/>
      <c r="ACS122" s="57"/>
      <c r="ACT122" s="50"/>
      <c r="ACU122" s="57"/>
      <c r="ACV122" s="50"/>
      <c r="ACW122" s="89"/>
      <c r="ACX122" s="60"/>
      <c r="ACY122" s="60"/>
      <c r="ACZ122" s="60"/>
      <c r="ADA122" s="60"/>
      <c r="ADB122" s="60"/>
      <c r="ADC122" s="60"/>
      <c r="ADD122" s="14"/>
      <c r="ADE122" s="53"/>
      <c r="ADG122" s="114"/>
      <c r="ADH122" s="50"/>
      <c r="ADI122" s="57"/>
      <c r="ADJ122" s="50"/>
      <c r="ADK122" s="57"/>
      <c r="ADL122" s="50"/>
      <c r="ADM122" s="89"/>
      <c r="ADN122" s="60"/>
      <c r="ADO122" s="60"/>
      <c r="ADP122" s="60"/>
      <c r="ADQ122" s="60"/>
      <c r="ADR122" s="60"/>
      <c r="ADS122" s="60"/>
      <c r="ADT122" s="14"/>
      <c r="ADU122" s="53"/>
      <c r="ADW122" s="114"/>
      <c r="ADX122" s="50"/>
      <c r="ADY122" s="57"/>
      <c r="ADZ122" s="50"/>
      <c r="AEA122" s="57"/>
      <c r="AEB122" s="50"/>
      <c r="AEC122" s="89"/>
      <c r="AED122" s="60"/>
      <c r="AEE122" s="60"/>
      <c r="AEF122" s="60"/>
      <c r="AEG122" s="60"/>
      <c r="AEH122" s="60"/>
      <c r="AEI122" s="60"/>
      <c r="AEJ122" s="14"/>
      <c r="AEK122" s="53"/>
      <c r="AEM122" s="114"/>
      <c r="AEN122" s="50"/>
      <c r="AEO122" s="57"/>
      <c r="AEP122" s="50"/>
      <c r="AEQ122" s="57"/>
      <c r="AER122" s="50"/>
      <c r="AES122" s="89"/>
      <c r="AET122" s="60"/>
      <c r="AEU122" s="60"/>
      <c r="AEV122" s="60"/>
      <c r="AEW122" s="60"/>
      <c r="AEX122" s="60"/>
      <c r="AEY122" s="60"/>
      <c r="AEZ122" s="14"/>
      <c r="AFA122" s="53"/>
      <c r="AFC122" s="114"/>
      <c r="AFD122" s="50"/>
      <c r="AFE122" s="57"/>
      <c r="AFF122" s="50"/>
      <c r="AFG122" s="57"/>
      <c r="AFH122" s="50"/>
      <c r="AFI122" s="89"/>
      <c r="AFJ122" s="60"/>
      <c r="AFK122" s="60"/>
      <c r="AFL122" s="60"/>
      <c r="AFM122" s="60"/>
      <c r="AFN122" s="60"/>
      <c r="AFO122" s="60"/>
      <c r="AFP122" s="14"/>
      <c r="AFQ122" s="53"/>
      <c r="AFS122" s="114"/>
      <c r="AFT122" s="50"/>
      <c r="AFU122" s="57"/>
      <c r="AFV122" s="50"/>
      <c r="AFW122" s="57"/>
      <c r="AFX122" s="50"/>
      <c r="AFY122" s="89"/>
      <c r="AFZ122" s="60"/>
      <c r="AGA122" s="60"/>
      <c r="AGB122" s="60"/>
      <c r="AGC122" s="60"/>
      <c r="AGD122" s="60"/>
      <c r="AGE122" s="60"/>
      <c r="AGF122" s="14"/>
      <c r="AGG122" s="53"/>
      <c r="AGI122" s="114"/>
      <c r="AGJ122" s="50"/>
      <c r="AGK122" s="57"/>
      <c r="AGL122" s="50"/>
      <c r="AGM122" s="57"/>
      <c r="AGN122" s="50"/>
      <c r="AGO122" s="89"/>
      <c r="AGP122" s="60"/>
      <c r="AGQ122" s="60"/>
      <c r="AGR122" s="60"/>
      <c r="AGS122" s="60"/>
      <c r="AGT122" s="60"/>
      <c r="AGU122" s="60"/>
      <c r="AGV122" s="14"/>
      <c r="AGW122" s="53"/>
      <c r="AGY122" s="114"/>
      <c r="AGZ122" s="50"/>
      <c r="AHA122" s="57"/>
      <c r="AHB122" s="50"/>
      <c r="AHC122" s="57"/>
      <c r="AHD122" s="50"/>
      <c r="AHE122" s="89"/>
      <c r="AHF122" s="60"/>
      <c r="AHG122" s="60"/>
      <c r="AHH122" s="60"/>
      <c r="AHI122" s="60"/>
      <c r="AHJ122" s="60"/>
      <c r="AHK122" s="60"/>
      <c r="AHL122" s="14"/>
      <c r="AHM122" s="53"/>
      <c r="AHO122" s="114"/>
      <c r="AHP122" s="50"/>
      <c r="AHQ122" s="57"/>
      <c r="AHR122" s="50"/>
      <c r="AHS122" s="57"/>
      <c r="AHT122" s="50"/>
      <c r="AHU122" s="89"/>
      <c r="AHV122" s="60"/>
      <c r="AHW122" s="60"/>
      <c r="AHX122" s="60"/>
      <c r="AHY122" s="60"/>
      <c r="AHZ122" s="60"/>
      <c r="AIA122" s="60"/>
      <c r="AIB122" s="14"/>
      <c r="AIC122" s="53"/>
      <c r="AIE122" s="114"/>
      <c r="AIF122" s="50"/>
      <c r="AIG122" s="57"/>
      <c r="AIH122" s="50"/>
      <c r="AII122" s="57"/>
      <c r="AIJ122" s="50"/>
      <c r="AIK122" s="89"/>
      <c r="AIL122" s="60"/>
      <c r="AIM122" s="60"/>
      <c r="AIN122" s="60"/>
      <c r="AIO122" s="60"/>
      <c r="AIP122" s="60"/>
      <c r="AIQ122" s="60"/>
      <c r="AIR122" s="14"/>
      <c r="AIS122" s="53"/>
      <c r="AIU122" s="114"/>
      <c r="AIV122" s="50"/>
      <c r="AIW122" s="57"/>
      <c r="AIX122" s="50"/>
      <c r="AIY122" s="57"/>
      <c r="AIZ122" s="50"/>
      <c r="AJA122" s="89"/>
      <c r="AJB122" s="60"/>
      <c r="AJC122" s="60"/>
      <c r="AJD122" s="60"/>
      <c r="AJE122" s="60"/>
      <c r="AJF122" s="60"/>
      <c r="AJG122" s="60"/>
      <c r="AJH122" s="14"/>
      <c r="AJI122" s="53"/>
      <c r="AJK122" s="114"/>
      <c r="AJL122" s="50"/>
      <c r="AJM122" s="57"/>
      <c r="AJN122" s="50"/>
      <c r="AJO122" s="57"/>
      <c r="AJP122" s="50"/>
      <c r="AJQ122" s="89"/>
      <c r="AJR122" s="60"/>
      <c r="AJS122" s="60"/>
      <c r="AJT122" s="60"/>
      <c r="AJU122" s="60"/>
      <c r="AJV122" s="60"/>
      <c r="AJW122" s="60"/>
      <c r="AJX122" s="14"/>
      <c r="AJY122" s="53"/>
      <c r="AKA122" s="114"/>
      <c r="AKB122" s="50"/>
      <c r="AKC122" s="57"/>
      <c r="AKD122" s="50"/>
      <c r="AKE122" s="57"/>
      <c r="AKF122" s="50"/>
      <c r="AKG122" s="89"/>
      <c r="AKH122" s="60"/>
      <c r="AKI122" s="60"/>
      <c r="AKJ122" s="60"/>
      <c r="AKK122" s="60"/>
      <c r="AKL122" s="60"/>
      <c r="AKM122" s="60"/>
      <c r="AKN122" s="14"/>
      <c r="AKO122" s="53"/>
      <c r="AKQ122" s="114"/>
      <c r="AKR122" s="50"/>
      <c r="AKS122" s="57"/>
      <c r="AKT122" s="50"/>
      <c r="AKU122" s="57"/>
      <c r="AKV122" s="50"/>
      <c r="AKW122" s="89"/>
      <c r="AKX122" s="60"/>
      <c r="AKY122" s="60"/>
      <c r="AKZ122" s="60"/>
      <c r="ALA122" s="60"/>
      <c r="ALB122" s="60"/>
      <c r="ALC122" s="60"/>
      <c r="ALD122" s="14"/>
      <c r="ALE122" s="53"/>
      <c r="ALG122" s="114"/>
      <c r="ALH122" s="50"/>
      <c r="ALI122" s="57"/>
      <c r="ALJ122" s="50"/>
      <c r="ALK122" s="57"/>
      <c r="ALL122" s="50"/>
      <c r="ALM122" s="89"/>
      <c r="ALN122" s="60"/>
      <c r="ALO122" s="60"/>
      <c r="ALP122" s="60"/>
      <c r="ALQ122" s="60"/>
      <c r="ALR122" s="60"/>
      <c r="ALS122" s="60"/>
      <c r="ALT122" s="14"/>
      <c r="ALU122" s="53"/>
      <c r="ALW122" s="114"/>
      <c r="ALX122" s="50"/>
      <c r="ALY122" s="57"/>
      <c r="ALZ122" s="50"/>
      <c r="AMA122" s="57"/>
      <c r="AMB122" s="50"/>
      <c r="AMC122" s="89"/>
      <c r="AMD122" s="60"/>
      <c r="AME122" s="60"/>
      <c r="AMF122" s="60"/>
      <c r="AMG122" s="60"/>
      <c r="AMH122" s="60"/>
      <c r="AMI122" s="60"/>
      <c r="AMJ122" s="14"/>
      <c r="AMK122" s="53"/>
      <c r="AMM122" s="114"/>
      <c r="AMN122" s="50"/>
      <c r="AMO122" s="57"/>
      <c r="AMP122" s="50"/>
      <c r="AMQ122" s="57"/>
      <c r="AMR122" s="50"/>
      <c r="AMS122" s="89"/>
      <c r="AMT122" s="60"/>
      <c r="AMU122" s="60"/>
      <c r="AMV122" s="60"/>
      <c r="AMW122" s="60"/>
      <c r="AMX122" s="60"/>
      <c r="AMY122" s="60"/>
      <c r="AMZ122" s="14"/>
      <c r="ANA122" s="53"/>
      <c r="ANC122" s="114"/>
      <c r="AND122" s="50"/>
      <c r="ANE122" s="57"/>
      <c r="ANF122" s="50"/>
      <c r="ANG122" s="57"/>
      <c r="ANH122" s="50"/>
      <c r="ANI122" s="89"/>
      <c r="ANJ122" s="60"/>
      <c r="ANK122" s="60"/>
      <c r="ANL122" s="60"/>
      <c r="ANM122" s="60"/>
      <c r="ANN122" s="60"/>
      <c r="ANO122" s="60"/>
      <c r="ANP122" s="14"/>
      <c r="ANQ122" s="53"/>
      <c r="ANS122" s="114"/>
      <c r="ANT122" s="50"/>
      <c r="ANU122" s="57"/>
      <c r="ANV122" s="50"/>
      <c r="ANW122" s="57"/>
      <c r="ANX122" s="50"/>
      <c r="ANY122" s="89"/>
      <c r="ANZ122" s="60"/>
      <c r="AOA122" s="60"/>
      <c r="AOB122" s="60"/>
      <c r="AOC122" s="60"/>
      <c r="AOD122" s="60"/>
      <c r="AOE122" s="60"/>
      <c r="AOF122" s="14"/>
      <c r="AOG122" s="53"/>
      <c r="AOI122" s="114"/>
      <c r="AOJ122" s="50"/>
      <c r="AOK122" s="57"/>
      <c r="AOL122" s="50"/>
      <c r="AOM122" s="57"/>
      <c r="AON122" s="50"/>
      <c r="AOO122" s="89"/>
      <c r="AOP122" s="60"/>
      <c r="AOQ122" s="60"/>
      <c r="AOR122" s="60"/>
      <c r="AOS122" s="60"/>
      <c r="AOT122" s="60"/>
      <c r="AOU122" s="60"/>
      <c r="AOV122" s="14"/>
      <c r="AOW122" s="53"/>
      <c r="AOY122" s="114"/>
      <c r="AOZ122" s="50"/>
      <c r="APA122" s="57"/>
      <c r="APB122" s="50"/>
      <c r="APC122" s="57"/>
      <c r="APD122" s="50"/>
      <c r="APE122" s="89"/>
      <c r="APF122" s="60"/>
      <c r="APG122" s="60"/>
      <c r="APH122" s="60"/>
      <c r="API122" s="60"/>
      <c r="APJ122" s="60"/>
      <c r="APK122" s="60"/>
      <c r="APL122" s="14"/>
      <c r="APM122" s="53"/>
      <c r="APO122" s="114"/>
      <c r="APP122" s="50"/>
      <c r="APQ122" s="57"/>
      <c r="APR122" s="50"/>
      <c r="APS122" s="57"/>
      <c r="APT122" s="50"/>
      <c r="APU122" s="89"/>
      <c r="APV122" s="60"/>
      <c r="APW122" s="60"/>
      <c r="APX122" s="60"/>
      <c r="APY122" s="60"/>
      <c r="APZ122" s="60"/>
      <c r="AQA122" s="60"/>
      <c r="AQB122" s="14"/>
      <c r="AQC122" s="53"/>
      <c r="AQE122" s="114"/>
      <c r="AQF122" s="50"/>
      <c r="AQG122" s="57"/>
      <c r="AQH122" s="50"/>
      <c r="AQI122" s="57"/>
      <c r="AQJ122" s="50"/>
      <c r="AQK122" s="89"/>
      <c r="AQL122" s="60"/>
      <c r="AQM122" s="60"/>
      <c r="AQN122" s="60"/>
      <c r="AQO122" s="60"/>
      <c r="AQP122" s="60"/>
      <c r="AQQ122" s="60"/>
      <c r="AQR122" s="14"/>
      <c r="AQS122" s="53"/>
      <c r="AQU122" s="114"/>
      <c r="AQV122" s="50"/>
      <c r="AQW122" s="57"/>
      <c r="AQX122" s="50"/>
      <c r="AQY122" s="57"/>
      <c r="AQZ122" s="50"/>
      <c r="ARA122" s="89"/>
      <c r="ARB122" s="60"/>
      <c r="ARC122" s="60"/>
      <c r="ARD122" s="60"/>
      <c r="ARE122" s="60"/>
      <c r="ARF122" s="60"/>
      <c r="ARG122" s="60"/>
      <c r="ARH122" s="14"/>
      <c r="ARI122" s="53"/>
      <c r="ARK122" s="114"/>
      <c r="ARL122" s="50"/>
      <c r="ARM122" s="57"/>
      <c r="ARN122" s="50"/>
      <c r="ARO122" s="57"/>
      <c r="ARP122" s="50"/>
      <c r="ARQ122" s="89"/>
      <c r="ARR122" s="60"/>
      <c r="ARS122" s="60"/>
      <c r="ART122" s="60"/>
      <c r="ARU122" s="60"/>
      <c r="ARV122" s="60"/>
      <c r="ARW122" s="60"/>
      <c r="ARX122" s="14"/>
      <c r="ARY122" s="53"/>
      <c r="ASA122" s="114"/>
      <c r="ASB122" s="50"/>
      <c r="ASC122" s="57"/>
      <c r="ASD122" s="50"/>
      <c r="ASE122" s="57"/>
      <c r="ASF122" s="50"/>
      <c r="ASG122" s="89"/>
      <c r="ASH122" s="60"/>
      <c r="ASI122" s="60"/>
      <c r="ASJ122" s="60"/>
      <c r="ASK122" s="60"/>
      <c r="ASL122" s="60"/>
      <c r="ASM122" s="60"/>
      <c r="ASN122" s="14"/>
      <c r="ASO122" s="53"/>
      <c r="ASQ122" s="114"/>
      <c r="ASR122" s="50"/>
      <c r="ASS122" s="57"/>
      <c r="AST122" s="50"/>
      <c r="ASU122" s="57"/>
      <c r="ASV122" s="50"/>
      <c r="ASW122" s="89"/>
      <c r="ASX122" s="60"/>
      <c r="ASY122" s="60"/>
      <c r="ASZ122" s="60"/>
      <c r="ATA122" s="60"/>
      <c r="ATB122" s="60"/>
      <c r="ATC122" s="60"/>
      <c r="ATD122" s="14"/>
      <c r="ATE122" s="53"/>
      <c r="ATG122" s="114"/>
      <c r="ATH122" s="50"/>
      <c r="ATI122" s="57"/>
      <c r="ATJ122" s="50"/>
      <c r="ATK122" s="57"/>
      <c r="ATL122" s="50"/>
      <c r="ATM122" s="89"/>
      <c r="ATN122" s="60"/>
      <c r="ATO122" s="60"/>
      <c r="ATP122" s="60"/>
      <c r="ATQ122" s="60"/>
      <c r="ATR122" s="60"/>
      <c r="ATS122" s="60"/>
      <c r="ATT122" s="14"/>
      <c r="ATU122" s="53"/>
      <c r="ATW122" s="114"/>
      <c r="ATX122" s="50"/>
      <c r="ATY122" s="57"/>
      <c r="ATZ122" s="50"/>
      <c r="AUA122" s="57"/>
      <c r="AUB122" s="50"/>
      <c r="AUC122" s="89"/>
      <c r="AUD122" s="60"/>
      <c r="AUE122" s="60"/>
      <c r="AUF122" s="60"/>
      <c r="AUG122" s="60"/>
      <c r="AUH122" s="60"/>
      <c r="AUI122" s="60"/>
      <c r="AUJ122" s="14"/>
      <c r="AUK122" s="53"/>
      <c r="AUM122" s="114"/>
      <c r="AUN122" s="50"/>
      <c r="AUO122" s="57"/>
      <c r="AUP122" s="50"/>
      <c r="AUQ122" s="57"/>
      <c r="AUR122" s="50"/>
      <c r="AUS122" s="89"/>
      <c r="AUT122" s="60"/>
      <c r="AUU122" s="60"/>
      <c r="AUV122" s="60"/>
      <c r="AUW122" s="60"/>
      <c r="AUX122" s="60"/>
      <c r="AUY122" s="60"/>
      <c r="AUZ122" s="14"/>
      <c r="AVA122" s="53"/>
      <c r="AVC122" s="114"/>
      <c r="AVD122" s="50"/>
      <c r="AVE122" s="57"/>
      <c r="AVF122" s="50"/>
      <c r="AVG122" s="57"/>
      <c r="AVH122" s="50"/>
      <c r="AVI122" s="89"/>
      <c r="AVJ122" s="60"/>
      <c r="AVK122" s="60"/>
      <c r="AVL122" s="60"/>
      <c r="AVM122" s="60"/>
      <c r="AVN122" s="60"/>
      <c r="AVO122" s="60"/>
      <c r="AVP122" s="14"/>
      <c r="AVQ122" s="53"/>
      <c r="AVS122" s="114"/>
      <c r="AVT122" s="50"/>
      <c r="AVU122" s="57"/>
      <c r="AVV122" s="50"/>
      <c r="AVW122" s="57"/>
      <c r="AVX122" s="50"/>
      <c r="AVY122" s="89"/>
      <c r="AVZ122" s="60"/>
      <c r="AWA122" s="60"/>
      <c r="AWB122" s="60"/>
      <c r="AWC122" s="60"/>
      <c r="AWD122" s="60"/>
      <c r="AWE122" s="60"/>
      <c r="AWF122" s="14"/>
      <c r="AWG122" s="53"/>
      <c r="AWI122" s="114"/>
      <c r="AWJ122" s="50"/>
      <c r="AWK122" s="57"/>
      <c r="AWL122" s="50"/>
      <c r="AWM122" s="57"/>
      <c r="AWN122" s="50"/>
      <c r="AWO122" s="89"/>
      <c r="AWP122" s="60"/>
      <c r="AWQ122" s="60"/>
      <c r="AWR122" s="60"/>
      <c r="AWS122" s="60"/>
      <c r="AWT122" s="60"/>
      <c r="AWU122" s="60"/>
      <c r="AWV122" s="14"/>
      <c r="AWW122" s="53"/>
      <c r="AWY122" s="114"/>
      <c r="AWZ122" s="50"/>
      <c r="AXA122" s="57"/>
      <c r="AXB122" s="50"/>
      <c r="AXC122" s="57"/>
      <c r="AXD122" s="50"/>
      <c r="AXE122" s="89"/>
      <c r="AXF122" s="60"/>
      <c r="AXG122" s="60"/>
      <c r="AXH122" s="60"/>
      <c r="AXI122" s="60"/>
      <c r="AXJ122" s="60"/>
      <c r="AXK122" s="60"/>
      <c r="AXL122" s="14"/>
      <c r="AXM122" s="53"/>
      <c r="AXO122" s="114"/>
      <c r="AXP122" s="50"/>
      <c r="AXQ122" s="57"/>
      <c r="AXR122" s="50"/>
      <c r="AXS122" s="57"/>
      <c r="AXT122" s="50"/>
      <c r="AXU122" s="89"/>
      <c r="AXV122" s="60"/>
      <c r="AXW122" s="60"/>
      <c r="AXX122" s="60"/>
      <c r="AXY122" s="60"/>
      <c r="AXZ122" s="60"/>
      <c r="AYA122" s="60"/>
      <c r="AYB122" s="14"/>
      <c r="AYC122" s="53"/>
      <c r="AYE122" s="114"/>
      <c r="AYF122" s="50"/>
      <c r="AYG122" s="57"/>
      <c r="AYH122" s="50"/>
      <c r="AYI122" s="57"/>
      <c r="AYJ122" s="50"/>
      <c r="AYK122" s="89"/>
      <c r="AYL122" s="60"/>
      <c r="AYM122" s="60"/>
      <c r="AYN122" s="60"/>
      <c r="AYO122" s="60"/>
      <c r="AYP122" s="60"/>
      <c r="AYQ122" s="60"/>
      <c r="AYR122" s="14"/>
      <c r="AYS122" s="53"/>
      <c r="AYU122" s="114"/>
      <c r="AYV122" s="50"/>
      <c r="AYW122" s="57"/>
      <c r="AYX122" s="50"/>
      <c r="AYY122" s="57"/>
      <c r="AYZ122" s="50"/>
      <c r="AZA122" s="89"/>
      <c r="AZB122" s="60"/>
      <c r="AZC122" s="60"/>
      <c r="AZD122" s="60"/>
      <c r="AZE122" s="60"/>
      <c r="AZF122" s="60"/>
      <c r="AZG122" s="60"/>
      <c r="AZH122" s="14"/>
      <c r="AZI122" s="53"/>
      <c r="AZK122" s="114"/>
      <c r="AZL122" s="50"/>
      <c r="AZM122" s="57"/>
      <c r="AZN122" s="50"/>
      <c r="AZO122" s="57"/>
      <c r="AZP122" s="50"/>
      <c r="AZQ122" s="89"/>
      <c r="AZR122" s="60"/>
      <c r="AZS122" s="60"/>
      <c r="AZT122" s="60"/>
      <c r="AZU122" s="60"/>
      <c r="AZV122" s="60"/>
      <c r="AZW122" s="60"/>
      <c r="AZX122" s="14"/>
      <c r="AZY122" s="53"/>
      <c r="BAA122" s="114"/>
      <c r="BAB122" s="50"/>
      <c r="BAC122" s="57"/>
      <c r="BAD122" s="50"/>
      <c r="BAE122" s="57"/>
      <c r="BAF122" s="50"/>
      <c r="BAG122" s="89"/>
      <c r="BAH122" s="60"/>
      <c r="BAI122" s="60"/>
      <c r="BAJ122" s="60"/>
      <c r="BAK122" s="60"/>
      <c r="BAL122" s="60"/>
      <c r="BAM122" s="60"/>
      <c r="BAN122" s="14"/>
      <c r="BAO122" s="53"/>
      <c r="BAQ122" s="114"/>
      <c r="BAR122" s="50"/>
      <c r="BAS122" s="57"/>
      <c r="BAT122" s="50"/>
      <c r="BAU122" s="57"/>
      <c r="BAV122" s="50"/>
      <c r="BAW122" s="89"/>
      <c r="BAX122" s="60"/>
      <c r="BAY122" s="60"/>
      <c r="BAZ122" s="60"/>
      <c r="BBA122" s="60"/>
      <c r="BBB122" s="60"/>
      <c r="BBC122" s="60"/>
      <c r="BBD122" s="14"/>
      <c r="BBE122" s="53"/>
      <c r="BBG122" s="114"/>
      <c r="BBH122" s="50"/>
      <c r="BBI122" s="57"/>
      <c r="BBJ122" s="50"/>
      <c r="BBK122" s="57"/>
      <c r="BBL122" s="50"/>
      <c r="BBM122" s="89"/>
      <c r="BBN122" s="60"/>
      <c r="BBO122" s="60"/>
      <c r="BBP122" s="60"/>
      <c r="BBQ122" s="60"/>
      <c r="BBR122" s="60"/>
      <c r="BBS122" s="60"/>
      <c r="BBT122" s="14"/>
      <c r="BBU122" s="53"/>
      <c r="BBW122" s="114"/>
      <c r="BBX122" s="50"/>
      <c r="BBY122" s="57"/>
      <c r="BBZ122" s="50"/>
      <c r="BCA122" s="57"/>
      <c r="BCB122" s="50"/>
      <c r="BCC122" s="89"/>
      <c r="BCD122" s="60"/>
      <c r="BCE122" s="60"/>
      <c r="BCF122" s="60"/>
      <c r="BCG122" s="60"/>
      <c r="BCH122" s="60"/>
      <c r="BCI122" s="60"/>
      <c r="BCJ122" s="14"/>
      <c r="BCK122" s="53"/>
      <c r="BCM122" s="114"/>
      <c r="BCN122" s="50"/>
      <c r="BCO122" s="57"/>
      <c r="BCP122" s="50"/>
      <c r="BCQ122" s="57"/>
      <c r="BCR122" s="50"/>
      <c r="BCS122" s="89"/>
      <c r="BCT122" s="60"/>
      <c r="BCU122" s="60"/>
      <c r="BCV122" s="60"/>
      <c r="BCW122" s="60"/>
      <c r="BCX122" s="60"/>
      <c r="BCY122" s="60"/>
      <c r="BCZ122" s="14"/>
      <c r="BDA122" s="53"/>
      <c r="BDC122" s="114"/>
      <c r="BDD122" s="50"/>
      <c r="BDE122" s="57"/>
      <c r="BDF122" s="50"/>
      <c r="BDG122" s="57"/>
      <c r="BDH122" s="50"/>
      <c r="BDI122" s="89"/>
      <c r="BDJ122" s="60"/>
      <c r="BDK122" s="60"/>
      <c r="BDL122" s="60"/>
      <c r="BDM122" s="60"/>
      <c r="BDN122" s="60"/>
      <c r="BDO122" s="60"/>
      <c r="BDP122" s="14"/>
      <c r="BDQ122" s="53"/>
      <c r="BDS122" s="114"/>
      <c r="BDT122" s="50"/>
      <c r="BDU122" s="57"/>
      <c r="BDV122" s="50"/>
      <c r="BDW122" s="57"/>
      <c r="BDX122" s="50"/>
      <c r="BDY122" s="89"/>
      <c r="BDZ122" s="60"/>
      <c r="BEA122" s="60"/>
      <c r="BEB122" s="60"/>
      <c r="BEC122" s="60"/>
      <c r="BED122" s="60"/>
      <c r="BEE122" s="60"/>
      <c r="BEF122" s="14"/>
      <c r="BEG122" s="53"/>
      <c r="BEI122" s="114"/>
      <c r="BEJ122" s="50"/>
      <c r="BEK122" s="57"/>
      <c r="BEL122" s="50"/>
      <c r="BEM122" s="57"/>
      <c r="BEN122" s="50"/>
      <c r="BEO122" s="89"/>
      <c r="BEP122" s="60"/>
      <c r="BEQ122" s="60"/>
      <c r="BER122" s="60"/>
      <c r="BES122" s="60"/>
      <c r="BET122" s="60"/>
      <c r="BEU122" s="60"/>
      <c r="BEV122" s="14"/>
      <c r="BEW122" s="53"/>
      <c r="BEY122" s="114"/>
      <c r="BEZ122" s="50"/>
      <c r="BFA122" s="57"/>
      <c r="BFB122" s="50"/>
      <c r="BFC122" s="57"/>
      <c r="BFD122" s="50"/>
      <c r="BFE122" s="89"/>
      <c r="BFF122" s="60"/>
      <c r="BFG122" s="60"/>
      <c r="BFH122" s="60"/>
      <c r="BFI122" s="60"/>
      <c r="BFJ122" s="60"/>
      <c r="BFK122" s="60"/>
      <c r="BFL122" s="14"/>
      <c r="BFM122" s="53"/>
      <c r="BFO122" s="114"/>
      <c r="BFP122" s="50"/>
      <c r="BFQ122" s="57"/>
      <c r="BFR122" s="50"/>
      <c r="BFS122" s="57"/>
      <c r="BFT122" s="50"/>
      <c r="BFU122" s="89"/>
      <c r="BFV122" s="60"/>
      <c r="BFW122" s="60"/>
      <c r="BFX122" s="60"/>
      <c r="BFY122" s="60"/>
      <c r="BFZ122" s="60"/>
      <c r="BGA122" s="60"/>
      <c r="BGB122" s="14"/>
      <c r="BGC122" s="53"/>
      <c r="BGE122" s="114"/>
      <c r="BGF122" s="50"/>
      <c r="BGG122" s="57"/>
      <c r="BGH122" s="50"/>
      <c r="BGI122" s="57"/>
      <c r="BGJ122" s="50"/>
      <c r="BGK122" s="89"/>
      <c r="BGL122" s="60"/>
      <c r="BGM122" s="60"/>
      <c r="BGN122" s="60"/>
      <c r="BGO122" s="60"/>
      <c r="BGP122" s="60"/>
      <c r="BGQ122" s="60"/>
      <c r="BGR122" s="14"/>
      <c r="BGS122" s="53"/>
      <c r="BGU122" s="114"/>
      <c r="BGV122" s="50"/>
      <c r="BGW122" s="57"/>
      <c r="BGX122" s="50"/>
      <c r="BGY122" s="57"/>
      <c r="BGZ122" s="50"/>
      <c r="BHA122" s="89"/>
      <c r="BHB122" s="60"/>
      <c r="BHC122" s="60"/>
      <c r="BHD122" s="60"/>
      <c r="BHE122" s="60"/>
      <c r="BHF122" s="60"/>
      <c r="BHG122" s="60"/>
      <c r="BHH122" s="14"/>
      <c r="BHI122" s="53"/>
      <c r="BHK122" s="114"/>
      <c r="BHL122" s="50"/>
      <c r="BHM122" s="57"/>
      <c r="BHN122" s="50"/>
      <c r="BHO122" s="57"/>
      <c r="BHP122" s="50"/>
      <c r="BHQ122" s="89"/>
      <c r="BHR122" s="60"/>
      <c r="BHS122" s="60"/>
      <c r="BHT122" s="60"/>
      <c r="BHU122" s="60"/>
      <c r="BHV122" s="60"/>
      <c r="BHW122" s="60"/>
      <c r="BHX122" s="14"/>
      <c r="BHY122" s="53"/>
      <c r="BIA122" s="114"/>
      <c r="BIB122" s="50"/>
      <c r="BIC122" s="57"/>
      <c r="BID122" s="50"/>
      <c r="BIE122" s="57"/>
      <c r="BIF122" s="50"/>
      <c r="BIG122" s="89"/>
      <c r="BIH122" s="60"/>
      <c r="BII122" s="60"/>
      <c r="BIJ122" s="60"/>
      <c r="BIK122" s="60"/>
      <c r="BIL122" s="60"/>
      <c r="BIM122" s="60"/>
      <c r="BIN122" s="14"/>
      <c r="BIO122" s="53"/>
      <c r="BIQ122" s="114"/>
      <c r="BIR122" s="50"/>
      <c r="BIS122" s="57"/>
      <c r="BIT122" s="50"/>
      <c r="BIU122" s="57"/>
      <c r="BIV122" s="50"/>
      <c r="BIW122" s="89"/>
      <c r="BIX122" s="60"/>
      <c r="BIY122" s="60"/>
      <c r="BIZ122" s="60"/>
      <c r="BJA122" s="60"/>
      <c r="BJB122" s="60"/>
      <c r="BJC122" s="60"/>
      <c r="BJD122" s="14"/>
      <c r="BJE122" s="53"/>
      <c r="BJG122" s="114"/>
      <c r="BJH122" s="50"/>
      <c r="BJI122" s="57"/>
      <c r="BJJ122" s="50"/>
      <c r="BJK122" s="57"/>
      <c r="BJL122" s="50"/>
      <c r="BJM122" s="89"/>
      <c r="BJN122" s="60"/>
      <c r="BJO122" s="60"/>
      <c r="BJP122" s="60"/>
      <c r="BJQ122" s="60"/>
      <c r="BJR122" s="60"/>
      <c r="BJS122" s="60"/>
      <c r="BJT122" s="14"/>
      <c r="BJU122" s="53"/>
      <c r="BJW122" s="114"/>
      <c r="BJX122" s="50"/>
      <c r="BJY122" s="57"/>
      <c r="BJZ122" s="50"/>
      <c r="BKA122" s="57"/>
      <c r="BKB122" s="50"/>
      <c r="BKC122" s="89"/>
      <c r="BKD122" s="60"/>
      <c r="BKE122" s="60"/>
      <c r="BKF122" s="60"/>
      <c r="BKG122" s="60"/>
      <c r="BKH122" s="60"/>
      <c r="BKI122" s="60"/>
      <c r="BKJ122" s="14"/>
      <c r="BKK122" s="53"/>
      <c r="BKM122" s="114"/>
      <c r="BKN122" s="50"/>
      <c r="BKO122" s="57"/>
      <c r="BKP122" s="50"/>
      <c r="BKQ122" s="57"/>
      <c r="BKR122" s="50"/>
      <c r="BKS122" s="89"/>
      <c r="BKT122" s="60"/>
      <c r="BKU122" s="60"/>
      <c r="BKV122" s="60"/>
      <c r="BKW122" s="60"/>
      <c r="BKX122" s="60"/>
      <c r="BKY122" s="60"/>
      <c r="BKZ122" s="14"/>
      <c r="BLA122" s="53"/>
      <c r="BLC122" s="114"/>
      <c r="BLD122" s="50"/>
      <c r="BLE122" s="57"/>
      <c r="BLF122" s="50"/>
      <c r="BLG122" s="57"/>
      <c r="BLH122" s="50"/>
      <c r="BLI122" s="89"/>
      <c r="BLJ122" s="60"/>
      <c r="BLK122" s="60"/>
      <c r="BLL122" s="60"/>
      <c r="BLM122" s="60"/>
      <c r="BLN122" s="60"/>
      <c r="BLO122" s="60"/>
      <c r="BLP122" s="14"/>
      <c r="BLQ122" s="53"/>
      <c r="BLS122" s="114"/>
      <c r="BLT122" s="50"/>
      <c r="BLU122" s="57"/>
      <c r="BLV122" s="50"/>
      <c r="BLW122" s="57"/>
      <c r="BLX122" s="50"/>
      <c r="BLY122" s="89"/>
      <c r="BLZ122" s="60"/>
      <c r="BMA122" s="60"/>
      <c r="BMB122" s="60"/>
      <c r="BMC122" s="60"/>
      <c r="BMD122" s="60"/>
      <c r="BME122" s="60"/>
      <c r="BMF122" s="14"/>
      <c r="BMG122" s="53"/>
      <c r="BMI122" s="114"/>
      <c r="BMJ122" s="50"/>
      <c r="BMK122" s="57"/>
      <c r="BML122" s="50"/>
      <c r="BMM122" s="57"/>
      <c r="BMN122" s="50"/>
      <c r="BMO122" s="89"/>
      <c r="BMP122" s="60"/>
      <c r="BMQ122" s="60"/>
      <c r="BMR122" s="60"/>
      <c r="BMS122" s="60"/>
      <c r="BMT122" s="60"/>
      <c r="BMU122" s="60"/>
      <c r="BMV122" s="14"/>
      <c r="BMW122" s="53"/>
      <c r="BMY122" s="114"/>
      <c r="BMZ122" s="50"/>
      <c r="BNA122" s="57"/>
      <c r="BNB122" s="50"/>
      <c r="BNC122" s="57"/>
      <c r="BND122" s="50"/>
      <c r="BNE122" s="89"/>
      <c r="BNF122" s="60"/>
      <c r="BNG122" s="60"/>
      <c r="BNH122" s="60"/>
      <c r="BNI122" s="60"/>
      <c r="BNJ122" s="60"/>
      <c r="BNK122" s="60"/>
      <c r="BNL122" s="14"/>
      <c r="BNM122" s="53"/>
      <c r="BNO122" s="114"/>
      <c r="BNP122" s="50"/>
      <c r="BNQ122" s="57"/>
      <c r="BNR122" s="50"/>
      <c r="BNS122" s="57"/>
      <c r="BNT122" s="50"/>
      <c r="BNU122" s="89"/>
      <c r="BNV122" s="60"/>
      <c r="BNW122" s="60"/>
      <c r="BNX122" s="60"/>
      <c r="BNY122" s="60"/>
      <c r="BNZ122" s="60"/>
      <c r="BOA122" s="60"/>
      <c r="BOB122" s="14"/>
      <c r="BOC122" s="53"/>
      <c r="BOE122" s="114"/>
      <c r="BOF122" s="50"/>
      <c r="BOG122" s="57"/>
      <c r="BOH122" s="50"/>
      <c r="BOI122" s="57"/>
      <c r="BOJ122" s="50"/>
      <c r="BOK122" s="89"/>
      <c r="BOL122" s="60"/>
      <c r="BOM122" s="60"/>
      <c r="BON122" s="60"/>
      <c r="BOO122" s="60"/>
      <c r="BOP122" s="60"/>
      <c r="BOQ122" s="60"/>
      <c r="BOR122" s="14"/>
      <c r="BOS122" s="53"/>
      <c r="BOU122" s="114"/>
      <c r="BOV122" s="50"/>
      <c r="BOW122" s="57"/>
      <c r="BOX122" s="50"/>
      <c r="BOY122" s="57"/>
      <c r="BOZ122" s="50"/>
      <c r="BPA122" s="89"/>
      <c r="BPB122" s="60"/>
      <c r="BPC122" s="60"/>
      <c r="BPD122" s="60"/>
      <c r="BPE122" s="60"/>
      <c r="BPF122" s="60"/>
      <c r="BPG122" s="60"/>
      <c r="BPH122" s="14"/>
      <c r="BPI122" s="53"/>
      <c r="BPK122" s="114"/>
      <c r="BPL122" s="50"/>
      <c r="BPM122" s="57"/>
      <c r="BPN122" s="50"/>
      <c r="BPO122" s="57"/>
      <c r="BPP122" s="50"/>
      <c r="BPQ122" s="89"/>
      <c r="BPR122" s="60"/>
      <c r="BPS122" s="60"/>
      <c r="BPT122" s="60"/>
      <c r="BPU122" s="60"/>
      <c r="BPV122" s="60"/>
      <c r="BPW122" s="60"/>
      <c r="BPX122" s="14"/>
      <c r="BPY122" s="53"/>
      <c r="BQA122" s="114"/>
      <c r="BQB122" s="50"/>
      <c r="BQC122" s="57"/>
      <c r="BQD122" s="50"/>
      <c r="BQE122" s="57"/>
      <c r="BQF122" s="50"/>
      <c r="BQG122" s="89"/>
      <c r="BQH122" s="60"/>
      <c r="BQI122" s="60"/>
      <c r="BQJ122" s="60"/>
      <c r="BQK122" s="60"/>
      <c r="BQL122" s="60"/>
      <c r="BQM122" s="60"/>
      <c r="BQN122" s="14"/>
      <c r="BQO122" s="53"/>
      <c r="BQQ122" s="114"/>
      <c r="BQR122" s="50"/>
      <c r="BQS122" s="57"/>
      <c r="BQT122" s="50"/>
      <c r="BQU122" s="57"/>
      <c r="BQV122" s="50"/>
      <c r="BQW122" s="89"/>
      <c r="BQX122" s="60"/>
      <c r="BQY122" s="60"/>
      <c r="BQZ122" s="60"/>
      <c r="BRA122" s="60"/>
      <c r="BRB122" s="60"/>
      <c r="BRC122" s="60"/>
      <c r="BRD122" s="14"/>
      <c r="BRE122" s="53"/>
      <c r="BRG122" s="114"/>
      <c r="BRH122" s="50"/>
      <c r="BRI122" s="57"/>
      <c r="BRJ122" s="50"/>
      <c r="BRK122" s="57"/>
      <c r="BRL122" s="50"/>
      <c r="BRM122" s="89"/>
      <c r="BRN122" s="60"/>
      <c r="BRO122" s="60"/>
      <c r="BRP122" s="60"/>
      <c r="BRQ122" s="60"/>
      <c r="BRR122" s="60"/>
      <c r="BRS122" s="60"/>
      <c r="BRT122" s="14"/>
      <c r="BRU122" s="53"/>
      <c r="BRW122" s="114"/>
      <c r="BRX122" s="50"/>
      <c r="BRY122" s="57"/>
      <c r="BRZ122" s="50"/>
      <c r="BSA122" s="57"/>
      <c r="BSB122" s="50"/>
      <c r="BSC122" s="89"/>
      <c r="BSD122" s="60"/>
      <c r="BSE122" s="60"/>
      <c r="BSF122" s="60"/>
      <c r="BSG122" s="60"/>
      <c r="BSH122" s="60"/>
      <c r="BSI122" s="60"/>
      <c r="BSJ122" s="14"/>
      <c r="BSK122" s="53"/>
      <c r="BSM122" s="114"/>
      <c r="BSN122" s="50"/>
      <c r="BSO122" s="57"/>
      <c r="BSP122" s="50"/>
      <c r="BSQ122" s="57"/>
      <c r="BSR122" s="50"/>
      <c r="BSS122" s="89"/>
      <c r="BST122" s="60"/>
      <c r="BSU122" s="60"/>
      <c r="BSV122" s="60"/>
      <c r="BSW122" s="60"/>
      <c r="BSX122" s="60"/>
      <c r="BSY122" s="60"/>
      <c r="BSZ122" s="14"/>
      <c r="BTA122" s="53"/>
      <c r="BTC122" s="114"/>
      <c r="BTD122" s="50"/>
      <c r="BTE122" s="57"/>
      <c r="BTF122" s="50"/>
      <c r="BTG122" s="57"/>
      <c r="BTH122" s="50"/>
      <c r="BTI122" s="89"/>
      <c r="BTJ122" s="60"/>
      <c r="BTK122" s="60"/>
      <c r="BTL122" s="60"/>
      <c r="BTM122" s="60"/>
      <c r="BTN122" s="60"/>
      <c r="BTO122" s="60"/>
      <c r="BTP122" s="14"/>
      <c r="BTQ122" s="53"/>
      <c r="BTS122" s="114"/>
      <c r="BTT122" s="50"/>
      <c r="BTU122" s="57"/>
      <c r="BTV122" s="50"/>
      <c r="BTW122" s="57"/>
      <c r="BTX122" s="50"/>
      <c r="BTY122" s="89"/>
      <c r="BTZ122" s="60"/>
      <c r="BUA122" s="60"/>
      <c r="BUB122" s="60"/>
      <c r="BUC122" s="60"/>
      <c r="BUD122" s="60"/>
      <c r="BUE122" s="60"/>
      <c r="BUF122" s="14"/>
      <c r="BUG122" s="53"/>
      <c r="BUI122" s="114"/>
      <c r="BUJ122" s="50"/>
      <c r="BUK122" s="57"/>
      <c r="BUL122" s="50"/>
      <c r="BUM122" s="57"/>
      <c r="BUN122" s="50"/>
      <c r="BUO122" s="89"/>
      <c r="BUP122" s="60"/>
      <c r="BUQ122" s="60"/>
      <c r="BUR122" s="60"/>
      <c r="BUS122" s="60"/>
      <c r="BUT122" s="60"/>
      <c r="BUU122" s="60"/>
      <c r="BUV122" s="14"/>
      <c r="BUW122" s="53"/>
      <c r="BUY122" s="114"/>
      <c r="BUZ122" s="50"/>
      <c r="BVA122" s="57"/>
      <c r="BVB122" s="50"/>
      <c r="BVC122" s="57"/>
      <c r="BVD122" s="50"/>
      <c r="BVE122" s="89"/>
      <c r="BVF122" s="60"/>
      <c r="BVG122" s="60"/>
      <c r="BVH122" s="60"/>
      <c r="BVI122" s="60"/>
      <c r="BVJ122" s="60"/>
      <c r="BVK122" s="60"/>
      <c r="BVL122" s="14"/>
      <c r="BVM122" s="53"/>
      <c r="BVO122" s="114"/>
      <c r="BVP122" s="50"/>
      <c r="BVQ122" s="57"/>
      <c r="BVR122" s="50"/>
      <c r="BVS122" s="57"/>
      <c r="BVT122" s="50"/>
      <c r="BVU122" s="89"/>
      <c r="BVV122" s="60"/>
      <c r="BVW122" s="60"/>
      <c r="BVX122" s="60"/>
      <c r="BVY122" s="60"/>
      <c r="BVZ122" s="60"/>
      <c r="BWA122" s="60"/>
      <c r="BWB122" s="14"/>
      <c r="BWC122" s="53"/>
      <c r="BWE122" s="114"/>
      <c r="BWF122" s="50"/>
      <c r="BWG122" s="57"/>
      <c r="BWH122" s="50"/>
      <c r="BWI122" s="57"/>
      <c r="BWJ122" s="50"/>
      <c r="BWK122" s="89"/>
      <c r="BWL122" s="60"/>
      <c r="BWM122" s="60"/>
      <c r="BWN122" s="60"/>
      <c r="BWO122" s="60"/>
      <c r="BWP122" s="60"/>
      <c r="BWQ122" s="60"/>
      <c r="BWR122" s="14"/>
      <c r="BWS122" s="53"/>
      <c r="BWU122" s="114"/>
      <c r="BWV122" s="50"/>
      <c r="BWW122" s="57"/>
      <c r="BWX122" s="50"/>
      <c r="BWY122" s="57"/>
      <c r="BWZ122" s="50"/>
      <c r="BXA122" s="89"/>
      <c r="BXB122" s="60"/>
      <c r="BXC122" s="60"/>
      <c r="BXD122" s="60"/>
      <c r="BXE122" s="60"/>
      <c r="BXF122" s="60"/>
      <c r="BXG122" s="60"/>
      <c r="BXH122" s="14"/>
      <c r="BXI122" s="53"/>
      <c r="BXK122" s="114"/>
      <c r="BXL122" s="50"/>
      <c r="BXM122" s="57"/>
      <c r="BXN122" s="50"/>
      <c r="BXO122" s="57"/>
      <c r="BXP122" s="50"/>
      <c r="BXQ122" s="89"/>
      <c r="BXR122" s="60"/>
      <c r="BXS122" s="60"/>
      <c r="BXT122" s="60"/>
      <c r="BXU122" s="60"/>
      <c r="BXV122" s="60"/>
      <c r="BXW122" s="60"/>
      <c r="BXX122" s="14"/>
      <c r="BXY122" s="53"/>
      <c r="BYA122" s="114"/>
      <c r="BYB122" s="50"/>
      <c r="BYC122" s="57"/>
      <c r="BYD122" s="50"/>
      <c r="BYE122" s="57"/>
      <c r="BYF122" s="50"/>
      <c r="BYG122" s="89"/>
      <c r="BYH122" s="60"/>
      <c r="BYI122" s="60"/>
      <c r="BYJ122" s="60"/>
      <c r="BYK122" s="60"/>
      <c r="BYL122" s="60"/>
      <c r="BYM122" s="60"/>
      <c r="BYN122" s="14"/>
      <c r="BYO122" s="53"/>
      <c r="BYQ122" s="114"/>
      <c r="BYR122" s="50"/>
      <c r="BYS122" s="57"/>
      <c r="BYT122" s="50"/>
      <c r="BYU122" s="57"/>
      <c r="BYV122" s="50"/>
      <c r="BYW122" s="89"/>
      <c r="BYX122" s="60"/>
      <c r="BYY122" s="60"/>
      <c r="BYZ122" s="60"/>
      <c r="BZA122" s="60"/>
      <c r="BZB122" s="60"/>
      <c r="BZC122" s="60"/>
      <c r="BZD122" s="14"/>
      <c r="BZE122" s="53"/>
      <c r="BZG122" s="114"/>
      <c r="BZH122" s="50"/>
      <c r="BZI122" s="57"/>
      <c r="BZJ122" s="50"/>
      <c r="BZK122" s="57"/>
      <c r="BZL122" s="50"/>
      <c r="BZM122" s="89"/>
      <c r="BZN122" s="60"/>
      <c r="BZO122" s="60"/>
      <c r="BZP122" s="60"/>
      <c r="BZQ122" s="60"/>
      <c r="BZR122" s="60"/>
      <c r="BZS122" s="60"/>
      <c r="BZT122" s="14"/>
      <c r="BZU122" s="53"/>
      <c r="BZW122" s="114"/>
      <c r="BZX122" s="50"/>
      <c r="BZY122" s="57"/>
      <c r="BZZ122" s="50"/>
      <c r="CAA122" s="57"/>
      <c r="CAB122" s="50"/>
      <c r="CAC122" s="89"/>
      <c r="CAD122" s="60"/>
      <c r="CAE122" s="60"/>
      <c r="CAF122" s="60"/>
      <c r="CAG122" s="60"/>
      <c r="CAH122" s="60"/>
      <c r="CAI122" s="60"/>
      <c r="CAJ122" s="14"/>
      <c r="CAK122" s="53"/>
      <c r="CAM122" s="114"/>
      <c r="CAN122" s="50"/>
      <c r="CAO122" s="57"/>
      <c r="CAP122" s="50"/>
      <c r="CAQ122" s="57"/>
      <c r="CAR122" s="50"/>
      <c r="CAS122" s="89"/>
      <c r="CAT122" s="60"/>
      <c r="CAU122" s="60"/>
      <c r="CAV122" s="60"/>
      <c r="CAW122" s="60"/>
      <c r="CAX122" s="60"/>
      <c r="CAY122" s="60"/>
      <c r="CAZ122" s="14"/>
      <c r="CBA122" s="53"/>
      <c r="CBC122" s="114"/>
      <c r="CBD122" s="50"/>
      <c r="CBE122" s="57"/>
      <c r="CBF122" s="50"/>
      <c r="CBG122" s="57"/>
      <c r="CBH122" s="50"/>
      <c r="CBI122" s="89"/>
      <c r="CBJ122" s="60"/>
      <c r="CBK122" s="60"/>
      <c r="CBL122" s="60"/>
      <c r="CBM122" s="60"/>
      <c r="CBN122" s="60"/>
      <c r="CBO122" s="60"/>
      <c r="CBP122" s="14"/>
      <c r="CBQ122" s="53"/>
      <c r="CBS122" s="114"/>
      <c r="CBT122" s="50"/>
      <c r="CBU122" s="57"/>
      <c r="CBV122" s="50"/>
      <c r="CBW122" s="57"/>
      <c r="CBX122" s="50"/>
      <c r="CBY122" s="89"/>
      <c r="CBZ122" s="60"/>
      <c r="CCA122" s="60"/>
      <c r="CCB122" s="60"/>
      <c r="CCC122" s="60"/>
      <c r="CCD122" s="60"/>
      <c r="CCE122" s="60"/>
      <c r="CCF122" s="14"/>
      <c r="CCG122" s="53"/>
      <c r="CCI122" s="114"/>
      <c r="CCJ122" s="50"/>
      <c r="CCK122" s="57"/>
      <c r="CCL122" s="50"/>
      <c r="CCM122" s="57"/>
      <c r="CCN122" s="50"/>
      <c r="CCO122" s="89"/>
      <c r="CCP122" s="60"/>
      <c r="CCQ122" s="60"/>
      <c r="CCR122" s="60"/>
      <c r="CCS122" s="60"/>
      <c r="CCT122" s="60"/>
      <c r="CCU122" s="60"/>
      <c r="CCV122" s="14"/>
      <c r="CCW122" s="53"/>
      <c r="CCY122" s="114"/>
      <c r="CCZ122" s="50"/>
      <c r="CDA122" s="57"/>
      <c r="CDB122" s="50"/>
      <c r="CDC122" s="57"/>
      <c r="CDD122" s="50"/>
      <c r="CDE122" s="89"/>
      <c r="CDF122" s="60"/>
      <c r="CDG122" s="60"/>
      <c r="CDH122" s="60"/>
      <c r="CDI122" s="60"/>
      <c r="CDJ122" s="60"/>
      <c r="CDK122" s="60"/>
      <c r="CDL122" s="14"/>
      <c r="CDM122" s="53"/>
      <c r="CDO122" s="114"/>
      <c r="CDP122" s="50"/>
      <c r="CDQ122" s="57"/>
      <c r="CDR122" s="50"/>
      <c r="CDS122" s="57"/>
      <c r="CDT122" s="50"/>
      <c r="CDU122" s="89"/>
      <c r="CDV122" s="60"/>
      <c r="CDW122" s="60"/>
      <c r="CDX122" s="60"/>
      <c r="CDY122" s="60"/>
      <c r="CDZ122" s="60"/>
      <c r="CEA122" s="60"/>
      <c r="CEB122" s="14"/>
      <c r="CEC122" s="53"/>
      <c r="CEE122" s="114"/>
      <c r="CEF122" s="50"/>
      <c r="CEG122" s="57"/>
      <c r="CEH122" s="50"/>
      <c r="CEI122" s="57"/>
      <c r="CEJ122" s="50"/>
      <c r="CEK122" s="89"/>
      <c r="CEL122" s="60"/>
      <c r="CEM122" s="60"/>
      <c r="CEN122" s="60"/>
      <c r="CEO122" s="60"/>
      <c r="CEP122" s="60"/>
      <c r="CEQ122" s="60"/>
      <c r="CER122" s="14"/>
      <c r="CES122" s="53"/>
      <c r="CEU122" s="114"/>
      <c r="CEV122" s="50"/>
      <c r="CEW122" s="57"/>
      <c r="CEX122" s="50"/>
      <c r="CEY122" s="57"/>
      <c r="CEZ122" s="50"/>
      <c r="CFA122" s="89"/>
      <c r="CFB122" s="60"/>
      <c r="CFC122" s="60"/>
      <c r="CFD122" s="60"/>
      <c r="CFE122" s="60"/>
      <c r="CFF122" s="60"/>
      <c r="CFG122" s="60"/>
      <c r="CFH122" s="14"/>
      <c r="CFI122" s="53"/>
      <c r="CFK122" s="114"/>
      <c r="CFL122" s="50"/>
      <c r="CFM122" s="57"/>
      <c r="CFN122" s="50"/>
      <c r="CFO122" s="57"/>
      <c r="CFP122" s="50"/>
      <c r="CFQ122" s="89"/>
      <c r="CFR122" s="60"/>
      <c r="CFS122" s="60"/>
      <c r="CFT122" s="60"/>
      <c r="CFU122" s="60"/>
      <c r="CFV122" s="60"/>
      <c r="CFW122" s="60"/>
      <c r="CFX122" s="14"/>
      <c r="CFY122" s="53"/>
      <c r="CGA122" s="114"/>
      <c r="CGB122" s="50"/>
      <c r="CGC122" s="57"/>
      <c r="CGD122" s="50"/>
      <c r="CGE122" s="57"/>
      <c r="CGF122" s="50"/>
      <c r="CGG122" s="89"/>
      <c r="CGH122" s="60"/>
      <c r="CGI122" s="60"/>
      <c r="CGJ122" s="60"/>
      <c r="CGK122" s="60"/>
      <c r="CGL122" s="60"/>
      <c r="CGM122" s="60"/>
      <c r="CGN122" s="14"/>
      <c r="CGO122" s="53"/>
      <c r="CGQ122" s="114"/>
      <c r="CGR122" s="50"/>
      <c r="CGS122" s="57"/>
      <c r="CGT122" s="50"/>
      <c r="CGU122" s="57"/>
      <c r="CGV122" s="50"/>
      <c r="CGW122" s="89"/>
      <c r="CGX122" s="60"/>
      <c r="CGY122" s="60"/>
      <c r="CGZ122" s="60"/>
      <c r="CHA122" s="60"/>
      <c r="CHB122" s="60"/>
      <c r="CHC122" s="60"/>
      <c r="CHD122" s="14"/>
      <c r="CHE122" s="53"/>
      <c r="CHG122" s="114"/>
      <c r="CHH122" s="50"/>
      <c r="CHI122" s="57"/>
      <c r="CHJ122" s="50"/>
      <c r="CHK122" s="57"/>
      <c r="CHL122" s="50"/>
      <c r="CHM122" s="89"/>
      <c r="CHN122" s="60"/>
      <c r="CHO122" s="60"/>
      <c r="CHP122" s="60"/>
      <c r="CHQ122" s="60"/>
      <c r="CHR122" s="60"/>
      <c r="CHS122" s="60"/>
      <c r="CHT122" s="14"/>
      <c r="CHU122" s="53"/>
      <c r="CHW122" s="114"/>
      <c r="CHX122" s="50"/>
      <c r="CHY122" s="57"/>
      <c r="CHZ122" s="50"/>
      <c r="CIA122" s="57"/>
      <c r="CIB122" s="50"/>
      <c r="CIC122" s="89"/>
      <c r="CID122" s="60"/>
      <c r="CIE122" s="60"/>
      <c r="CIF122" s="60"/>
      <c r="CIG122" s="60"/>
      <c r="CIH122" s="60"/>
      <c r="CII122" s="60"/>
      <c r="CIJ122" s="14"/>
      <c r="CIK122" s="53"/>
      <c r="CIM122" s="114"/>
      <c r="CIN122" s="50"/>
      <c r="CIO122" s="57"/>
      <c r="CIP122" s="50"/>
      <c r="CIQ122" s="57"/>
      <c r="CIR122" s="50"/>
      <c r="CIS122" s="89"/>
      <c r="CIT122" s="60"/>
      <c r="CIU122" s="60"/>
      <c r="CIV122" s="60"/>
      <c r="CIW122" s="60"/>
      <c r="CIX122" s="60"/>
      <c r="CIY122" s="60"/>
      <c r="CIZ122" s="14"/>
      <c r="CJA122" s="53"/>
      <c r="CJC122" s="114"/>
      <c r="CJD122" s="50"/>
      <c r="CJE122" s="57"/>
      <c r="CJF122" s="50"/>
      <c r="CJG122" s="57"/>
      <c r="CJH122" s="50"/>
      <c r="CJI122" s="89"/>
      <c r="CJJ122" s="60"/>
      <c r="CJK122" s="60"/>
      <c r="CJL122" s="60"/>
      <c r="CJM122" s="60"/>
      <c r="CJN122" s="60"/>
      <c r="CJO122" s="60"/>
      <c r="CJP122" s="14"/>
      <c r="CJQ122" s="53"/>
      <c r="CJS122" s="114"/>
      <c r="CJT122" s="50"/>
      <c r="CJU122" s="57"/>
      <c r="CJV122" s="50"/>
      <c r="CJW122" s="57"/>
      <c r="CJX122" s="50"/>
      <c r="CJY122" s="89"/>
      <c r="CJZ122" s="60"/>
      <c r="CKA122" s="60"/>
      <c r="CKB122" s="60"/>
      <c r="CKC122" s="60"/>
      <c r="CKD122" s="60"/>
      <c r="CKE122" s="60"/>
      <c r="CKF122" s="14"/>
      <c r="CKG122" s="53"/>
      <c r="CKI122" s="114"/>
      <c r="CKJ122" s="50"/>
      <c r="CKK122" s="57"/>
      <c r="CKL122" s="50"/>
      <c r="CKM122" s="57"/>
      <c r="CKN122" s="50"/>
      <c r="CKO122" s="89"/>
      <c r="CKP122" s="60"/>
      <c r="CKQ122" s="60"/>
      <c r="CKR122" s="60"/>
      <c r="CKS122" s="60"/>
      <c r="CKT122" s="60"/>
      <c r="CKU122" s="60"/>
      <c r="CKV122" s="14"/>
      <c r="CKW122" s="53"/>
      <c r="CKY122" s="114"/>
      <c r="CKZ122" s="50"/>
      <c r="CLA122" s="57"/>
      <c r="CLB122" s="50"/>
      <c r="CLC122" s="57"/>
      <c r="CLD122" s="50"/>
      <c r="CLE122" s="89"/>
      <c r="CLF122" s="60"/>
      <c r="CLG122" s="60"/>
      <c r="CLH122" s="60"/>
      <c r="CLI122" s="60"/>
      <c r="CLJ122" s="60"/>
      <c r="CLK122" s="60"/>
      <c r="CLL122" s="14"/>
      <c r="CLM122" s="53"/>
      <c r="CLO122" s="114"/>
      <c r="CLP122" s="50"/>
      <c r="CLQ122" s="57"/>
      <c r="CLR122" s="50"/>
      <c r="CLS122" s="57"/>
      <c r="CLT122" s="50"/>
      <c r="CLU122" s="89"/>
      <c r="CLV122" s="60"/>
      <c r="CLW122" s="60"/>
      <c r="CLX122" s="60"/>
      <c r="CLY122" s="60"/>
      <c r="CLZ122" s="60"/>
      <c r="CMA122" s="60"/>
      <c r="CMB122" s="14"/>
      <c r="CMC122" s="53"/>
      <c r="CME122" s="114"/>
      <c r="CMF122" s="50"/>
      <c r="CMG122" s="57"/>
      <c r="CMH122" s="50"/>
      <c r="CMI122" s="57"/>
      <c r="CMJ122" s="50"/>
      <c r="CMK122" s="89"/>
      <c r="CML122" s="60"/>
      <c r="CMM122" s="60"/>
      <c r="CMN122" s="60"/>
      <c r="CMO122" s="60"/>
      <c r="CMP122" s="60"/>
      <c r="CMQ122" s="60"/>
      <c r="CMR122" s="14"/>
      <c r="CMS122" s="53"/>
      <c r="CMU122" s="114"/>
      <c r="CMV122" s="50"/>
      <c r="CMW122" s="57"/>
      <c r="CMX122" s="50"/>
      <c r="CMY122" s="57"/>
      <c r="CMZ122" s="50"/>
      <c r="CNA122" s="89"/>
      <c r="CNB122" s="60"/>
      <c r="CNC122" s="60"/>
      <c r="CND122" s="60"/>
      <c r="CNE122" s="60"/>
      <c r="CNF122" s="60"/>
      <c r="CNG122" s="60"/>
      <c r="CNH122" s="14"/>
      <c r="CNI122" s="53"/>
      <c r="CNK122" s="114"/>
      <c r="CNL122" s="50"/>
      <c r="CNM122" s="57"/>
      <c r="CNN122" s="50"/>
      <c r="CNO122" s="57"/>
      <c r="CNP122" s="50"/>
      <c r="CNQ122" s="89"/>
      <c r="CNR122" s="60"/>
      <c r="CNS122" s="60"/>
      <c r="CNT122" s="60"/>
      <c r="CNU122" s="60"/>
      <c r="CNV122" s="60"/>
      <c r="CNW122" s="60"/>
      <c r="CNX122" s="14"/>
      <c r="CNY122" s="53"/>
      <c r="COA122" s="114"/>
      <c r="COB122" s="50"/>
      <c r="COC122" s="57"/>
      <c r="COD122" s="50"/>
      <c r="COE122" s="57"/>
      <c r="COF122" s="50"/>
      <c r="COG122" s="89"/>
      <c r="COH122" s="60"/>
      <c r="COI122" s="60"/>
      <c r="COJ122" s="60"/>
      <c r="COK122" s="60"/>
      <c r="COL122" s="60"/>
      <c r="COM122" s="60"/>
      <c r="CON122" s="14"/>
      <c r="COO122" s="53"/>
      <c r="COQ122" s="114"/>
      <c r="COR122" s="50"/>
      <c r="COS122" s="57"/>
      <c r="COT122" s="50"/>
      <c r="COU122" s="57"/>
      <c r="COV122" s="50"/>
      <c r="COW122" s="89"/>
      <c r="COX122" s="60"/>
      <c r="COY122" s="60"/>
      <c r="COZ122" s="60"/>
      <c r="CPA122" s="60"/>
      <c r="CPB122" s="60"/>
      <c r="CPC122" s="60"/>
      <c r="CPD122" s="14"/>
      <c r="CPE122" s="53"/>
      <c r="CPG122" s="114"/>
      <c r="CPH122" s="50"/>
      <c r="CPI122" s="57"/>
      <c r="CPJ122" s="50"/>
      <c r="CPK122" s="57"/>
      <c r="CPL122" s="50"/>
      <c r="CPM122" s="89"/>
      <c r="CPN122" s="60"/>
      <c r="CPO122" s="60"/>
      <c r="CPP122" s="60"/>
      <c r="CPQ122" s="60"/>
      <c r="CPR122" s="60"/>
      <c r="CPS122" s="60"/>
      <c r="CPT122" s="14"/>
      <c r="CPU122" s="53"/>
      <c r="CPW122" s="114"/>
      <c r="CPX122" s="50"/>
      <c r="CPY122" s="57"/>
      <c r="CPZ122" s="50"/>
      <c r="CQA122" s="57"/>
      <c r="CQB122" s="50"/>
      <c r="CQC122" s="89"/>
      <c r="CQD122" s="60"/>
      <c r="CQE122" s="60"/>
      <c r="CQF122" s="60"/>
      <c r="CQG122" s="60"/>
      <c r="CQH122" s="60"/>
      <c r="CQI122" s="60"/>
      <c r="CQJ122" s="14"/>
      <c r="CQK122" s="53"/>
      <c r="CQM122" s="114"/>
      <c r="CQN122" s="50"/>
      <c r="CQO122" s="57"/>
      <c r="CQP122" s="50"/>
      <c r="CQQ122" s="57"/>
      <c r="CQR122" s="50"/>
      <c r="CQS122" s="89"/>
      <c r="CQT122" s="60"/>
      <c r="CQU122" s="60"/>
      <c r="CQV122" s="60"/>
      <c r="CQW122" s="60"/>
      <c r="CQX122" s="60"/>
      <c r="CQY122" s="60"/>
      <c r="CQZ122" s="14"/>
      <c r="CRA122" s="53"/>
      <c r="CRC122" s="114"/>
      <c r="CRD122" s="50"/>
      <c r="CRE122" s="57"/>
      <c r="CRF122" s="50"/>
      <c r="CRG122" s="57"/>
      <c r="CRH122" s="50"/>
      <c r="CRI122" s="89"/>
      <c r="CRJ122" s="60"/>
      <c r="CRK122" s="60"/>
      <c r="CRL122" s="60"/>
      <c r="CRM122" s="60"/>
      <c r="CRN122" s="60"/>
      <c r="CRO122" s="60"/>
      <c r="CRP122" s="14"/>
      <c r="CRQ122" s="53"/>
      <c r="CRS122" s="114"/>
      <c r="CRT122" s="50"/>
      <c r="CRU122" s="57"/>
      <c r="CRV122" s="50"/>
      <c r="CRW122" s="57"/>
      <c r="CRX122" s="50"/>
      <c r="CRY122" s="89"/>
      <c r="CRZ122" s="60"/>
      <c r="CSA122" s="60"/>
      <c r="CSB122" s="60"/>
      <c r="CSC122" s="60"/>
      <c r="CSD122" s="60"/>
      <c r="CSE122" s="60"/>
      <c r="CSF122" s="14"/>
      <c r="CSG122" s="53"/>
      <c r="CSI122" s="114"/>
      <c r="CSJ122" s="50"/>
      <c r="CSK122" s="57"/>
      <c r="CSL122" s="50"/>
      <c r="CSM122" s="57"/>
      <c r="CSN122" s="50"/>
      <c r="CSO122" s="89"/>
      <c r="CSP122" s="60"/>
      <c r="CSQ122" s="60"/>
      <c r="CSR122" s="60"/>
      <c r="CSS122" s="60"/>
      <c r="CST122" s="60"/>
      <c r="CSU122" s="60"/>
      <c r="CSV122" s="14"/>
      <c r="CSW122" s="53"/>
      <c r="CSY122" s="114"/>
      <c r="CSZ122" s="50"/>
      <c r="CTA122" s="57"/>
      <c r="CTB122" s="50"/>
      <c r="CTC122" s="57"/>
      <c r="CTD122" s="50"/>
      <c r="CTE122" s="89"/>
      <c r="CTF122" s="60"/>
      <c r="CTG122" s="60"/>
      <c r="CTH122" s="60"/>
      <c r="CTI122" s="60"/>
      <c r="CTJ122" s="60"/>
      <c r="CTK122" s="60"/>
      <c r="CTL122" s="14"/>
      <c r="CTM122" s="53"/>
      <c r="CTO122" s="114"/>
      <c r="CTP122" s="50"/>
      <c r="CTQ122" s="57"/>
      <c r="CTR122" s="50"/>
      <c r="CTS122" s="57"/>
      <c r="CTT122" s="50"/>
      <c r="CTU122" s="89"/>
      <c r="CTV122" s="60"/>
      <c r="CTW122" s="60"/>
      <c r="CTX122" s="60"/>
      <c r="CTY122" s="60"/>
      <c r="CTZ122" s="60"/>
      <c r="CUA122" s="60"/>
      <c r="CUB122" s="14"/>
      <c r="CUC122" s="53"/>
      <c r="CUE122" s="114"/>
      <c r="CUF122" s="50"/>
      <c r="CUG122" s="57"/>
      <c r="CUH122" s="50"/>
      <c r="CUI122" s="57"/>
      <c r="CUJ122" s="50"/>
      <c r="CUK122" s="89"/>
      <c r="CUL122" s="60"/>
      <c r="CUM122" s="60"/>
      <c r="CUN122" s="60"/>
      <c r="CUO122" s="60"/>
      <c r="CUP122" s="60"/>
      <c r="CUQ122" s="60"/>
      <c r="CUR122" s="14"/>
      <c r="CUS122" s="53"/>
      <c r="CUU122" s="114"/>
      <c r="CUV122" s="50"/>
      <c r="CUW122" s="57"/>
      <c r="CUX122" s="50"/>
      <c r="CUY122" s="57"/>
      <c r="CUZ122" s="50"/>
      <c r="CVA122" s="89"/>
      <c r="CVB122" s="60"/>
      <c r="CVC122" s="60"/>
      <c r="CVD122" s="60"/>
      <c r="CVE122" s="60"/>
      <c r="CVF122" s="60"/>
      <c r="CVG122" s="60"/>
      <c r="CVH122" s="14"/>
      <c r="CVI122" s="53"/>
      <c r="CVK122" s="114"/>
      <c r="CVL122" s="50"/>
      <c r="CVM122" s="57"/>
      <c r="CVN122" s="50"/>
      <c r="CVO122" s="57"/>
      <c r="CVP122" s="50"/>
      <c r="CVQ122" s="89"/>
      <c r="CVR122" s="60"/>
      <c r="CVS122" s="60"/>
      <c r="CVT122" s="60"/>
      <c r="CVU122" s="60"/>
      <c r="CVV122" s="60"/>
      <c r="CVW122" s="60"/>
      <c r="CVX122" s="14"/>
      <c r="CVY122" s="53"/>
      <c r="CWA122" s="114"/>
      <c r="CWB122" s="50"/>
      <c r="CWC122" s="57"/>
      <c r="CWD122" s="50"/>
      <c r="CWE122" s="57"/>
      <c r="CWF122" s="50"/>
      <c r="CWG122" s="89"/>
      <c r="CWH122" s="60"/>
      <c r="CWI122" s="60"/>
      <c r="CWJ122" s="60"/>
      <c r="CWK122" s="60"/>
      <c r="CWL122" s="60"/>
      <c r="CWM122" s="60"/>
      <c r="CWN122" s="14"/>
      <c r="CWO122" s="53"/>
      <c r="CWQ122" s="114"/>
      <c r="CWR122" s="50"/>
      <c r="CWS122" s="57"/>
      <c r="CWT122" s="50"/>
      <c r="CWU122" s="57"/>
      <c r="CWV122" s="50"/>
      <c r="CWW122" s="89"/>
      <c r="CWX122" s="60"/>
      <c r="CWY122" s="60"/>
      <c r="CWZ122" s="60"/>
      <c r="CXA122" s="60"/>
      <c r="CXB122" s="60"/>
      <c r="CXC122" s="60"/>
      <c r="CXD122" s="14"/>
      <c r="CXE122" s="53"/>
      <c r="CXG122" s="114"/>
      <c r="CXH122" s="50"/>
      <c r="CXI122" s="57"/>
      <c r="CXJ122" s="50"/>
      <c r="CXK122" s="57"/>
      <c r="CXL122" s="50"/>
      <c r="CXM122" s="89"/>
      <c r="CXN122" s="60"/>
      <c r="CXO122" s="60"/>
      <c r="CXP122" s="60"/>
      <c r="CXQ122" s="60"/>
      <c r="CXR122" s="60"/>
      <c r="CXS122" s="60"/>
      <c r="CXT122" s="14"/>
      <c r="CXU122" s="53"/>
      <c r="CXW122" s="114"/>
      <c r="CXX122" s="50"/>
      <c r="CXY122" s="57"/>
      <c r="CXZ122" s="50"/>
      <c r="CYA122" s="57"/>
      <c r="CYB122" s="50"/>
      <c r="CYC122" s="89"/>
      <c r="CYD122" s="60"/>
      <c r="CYE122" s="60"/>
      <c r="CYF122" s="60"/>
      <c r="CYG122" s="60"/>
      <c r="CYH122" s="60"/>
      <c r="CYI122" s="60"/>
      <c r="CYJ122" s="14"/>
      <c r="CYK122" s="53"/>
      <c r="CYM122" s="114"/>
      <c r="CYN122" s="50"/>
      <c r="CYO122" s="57"/>
      <c r="CYP122" s="50"/>
      <c r="CYQ122" s="57"/>
      <c r="CYR122" s="50"/>
      <c r="CYS122" s="89"/>
      <c r="CYT122" s="60"/>
      <c r="CYU122" s="60"/>
      <c r="CYV122" s="60"/>
      <c r="CYW122" s="60"/>
      <c r="CYX122" s="60"/>
      <c r="CYY122" s="60"/>
      <c r="CYZ122" s="14"/>
      <c r="CZA122" s="53"/>
      <c r="CZC122" s="114"/>
      <c r="CZD122" s="50"/>
      <c r="CZE122" s="57"/>
      <c r="CZF122" s="50"/>
      <c r="CZG122" s="57"/>
      <c r="CZH122" s="50"/>
      <c r="CZI122" s="89"/>
      <c r="CZJ122" s="60"/>
      <c r="CZK122" s="60"/>
      <c r="CZL122" s="60"/>
      <c r="CZM122" s="60"/>
      <c r="CZN122" s="60"/>
      <c r="CZO122" s="60"/>
      <c r="CZP122" s="14"/>
      <c r="CZQ122" s="53"/>
      <c r="CZS122" s="114"/>
      <c r="CZT122" s="50"/>
      <c r="CZU122" s="57"/>
      <c r="CZV122" s="50"/>
      <c r="CZW122" s="57"/>
      <c r="CZX122" s="50"/>
      <c r="CZY122" s="89"/>
      <c r="CZZ122" s="60"/>
      <c r="DAA122" s="60"/>
      <c r="DAB122" s="60"/>
      <c r="DAC122" s="60"/>
      <c r="DAD122" s="60"/>
      <c r="DAE122" s="60"/>
      <c r="DAF122" s="14"/>
      <c r="DAG122" s="53"/>
      <c r="DAI122" s="114"/>
      <c r="DAJ122" s="50"/>
      <c r="DAK122" s="57"/>
      <c r="DAL122" s="50"/>
      <c r="DAM122" s="57"/>
      <c r="DAN122" s="50"/>
      <c r="DAO122" s="89"/>
      <c r="DAP122" s="60"/>
      <c r="DAQ122" s="60"/>
      <c r="DAR122" s="60"/>
      <c r="DAS122" s="60"/>
      <c r="DAT122" s="60"/>
      <c r="DAU122" s="60"/>
      <c r="DAV122" s="14"/>
      <c r="DAW122" s="53"/>
      <c r="DAY122" s="114"/>
      <c r="DAZ122" s="50"/>
      <c r="DBA122" s="57"/>
      <c r="DBB122" s="50"/>
      <c r="DBC122" s="57"/>
      <c r="DBD122" s="50"/>
      <c r="DBE122" s="89"/>
      <c r="DBF122" s="60"/>
      <c r="DBG122" s="60"/>
      <c r="DBH122" s="60"/>
      <c r="DBI122" s="60"/>
      <c r="DBJ122" s="60"/>
      <c r="DBK122" s="60"/>
      <c r="DBL122" s="14"/>
      <c r="DBM122" s="53"/>
      <c r="DBO122" s="114"/>
      <c r="DBP122" s="50"/>
      <c r="DBQ122" s="57"/>
      <c r="DBR122" s="50"/>
      <c r="DBS122" s="57"/>
      <c r="DBT122" s="50"/>
      <c r="DBU122" s="89"/>
      <c r="DBV122" s="60"/>
      <c r="DBW122" s="60"/>
      <c r="DBX122" s="60"/>
      <c r="DBY122" s="60"/>
      <c r="DBZ122" s="60"/>
      <c r="DCA122" s="60"/>
      <c r="DCB122" s="14"/>
      <c r="DCC122" s="53"/>
      <c r="DCE122" s="114"/>
      <c r="DCF122" s="50"/>
      <c r="DCG122" s="57"/>
      <c r="DCH122" s="50"/>
      <c r="DCI122" s="57"/>
      <c r="DCJ122" s="50"/>
      <c r="DCK122" s="89"/>
      <c r="DCL122" s="60"/>
      <c r="DCM122" s="60"/>
      <c r="DCN122" s="60"/>
      <c r="DCO122" s="60"/>
      <c r="DCP122" s="60"/>
      <c r="DCQ122" s="60"/>
      <c r="DCR122" s="14"/>
      <c r="DCS122" s="53"/>
      <c r="DCU122" s="114"/>
      <c r="DCV122" s="50"/>
      <c r="DCW122" s="57"/>
      <c r="DCX122" s="50"/>
      <c r="DCY122" s="57"/>
      <c r="DCZ122" s="50"/>
      <c r="DDA122" s="89"/>
      <c r="DDB122" s="60"/>
      <c r="DDC122" s="60"/>
      <c r="DDD122" s="60"/>
      <c r="DDE122" s="60"/>
      <c r="DDF122" s="60"/>
      <c r="DDG122" s="60"/>
      <c r="DDH122" s="14"/>
      <c r="DDI122" s="53"/>
      <c r="DDK122" s="114"/>
      <c r="DDL122" s="50"/>
      <c r="DDM122" s="57"/>
      <c r="DDN122" s="50"/>
      <c r="DDO122" s="57"/>
      <c r="DDP122" s="50"/>
      <c r="DDQ122" s="89"/>
      <c r="DDR122" s="60"/>
      <c r="DDS122" s="60"/>
      <c r="DDT122" s="60"/>
      <c r="DDU122" s="60"/>
      <c r="DDV122" s="60"/>
      <c r="DDW122" s="60"/>
      <c r="DDX122" s="14"/>
      <c r="DDY122" s="53"/>
      <c r="DEA122" s="114"/>
      <c r="DEB122" s="50"/>
      <c r="DEC122" s="57"/>
      <c r="DED122" s="50"/>
      <c r="DEE122" s="57"/>
      <c r="DEF122" s="50"/>
      <c r="DEG122" s="89"/>
      <c r="DEH122" s="60"/>
      <c r="DEI122" s="60"/>
      <c r="DEJ122" s="60"/>
      <c r="DEK122" s="60"/>
      <c r="DEL122" s="60"/>
      <c r="DEM122" s="60"/>
      <c r="DEN122" s="14"/>
      <c r="DEO122" s="53"/>
      <c r="DEQ122" s="114"/>
      <c r="DER122" s="50"/>
      <c r="DES122" s="57"/>
      <c r="DET122" s="50"/>
      <c r="DEU122" s="57"/>
      <c r="DEV122" s="50"/>
      <c r="DEW122" s="89"/>
      <c r="DEX122" s="60"/>
      <c r="DEY122" s="60"/>
      <c r="DEZ122" s="60"/>
      <c r="DFA122" s="60"/>
      <c r="DFB122" s="60"/>
      <c r="DFC122" s="60"/>
      <c r="DFD122" s="14"/>
      <c r="DFE122" s="53"/>
      <c r="DFG122" s="114"/>
      <c r="DFH122" s="50"/>
      <c r="DFI122" s="57"/>
      <c r="DFJ122" s="50"/>
      <c r="DFK122" s="57"/>
      <c r="DFL122" s="50"/>
      <c r="DFM122" s="89"/>
      <c r="DFN122" s="60"/>
      <c r="DFO122" s="60"/>
      <c r="DFP122" s="60"/>
      <c r="DFQ122" s="60"/>
      <c r="DFR122" s="60"/>
      <c r="DFS122" s="60"/>
      <c r="DFT122" s="14"/>
      <c r="DFU122" s="53"/>
      <c r="DFW122" s="114"/>
      <c r="DFX122" s="50"/>
      <c r="DFY122" s="57"/>
      <c r="DFZ122" s="50"/>
      <c r="DGA122" s="57"/>
      <c r="DGB122" s="50"/>
      <c r="DGC122" s="89"/>
      <c r="DGD122" s="60"/>
      <c r="DGE122" s="60"/>
      <c r="DGF122" s="60"/>
      <c r="DGG122" s="60"/>
      <c r="DGH122" s="60"/>
      <c r="DGI122" s="60"/>
      <c r="DGJ122" s="14"/>
      <c r="DGK122" s="53"/>
      <c r="DGM122" s="114"/>
      <c r="DGN122" s="50"/>
      <c r="DGO122" s="57"/>
      <c r="DGP122" s="50"/>
      <c r="DGQ122" s="57"/>
      <c r="DGR122" s="50"/>
      <c r="DGS122" s="89"/>
      <c r="DGT122" s="60"/>
      <c r="DGU122" s="60"/>
      <c r="DGV122" s="60"/>
      <c r="DGW122" s="60"/>
      <c r="DGX122" s="60"/>
      <c r="DGY122" s="60"/>
      <c r="DGZ122" s="14"/>
      <c r="DHA122" s="53"/>
      <c r="DHC122" s="114"/>
      <c r="DHD122" s="50"/>
      <c r="DHE122" s="57"/>
      <c r="DHF122" s="50"/>
      <c r="DHG122" s="57"/>
      <c r="DHH122" s="50"/>
      <c r="DHI122" s="89"/>
      <c r="DHJ122" s="60"/>
      <c r="DHK122" s="60"/>
      <c r="DHL122" s="60"/>
      <c r="DHM122" s="60"/>
      <c r="DHN122" s="60"/>
      <c r="DHO122" s="60"/>
      <c r="DHP122" s="14"/>
      <c r="DHQ122" s="53"/>
      <c r="DHS122" s="114"/>
      <c r="DHT122" s="50"/>
      <c r="DHU122" s="57"/>
      <c r="DHV122" s="50"/>
      <c r="DHW122" s="57"/>
      <c r="DHX122" s="50"/>
      <c r="DHY122" s="89"/>
      <c r="DHZ122" s="60"/>
      <c r="DIA122" s="60"/>
      <c r="DIB122" s="60"/>
      <c r="DIC122" s="60"/>
      <c r="DID122" s="60"/>
      <c r="DIE122" s="60"/>
      <c r="DIF122" s="14"/>
      <c r="DIG122" s="53"/>
      <c r="DII122" s="114"/>
      <c r="DIJ122" s="50"/>
      <c r="DIK122" s="57"/>
      <c r="DIL122" s="50"/>
      <c r="DIM122" s="57"/>
      <c r="DIN122" s="50"/>
      <c r="DIO122" s="89"/>
      <c r="DIP122" s="60"/>
      <c r="DIQ122" s="60"/>
      <c r="DIR122" s="60"/>
      <c r="DIS122" s="60"/>
      <c r="DIT122" s="60"/>
      <c r="DIU122" s="60"/>
      <c r="DIV122" s="14"/>
      <c r="DIW122" s="53"/>
      <c r="DIY122" s="114"/>
      <c r="DIZ122" s="50"/>
      <c r="DJA122" s="57"/>
      <c r="DJB122" s="50"/>
      <c r="DJC122" s="57"/>
      <c r="DJD122" s="50"/>
      <c r="DJE122" s="89"/>
      <c r="DJF122" s="60"/>
      <c r="DJG122" s="60"/>
      <c r="DJH122" s="60"/>
      <c r="DJI122" s="60"/>
      <c r="DJJ122" s="60"/>
      <c r="DJK122" s="60"/>
      <c r="DJL122" s="14"/>
      <c r="DJM122" s="53"/>
      <c r="DJO122" s="114"/>
      <c r="DJP122" s="50"/>
      <c r="DJQ122" s="57"/>
      <c r="DJR122" s="50"/>
      <c r="DJS122" s="57"/>
      <c r="DJT122" s="50"/>
      <c r="DJU122" s="89"/>
      <c r="DJV122" s="60"/>
      <c r="DJW122" s="60"/>
      <c r="DJX122" s="60"/>
      <c r="DJY122" s="60"/>
      <c r="DJZ122" s="60"/>
      <c r="DKA122" s="60"/>
      <c r="DKB122" s="14"/>
      <c r="DKC122" s="53"/>
      <c r="DKE122" s="114"/>
      <c r="DKF122" s="50"/>
      <c r="DKG122" s="57"/>
      <c r="DKH122" s="50"/>
      <c r="DKI122" s="57"/>
      <c r="DKJ122" s="50"/>
      <c r="DKK122" s="89"/>
      <c r="DKL122" s="60"/>
      <c r="DKM122" s="60"/>
      <c r="DKN122" s="60"/>
      <c r="DKO122" s="60"/>
      <c r="DKP122" s="60"/>
      <c r="DKQ122" s="60"/>
      <c r="DKR122" s="14"/>
      <c r="DKS122" s="53"/>
      <c r="DKU122" s="114"/>
      <c r="DKV122" s="50"/>
      <c r="DKW122" s="57"/>
      <c r="DKX122" s="50"/>
      <c r="DKY122" s="57"/>
      <c r="DKZ122" s="50"/>
      <c r="DLA122" s="89"/>
      <c r="DLB122" s="60"/>
      <c r="DLC122" s="60"/>
      <c r="DLD122" s="60"/>
      <c r="DLE122" s="60"/>
      <c r="DLF122" s="60"/>
      <c r="DLG122" s="60"/>
      <c r="DLH122" s="14"/>
      <c r="DLI122" s="53"/>
      <c r="DLK122" s="114"/>
      <c r="DLL122" s="50"/>
      <c r="DLM122" s="57"/>
      <c r="DLN122" s="50"/>
      <c r="DLO122" s="57"/>
      <c r="DLP122" s="50"/>
      <c r="DLQ122" s="89"/>
      <c r="DLR122" s="60"/>
      <c r="DLS122" s="60"/>
      <c r="DLT122" s="60"/>
      <c r="DLU122" s="60"/>
      <c r="DLV122" s="60"/>
      <c r="DLW122" s="60"/>
      <c r="DLX122" s="14"/>
      <c r="DLY122" s="53"/>
      <c r="DMA122" s="114"/>
      <c r="DMB122" s="50"/>
      <c r="DMC122" s="57"/>
      <c r="DMD122" s="50"/>
      <c r="DME122" s="57"/>
      <c r="DMF122" s="50"/>
      <c r="DMG122" s="89"/>
      <c r="DMH122" s="60"/>
      <c r="DMI122" s="60"/>
      <c r="DMJ122" s="60"/>
      <c r="DMK122" s="60"/>
      <c r="DML122" s="60"/>
      <c r="DMM122" s="60"/>
      <c r="DMN122" s="14"/>
      <c r="DMO122" s="53"/>
      <c r="DMQ122" s="114"/>
      <c r="DMR122" s="50"/>
      <c r="DMS122" s="57"/>
      <c r="DMT122" s="50"/>
      <c r="DMU122" s="57"/>
      <c r="DMV122" s="50"/>
      <c r="DMW122" s="89"/>
      <c r="DMX122" s="60"/>
      <c r="DMY122" s="60"/>
      <c r="DMZ122" s="60"/>
      <c r="DNA122" s="60"/>
      <c r="DNB122" s="60"/>
      <c r="DNC122" s="60"/>
      <c r="DND122" s="14"/>
      <c r="DNE122" s="53"/>
      <c r="DNG122" s="114"/>
      <c r="DNH122" s="50"/>
      <c r="DNI122" s="57"/>
      <c r="DNJ122" s="50"/>
      <c r="DNK122" s="57"/>
      <c r="DNL122" s="50"/>
      <c r="DNM122" s="89"/>
      <c r="DNN122" s="60"/>
      <c r="DNO122" s="60"/>
      <c r="DNP122" s="60"/>
      <c r="DNQ122" s="60"/>
      <c r="DNR122" s="60"/>
      <c r="DNS122" s="60"/>
      <c r="DNT122" s="14"/>
      <c r="DNU122" s="53"/>
      <c r="DNW122" s="114"/>
      <c r="DNX122" s="50"/>
      <c r="DNY122" s="57"/>
      <c r="DNZ122" s="50"/>
      <c r="DOA122" s="57"/>
      <c r="DOB122" s="50"/>
      <c r="DOC122" s="89"/>
      <c r="DOD122" s="60"/>
      <c r="DOE122" s="60"/>
      <c r="DOF122" s="60"/>
      <c r="DOG122" s="60"/>
      <c r="DOH122" s="60"/>
      <c r="DOI122" s="60"/>
      <c r="DOJ122" s="14"/>
      <c r="DOK122" s="53"/>
      <c r="DOM122" s="114"/>
      <c r="DON122" s="50"/>
      <c r="DOO122" s="57"/>
      <c r="DOP122" s="50"/>
      <c r="DOQ122" s="57"/>
      <c r="DOR122" s="50"/>
      <c r="DOS122" s="89"/>
      <c r="DOT122" s="60"/>
      <c r="DOU122" s="60"/>
      <c r="DOV122" s="60"/>
      <c r="DOW122" s="60"/>
      <c r="DOX122" s="60"/>
      <c r="DOY122" s="60"/>
      <c r="DOZ122" s="14"/>
      <c r="DPA122" s="53"/>
      <c r="DPC122" s="114"/>
      <c r="DPD122" s="50"/>
      <c r="DPE122" s="57"/>
      <c r="DPF122" s="50"/>
      <c r="DPG122" s="57"/>
      <c r="DPH122" s="50"/>
      <c r="DPI122" s="89"/>
      <c r="DPJ122" s="60"/>
      <c r="DPK122" s="60"/>
      <c r="DPL122" s="60"/>
      <c r="DPM122" s="60"/>
      <c r="DPN122" s="60"/>
      <c r="DPO122" s="60"/>
      <c r="DPP122" s="14"/>
      <c r="DPQ122" s="53"/>
      <c r="DPS122" s="114"/>
      <c r="DPT122" s="50"/>
      <c r="DPU122" s="57"/>
      <c r="DPV122" s="50"/>
      <c r="DPW122" s="57"/>
      <c r="DPX122" s="50"/>
      <c r="DPY122" s="89"/>
      <c r="DPZ122" s="60"/>
      <c r="DQA122" s="60"/>
      <c r="DQB122" s="60"/>
      <c r="DQC122" s="60"/>
      <c r="DQD122" s="60"/>
      <c r="DQE122" s="60"/>
      <c r="DQF122" s="14"/>
      <c r="DQG122" s="53"/>
      <c r="DQI122" s="114"/>
      <c r="DQJ122" s="50"/>
      <c r="DQK122" s="57"/>
      <c r="DQL122" s="50"/>
      <c r="DQM122" s="57"/>
      <c r="DQN122" s="50"/>
      <c r="DQO122" s="89"/>
      <c r="DQP122" s="60"/>
      <c r="DQQ122" s="60"/>
      <c r="DQR122" s="60"/>
      <c r="DQS122" s="60"/>
      <c r="DQT122" s="60"/>
      <c r="DQU122" s="60"/>
      <c r="DQV122" s="14"/>
      <c r="DQW122" s="53"/>
      <c r="DQY122" s="114"/>
      <c r="DQZ122" s="50"/>
      <c r="DRA122" s="57"/>
      <c r="DRB122" s="50"/>
      <c r="DRC122" s="57"/>
      <c r="DRD122" s="50"/>
      <c r="DRE122" s="89"/>
      <c r="DRF122" s="60"/>
      <c r="DRG122" s="60"/>
      <c r="DRH122" s="60"/>
      <c r="DRI122" s="60"/>
      <c r="DRJ122" s="60"/>
      <c r="DRK122" s="60"/>
      <c r="DRL122" s="14"/>
      <c r="DRM122" s="53"/>
      <c r="DRO122" s="114"/>
      <c r="DRP122" s="50"/>
      <c r="DRQ122" s="57"/>
      <c r="DRR122" s="50"/>
      <c r="DRS122" s="57"/>
      <c r="DRT122" s="50"/>
      <c r="DRU122" s="89"/>
      <c r="DRV122" s="60"/>
      <c r="DRW122" s="60"/>
      <c r="DRX122" s="60"/>
      <c r="DRY122" s="60"/>
      <c r="DRZ122" s="60"/>
      <c r="DSA122" s="60"/>
      <c r="DSB122" s="14"/>
      <c r="DSC122" s="53"/>
      <c r="DSE122" s="114"/>
      <c r="DSF122" s="50"/>
      <c r="DSG122" s="57"/>
      <c r="DSH122" s="50"/>
      <c r="DSI122" s="57"/>
      <c r="DSJ122" s="50"/>
      <c r="DSK122" s="89"/>
      <c r="DSL122" s="60"/>
      <c r="DSM122" s="60"/>
      <c r="DSN122" s="60"/>
      <c r="DSO122" s="60"/>
      <c r="DSP122" s="60"/>
      <c r="DSQ122" s="60"/>
      <c r="DSR122" s="14"/>
      <c r="DSS122" s="53"/>
      <c r="DSU122" s="114"/>
      <c r="DSV122" s="50"/>
      <c r="DSW122" s="57"/>
      <c r="DSX122" s="50"/>
      <c r="DSY122" s="57"/>
      <c r="DSZ122" s="50"/>
      <c r="DTA122" s="89"/>
      <c r="DTB122" s="60"/>
      <c r="DTC122" s="60"/>
      <c r="DTD122" s="60"/>
      <c r="DTE122" s="60"/>
      <c r="DTF122" s="60"/>
      <c r="DTG122" s="60"/>
      <c r="DTH122" s="14"/>
      <c r="DTI122" s="53"/>
      <c r="DTK122" s="114"/>
      <c r="DTL122" s="50"/>
      <c r="DTM122" s="57"/>
      <c r="DTN122" s="50"/>
      <c r="DTO122" s="57"/>
      <c r="DTP122" s="50"/>
      <c r="DTQ122" s="89"/>
      <c r="DTR122" s="60"/>
      <c r="DTS122" s="60"/>
      <c r="DTT122" s="60"/>
      <c r="DTU122" s="60"/>
      <c r="DTV122" s="60"/>
      <c r="DTW122" s="60"/>
      <c r="DTX122" s="14"/>
      <c r="DTY122" s="53"/>
      <c r="DUA122" s="114"/>
      <c r="DUB122" s="50"/>
      <c r="DUC122" s="57"/>
      <c r="DUD122" s="50"/>
      <c r="DUE122" s="57"/>
      <c r="DUF122" s="50"/>
      <c r="DUG122" s="89"/>
      <c r="DUH122" s="60"/>
      <c r="DUI122" s="60"/>
      <c r="DUJ122" s="60"/>
      <c r="DUK122" s="60"/>
      <c r="DUL122" s="60"/>
      <c r="DUM122" s="60"/>
      <c r="DUN122" s="14"/>
      <c r="DUO122" s="53"/>
      <c r="DUQ122" s="114"/>
      <c r="DUR122" s="50"/>
      <c r="DUS122" s="57"/>
      <c r="DUT122" s="50"/>
      <c r="DUU122" s="57"/>
      <c r="DUV122" s="50"/>
      <c r="DUW122" s="89"/>
      <c r="DUX122" s="60"/>
      <c r="DUY122" s="60"/>
      <c r="DUZ122" s="60"/>
      <c r="DVA122" s="60"/>
      <c r="DVB122" s="60"/>
      <c r="DVC122" s="60"/>
      <c r="DVD122" s="14"/>
      <c r="DVE122" s="53"/>
      <c r="DVG122" s="114"/>
      <c r="DVH122" s="50"/>
      <c r="DVI122" s="57"/>
      <c r="DVJ122" s="50"/>
      <c r="DVK122" s="57"/>
      <c r="DVL122" s="50"/>
      <c r="DVM122" s="89"/>
      <c r="DVN122" s="60"/>
      <c r="DVO122" s="60"/>
      <c r="DVP122" s="60"/>
      <c r="DVQ122" s="60"/>
      <c r="DVR122" s="60"/>
      <c r="DVS122" s="60"/>
      <c r="DVT122" s="14"/>
      <c r="DVU122" s="53"/>
      <c r="DVW122" s="114"/>
      <c r="DVX122" s="50"/>
      <c r="DVY122" s="57"/>
      <c r="DVZ122" s="50"/>
      <c r="DWA122" s="57"/>
      <c r="DWB122" s="50"/>
      <c r="DWC122" s="89"/>
      <c r="DWD122" s="60"/>
      <c r="DWE122" s="60"/>
      <c r="DWF122" s="60"/>
      <c r="DWG122" s="60"/>
      <c r="DWH122" s="60"/>
      <c r="DWI122" s="60"/>
      <c r="DWJ122" s="14"/>
      <c r="DWK122" s="53"/>
      <c r="DWM122" s="114"/>
      <c r="DWN122" s="50"/>
      <c r="DWO122" s="57"/>
      <c r="DWP122" s="50"/>
      <c r="DWQ122" s="57"/>
      <c r="DWR122" s="50"/>
      <c r="DWS122" s="89"/>
      <c r="DWT122" s="60"/>
      <c r="DWU122" s="60"/>
      <c r="DWV122" s="60"/>
      <c r="DWW122" s="60"/>
      <c r="DWX122" s="60"/>
      <c r="DWY122" s="60"/>
      <c r="DWZ122" s="14"/>
      <c r="DXA122" s="53"/>
      <c r="DXC122" s="114"/>
      <c r="DXD122" s="50"/>
      <c r="DXE122" s="57"/>
      <c r="DXF122" s="50"/>
      <c r="DXG122" s="57"/>
      <c r="DXH122" s="50"/>
      <c r="DXI122" s="89"/>
      <c r="DXJ122" s="60"/>
      <c r="DXK122" s="60"/>
      <c r="DXL122" s="60"/>
      <c r="DXM122" s="60"/>
      <c r="DXN122" s="60"/>
      <c r="DXO122" s="60"/>
      <c r="DXP122" s="14"/>
      <c r="DXQ122" s="53"/>
      <c r="DXS122" s="114"/>
      <c r="DXT122" s="50"/>
      <c r="DXU122" s="57"/>
      <c r="DXV122" s="50"/>
      <c r="DXW122" s="57"/>
      <c r="DXX122" s="50"/>
      <c r="DXY122" s="89"/>
      <c r="DXZ122" s="60"/>
      <c r="DYA122" s="60"/>
      <c r="DYB122" s="60"/>
      <c r="DYC122" s="60"/>
      <c r="DYD122" s="60"/>
      <c r="DYE122" s="60"/>
      <c r="DYF122" s="14"/>
      <c r="DYG122" s="53"/>
      <c r="DYI122" s="114"/>
      <c r="DYJ122" s="50"/>
      <c r="DYK122" s="57"/>
      <c r="DYL122" s="50"/>
      <c r="DYM122" s="57"/>
      <c r="DYN122" s="50"/>
      <c r="DYO122" s="89"/>
      <c r="DYP122" s="60"/>
      <c r="DYQ122" s="60"/>
      <c r="DYR122" s="60"/>
      <c r="DYS122" s="60"/>
      <c r="DYT122" s="60"/>
      <c r="DYU122" s="60"/>
      <c r="DYV122" s="14"/>
      <c r="DYW122" s="53"/>
      <c r="DYY122" s="114"/>
      <c r="DYZ122" s="50"/>
      <c r="DZA122" s="57"/>
      <c r="DZB122" s="50"/>
      <c r="DZC122" s="57"/>
      <c r="DZD122" s="50"/>
      <c r="DZE122" s="89"/>
      <c r="DZF122" s="60"/>
      <c r="DZG122" s="60"/>
      <c r="DZH122" s="60"/>
      <c r="DZI122" s="60"/>
      <c r="DZJ122" s="60"/>
      <c r="DZK122" s="60"/>
      <c r="DZL122" s="14"/>
      <c r="DZM122" s="53"/>
      <c r="DZO122" s="114"/>
      <c r="DZP122" s="50"/>
      <c r="DZQ122" s="57"/>
      <c r="DZR122" s="50"/>
      <c r="DZS122" s="57"/>
      <c r="DZT122" s="50"/>
      <c r="DZU122" s="89"/>
      <c r="DZV122" s="60"/>
      <c r="DZW122" s="60"/>
      <c r="DZX122" s="60"/>
      <c r="DZY122" s="60"/>
      <c r="DZZ122" s="60"/>
      <c r="EAA122" s="60"/>
      <c r="EAB122" s="14"/>
      <c r="EAC122" s="53"/>
      <c r="EAE122" s="114"/>
      <c r="EAF122" s="50"/>
      <c r="EAG122" s="57"/>
      <c r="EAH122" s="50"/>
      <c r="EAI122" s="57"/>
      <c r="EAJ122" s="50"/>
      <c r="EAK122" s="89"/>
      <c r="EAL122" s="60"/>
      <c r="EAM122" s="60"/>
      <c r="EAN122" s="60"/>
      <c r="EAO122" s="60"/>
      <c r="EAP122" s="60"/>
      <c r="EAQ122" s="60"/>
      <c r="EAR122" s="14"/>
      <c r="EAS122" s="53"/>
      <c r="EAU122" s="114"/>
      <c r="EAV122" s="50"/>
      <c r="EAW122" s="57"/>
      <c r="EAX122" s="50"/>
      <c r="EAY122" s="57"/>
      <c r="EAZ122" s="50"/>
      <c r="EBA122" s="89"/>
      <c r="EBB122" s="60"/>
      <c r="EBC122" s="60"/>
      <c r="EBD122" s="60"/>
      <c r="EBE122" s="60"/>
      <c r="EBF122" s="60"/>
      <c r="EBG122" s="60"/>
      <c r="EBH122" s="14"/>
      <c r="EBI122" s="53"/>
      <c r="EBK122" s="114"/>
      <c r="EBL122" s="50"/>
      <c r="EBM122" s="57"/>
      <c r="EBN122" s="50"/>
      <c r="EBO122" s="57"/>
      <c r="EBP122" s="50"/>
      <c r="EBQ122" s="89"/>
      <c r="EBR122" s="60"/>
      <c r="EBS122" s="60"/>
      <c r="EBT122" s="60"/>
      <c r="EBU122" s="60"/>
      <c r="EBV122" s="60"/>
      <c r="EBW122" s="60"/>
      <c r="EBX122" s="14"/>
      <c r="EBY122" s="53"/>
      <c r="ECA122" s="114"/>
      <c r="ECB122" s="50"/>
      <c r="ECC122" s="57"/>
      <c r="ECD122" s="50"/>
      <c r="ECE122" s="57"/>
      <c r="ECF122" s="50"/>
      <c r="ECG122" s="89"/>
      <c r="ECH122" s="60"/>
      <c r="ECI122" s="60"/>
      <c r="ECJ122" s="60"/>
      <c r="ECK122" s="60"/>
      <c r="ECL122" s="60"/>
      <c r="ECM122" s="60"/>
      <c r="ECN122" s="14"/>
      <c r="ECO122" s="53"/>
      <c r="ECQ122" s="114"/>
      <c r="ECR122" s="50"/>
      <c r="ECS122" s="57"/>
      <c r="ECT122" s="50"/>
      <c r="ECU122" s="57"/>
      <c r="ECV122" s="50"/>
      <c r="ECW122" s="89"/>
      <c r="ECX122" s="60"/>
      <c r="ECY122" s="60"/>
      <c r="ECZ122" s="60"/>
      <c r="EDA122" s="60"/>
      <c r="EDB122" s="60"/>
      <c r="EDC122" s="60"/>
      <c r="EDD122" s="14"/>
      <c r="EDE122" s="53"/>
      <c r="EDG122" s="114"/>
      <c r="EDH122" s="50"/>
      <c r="EDI122" s="57"/>
      <c r="EDJ122" s="50"/>
      <c r="EDK122" s="57"/>
      <c r="EDL122" s="50"/>
      <c r="EDM122" s="89"/>
      <c r="EDN122" s="60"/>
      <c r="EDO122" s="60"/>
      <c r="EDP122" s="60"/>
      <c r="EDQ122" s="60"/>
      <c r="EDR122" s="60"/>
      <c r="EDS122" s="60"/>
      <c r="EDT122" s="14"/>
      <c r="EDU122" s="53"/>
      <c r="EDW122" s="114"/>
      <c r="EDX122" s="50"/>
      <c r="EDY122" s="57"/>
      <c r="EDZ122" s="50"/>
      <c r="EEA122" s="57"/>
      <c r="EEB122" s="50"/>
      <c r="EEC122" s="89"/>
      <c r="EED122" s="60"/>
      <c r="EEE122" s="60"/>
      <c r="EEF122" s="60"/>
      <c r="EEG122" s="60"/>
      <c r="EEH122" s="60"/>
      <c r="EEI122" s="60"/>
      <c r="EEJ122" s="14"/>
      <c r="EEK122" s="53"/>
      <c r="EEM122" s="114"/>
      <c r="EEN122" s="50"/>
      <c r="EEO122" s="57"/>
      <c r="EEP122" s="50"/>
      <c r="EEQ122" s="57"/>
      <c r="EER122" s="50"/>
      <c r="EES122" s="89"/>
      <c r="EET122" s="60"/>
      <c r="EEU122" s="60"/>
      <c r="EEV122" s="60"/>
      <c r="EEW122" s="60"/>
      <c r="EEX122" s="60"/>
      <c r="EEY122" s="60"/>
      <c r="EEZ122" s="14"/>
      <c r="EFA122" s="53"/>
      <c r="EFC122" s="114"/>
      <c r="EFD122" s="50"/>
      <c r="EFE122" s="57"/>
      <c r="EFF122" s="50"/>
      <c r="EFG122" s="57"/>
      <c r="EFH122" s="50"/>
      <c r="EFI122" s="89"/>
      <c r="EFJ122" s="60"/>
      <c r="EFK122" s="60"/>
      <c r="EFL122" s="60"/>
      <c r="EFM122" s="60"/>
      <c r="EFN122" s="60"/>
      <c r="EFO122" s="60"/>
      <c r="EFP122" s="14"/>
      <c r="EFQ122" s="53"/>
      <c r="EFS122" s="114"/>
      <c r="EFT122" s="50"/>
      <c r="EFU122" s="57"/>
      <c r="EFV122" s="50"/>
      <c r="EFW122" s="57"/>
      <c r="EFX122" s="50"/>
      <c r="EFY122" s="89"/>
      <c r="EFZ122" s="60"/>
      <c r="EGA122" s="60"/>
      <c r="EGB122" s="60"/>
      <c r="EGC122" s="60"/>
      <c r="EGD122" s="60"/>
      <c r="EGE122" s="60"/>
      <c r="EGF122" s="14"/>
      <c r="EGG122" s="53"/>
      <c r="EGI122" s="114"/>
      <c r="EGJ122" s="50"/>
      <c r="EGK122" s="57"/>
      <c r="EGL122" s="50"/>
      <c r="EGM122" s="57"/>
      <c r="EGN122" s="50"/>
      <c r="EGO122" s="89"/>
      <c r="EGP122" s="60"/>
      <c r="EGQ122" s="60"/>
      <c r="EGR122" s="60"/>
      <c r="EGS122" s="60"/>
      <c r="EGT122" s="60"/>
      <c r="EGU122" s="60"/>
      <c r="EGV122" s="14"/>
      <c r="EGW122" s="53"/>
      <c r="EGY122" s="114"/>
      <c r="EGZ122" s="50"/>
      <c r="EHA122" s="57"/>
      <c r="EHB122" s="50"/>
      <c r="EHC122" s="57"/>
      <c r="EHD122" s="50"/>
      <c r="EHE122" s="89"/>
      <c r="EHF122" s="60"/>
      <c r="EHG122" s="60"/>
      <c r="EHH122" s="60"/>
      <c r="EHI122" s="60"/>
      <c r="EHJ122" s="60"/>
      <c r="EHK122" s="60"/>
      <c r="EHL122" s="14"/>
      <c r="EHM122" s="53"/>
      <c r="EHO122" s="114"/>
      <c r="EHP122" s="50"/>
      <c r="EHQ122" s="57"/>
      <c r="EHR122" s="50"/>
      <c r="EHS122" s="57"/>
      <c r="EHT122" s="50"/>
      <c r="EHU122" s="89"/>
      <c r="EHV122" s="60"/>
      <c r="EHW122" s="60"/>
      <c r="EHX122" s="60"/>
      <c r="EHY122" s="60"/>
      <c r="EHZ122" s="60"/>
      <c r="EIA122" s="60"/>
      <c r="EIB122" s="14"/>
      <c r="EIC122" s="53"/>
      <c r="EIE122" s="114"/>
      <c r="EIF122" s="50"/>
      <c r="EIG122" s="57"/>
      <c r="EIH122" s="50"/>
      <c r="EII122" s="57"/>
      <c r="EIJ122" s="50"/>
      <c r="EIK122" s="89"/>
      <c r="EIL122" s="60"/>
      <c r="EIM122" s="60"/>
      <c r="EIN122" s="60"/>
      <c r="EIO122" s="60"/>
      <c r="EIP122" s="60"/>
      <c r="EIQ122" s="60"/>
      <c r="EIR122" s="14"/>
      <c r="EIS122" s="53"/>
      <c r="EIU122" s="114"/>
      <c r="EIV122" s="50"/>
      <c r="EIW122" s="57"/>
      <c r="EIX122" s="50"/>
      <c r="EIY122" s="57"/>
      <c r="EIZ122" s="50"/>
      <c r="EJA122" s="89"/>
      <c r="EJB122" s="60"/>
      <c r="EJC122" s="60"/>
      <c r="EJD122" s="60"/>
      <c r="EJE122" s="60"/>
      <c r="EJF122" s="60"/>
      <c r="EJG122" s="60"/>
      <c r="EJH122" s="14"/>
      <c r="EJI122" s="53"/>
      <c r="EJK122" s="114"/>
      <c r="EJL122" s="50"/>
      <c r="EJM122" s="57"/>
      <c r="EJN122" s="50"/>
      <c r="EJO122" s="57"/>
      <c r="EJP122" s="50"/>
      <c r="EJQ122" s="89"/>
      <c r="EJR122" s="60"/>
      <c r="EJS122" s="60"/>
      <c r="EJT122" s="60"/>
      <c r="EJU122" s="60"/>
      <c r="EJV122" s="60"/>
      <c r="EJW122" s="60"/>
      <c r="EJX122" s="14"/>
      <c r="EJY122" s="53"/>
      <c r="EKA122" s="114"/>
      <c r="EKB122" s="50"/>
      <c r="EKC122" s="57"/>
      <c r="EKD122" s="50"/>
      <c r="EKE122" s="57"/>
      <c r="EKF122" s="50"/>
      <c r="EKG122" s="89"/>
      <c r="EKH122" s="60"/>
      <c r="EKI122" s="60"/>
      <c r="EKJ122" s="60"/>
      <c r="EKK122" s="60"/>
      <c r="EKL122" s="60"/>
      <c r="EKM122" s="60"/>
      <c r="EKN122" s="14"/>
      <c r="EKO122" s="53"/>
      <c r="EKQ122" s="114"/>
      <c r="EKR122" s="50"/>
      <c r="EKS122" s="57"/>
      <c r="EKT122" s="50"/>
      <c r="EKU122" s="57"/>
      <c r="EKV122" s="50"/>
      <c r="EKW122" s="89"/>
      <c r="EKX122" s="60"/>
      <c r="EKY122" s="60"/>
      <c r="EKZ122" s="60"/>
      <c r="ELA122" s="60"/>
      <c r="ELB122" s="60"/>
      <c r="ELC122" s="60"/>
      <c r="ELD122" s="14"/>
      <c r="ELE122" s="53"/>
      <c r="ELG122" s="114"/>
      <c r="ELH122" s="50"/>
      <c r="ELI122" s="57"/>
      <c r="ELJ122" s="50"/>
      <c r="ELK122" s="57"/>
      <c r="ELL122" s="50"/>
      <c r="ELM122" s="89"/>
      <c r="ELN122" s="60"/>
      <c r="ELO122" s="60"/>
      <c r="ELP122" s="60"/>
      <c r="ELQ122" s="60"/>
      <c r="ELR122" s="60"/>
      <c r="ELS122" s="60"/>
      <c r="ELT122" s="14"/>
      <c r="ELU122" s="53"/>
      <c r="ELW122" s="114"/>
      <c r="ELX122" s="50"/>
      <c r="ELY122" s="57"/>
      <c r="ELZ122" s="50"/>
      <c r="EMA122" s="57"/>
      <c r="EMB122" s="50"/>
      <c r="EMC122" s="89"/>
      <c r="EMD122" s="60"/>
      <c r="EME122" s="60"/>
      <c r="EMF122" s="60"/>
      <c r="EMG122" s="60"/>
      <c r="EMH122" s="60"/>
      <c r="EMI122" s="60"/>
      <c r="EMJ122" s="14"/>
      <c r="EMK122" s="53"/>
      <c r="EMM122" s="114"/>
      <c r="EMN122" s="50"/>
      <c r="EMO122" s="57"/>
      <c r="EMP122" s="50"/>
      <c r="EMQ122" s="57"/>
      <c r="EMR122" s="50"/>
      <c r="EMS122" s="89"/>
      <c r="EMT122" s="60"/>
      <c r="EMU122" s="60"/>
      <c r="EMV122" s="60"/>
      <c r="EMW122" s="60"/>
      <c r="EMX122" s="60"/>
      <c r="EMY122" s="60"/>
      <c r="EMZ122" s="14"/>
      <c r="ENA122" s="53"/>
      <c r="ENC122" s="114"/>
      <c r="END122" s="50"/>
      <c r="ENE122" s="57"/>
      <c r="ENF122" s="50"/>
      <c r="ENG122" s="57"/>
      <c r="ENH122" s="50"/>
      <c r="ENI122" s="89"/>
      <c r="ENJ122" s="60"/>
      <c r="ENK122" s="60"/>
      <c r="ENL122" s="60"/>
      <c r="ENM122" s="60"/>
      <c r="ENN122" s="60"/>
      <c r="ENO122" s="60"/>
      <c r="ENP122" s="14"/>
      <c r="ENQ122" s="53"/>
      <c r="ENS122" s="114"/>
      <c r="ENT122" s="50"/>
      <c r="ENU122" s="57"/>
      <c r="ENV122" s="50"/>
      <c r="ENW122" s="57"/>
      <c r="ENX122" s="50"/>
      <c r="ENY122" s="89"/>
      <c r="ENZ122" s="60"/>
      <c r="EOA122" s="60"/>
      <c r="EOB122" s="60"/>
      <c r="EOC122" s="60"/>
      <c r="EOD122" s="60"/>
      <c r="EOE122" s="60"/>
      <c r="EOF122" s="14"/>
      <c r="EOG122" s="53"/>
      <c r="EOI122" s="114"/>
      <c r="EOJ122" s="50"/>
      <c r="EOK122" s="57"/>
      <c r="EOL122" s="50"/>
      <c r="EOM122" s="57"/>
      <c r="EON122" s="50"/>
      <c r="EOO122" s="89"/>
      <c r="EOP122" s="60"/>
      <c r="EOQ122" s="60"/>
      <c r="EOR122" s="60"/>
      <c r="EOS122" s="60"/>
      <c r="EOT122" s="60"/>
      <c r="EOU122" s="60"/>
      <c r="EOV122" s="14"/>
      <c r="EOW122" s="53"/>
      <c r="EOY122" s="114"/>
      <c r="EOZ122" s="50"/>
      <c r="EPA122" s="57"/>
      <c r="EPB122" s="50"/>
      <c r="EPC122" s="57"/>
      <c r="EPD122" s="50"/>
      <c r="EPE122" s="89"/>
      <c r="EPF122" s="60"/>
      <c r="EPG122" s="60"/>
      <c r="EPH122" s="60"/>
      <c r="EPI122" s="60"/>
      <c r="EPJ122" s="60"/>
      <c r="EPK122" s="60"/>
      <c r="EPL122" s="14"/>
      <c r="EPM122" s="53"/>
      <c r="EPO122" s="114"/>
      <c r="EPP122" s="50"/>
      <c r="EPQ122" s="57"/>
      <c r="EPR122" s="50"/>
      <c r="EPS122" s="57"/>
      <c r="EPT122" s="50"/>
      <c r="EPU122" s="89"/>
      <c r="EPV122" s="60"/>
      <c r="EPW122" s="60"/>
      <c r="EPX122" s="60"/>
      <c r="EPY122" s="60"/>
      <c r="EPZ122" s="60"/>
      <c r="EQA122" s="60"/>
      <c r="EQB122" s="14"/>
      <c r="EQC122" s="53"/>
      <c r="EQE122" s="114"/>
      <c r="EQF122" s="50"/>
      <c r="EQG122" s="57"/>
      <c r="EQH122" s="50"/>
      <c r="EQI122" s="57"/>
      <c r="EQJ122" s="50"/>
      <c r="EQK122" s="89"/>
      <c r="EQL122" s="60"/>
      <c r="EQM122" s="60"/>
      <c r="EQN122" s="60"/>
      <c r="EQO122" s="60"/>
      <c r="EQP122" s="60"/>
      <c r="EQQ122" s="60"/>
      <c r="EQR122" s="14"/>
      <c r="EQS122" s="53"/>
      <c r="EQU122" s="114"/>
      <c r="EQV122" s="50"/>
      <c r="EQW122" s="57"/>
      <c r="EQX122" s="50"/>
      <c r="EQY122" s="57"/>
      <c r="EQZ122" s="50"/>
      <c r="ERA122" s="89"/>
      <c r="ERB122" s="60"/>
      <c r="ERC122" s="60"/>
      <c r="ERD122" s="60"/>
      <c r="ERE122" s="60"/>
      <c r="ERF122" s="60"/>
      <c r="ERG122" s="60"/>
      <c r="ERH122" s="14"/>
      <c r="ERI122" s="53"/>
      <c r="ERK122" s="114"/>
      <c r="ERL122" s="50"/>
      <c r="ERM122" s="57"/>
      <c r="ERN122" s="50"/>
      <c r="ERO122" s="57"/>
      <c r="ERP122" s="50"/>
      <c r="ERQ122" s="89"/>
      <c r="ERR122" s="60"/>
      <c r="ERS122" s="60"/>
      <c r="ERT122" s="60"/>
      <c r="ERU122" s="60"/>
      <c r="ERV122" s="60"/>
      <c r="ERW122" s="60"/>
      <c r="ERX122" s="14"/>
      <c r="ERY122" s="53"/>
      <c r="ESA122" s="114"/>
      <c r="ESB122" s="50"/>
      <c r="ESC122" s="57"/>
      <c r="ESD122" s="50"/>
      <c r="ESE122" s="57"/>
      <c r="ESF122" s="50"/>
      <c r="ESG122" s="89"/>
      <c r="ESH122" s="60"/>
      <c r="ESI122" s="60"/>
      <c r="ESJ122" s="60"/>
      <c r="ESK122" s="60"/>
      <c r="ESL122" s="60"/>
      <c r="ESM122" s="60"/>
      <c r="ESN122" s="14"/>
      <c r="ESO122" s="53"/>
      <c r="ESQ122" s="114"/>
      <c r="ESR122" s="50"/>
      <c r="ESS122" s="57"/>
      <c r="EST122" s="50"/>
      <c r="ESU122" s="57"/>
      <c r="ESV122" s="50"/>
      <c r="ESW122" s="89"/>
      <c r="ESX122" s="60"/>
      <c r="ESY122" s="60"/>
      <c r="ESZ122" s="60"/>
      <c r="ETA122" s="60"/>
      <c r="ETB122" s="60"/>
      <c r="ETC122" s="60"/>
      <c r="ETD122" s="14"/>
      <c r="ETE122" s="53"/>
      <c r="ETG122" s="114"/>
      <c r="ETH122" s="50"/>
      <c r="ETI122" s="57"/>
      <c r="ETJ122" s="50"/>
      <c r="ETK122" s="57"/>
      <c r="ETL122" s="50"/>
      <c r="ETM122" s="89"/>
      <c r="ETN122" s="60"/>
      <c r="ETO122" s="60"/>
      <c r="ETP122" s="60"/>
      <c r="ETQ122" s="60"/>
      <c r="ETR122" s="60"/>
      <c r="ETS122" s="60"/>
      <c r="ETT122" s="14"/>
      <c r="ETU122" s="53"/>
      <c r="ETW122" s="114"/>
      <c r="ETX122" s="50"/>
      <c r="ETY122" s="57"/>
      <c r="ETZ122" s="50"/>
      <c r="EUA122" s="57"/>
      <c r="EUB122" s="50"/>
      <c r="EUC122" s="89"/>
      <c r="EUD122" s="60"/>
      <c r="EUE122" s="60"/>
      <c r="EUF122" s="60"/>
      <c r="EUG122" s="60"/>
      <c r="EUH122" s="60"/>
      <c r="EUI122" s="60"/>
      <c r="EUJ122" s="14"/>
      <c r="EUK122" s="53"/>
      <c r="EUM122" s="114"/>
      <c r="EUN122" s="50"/>
      <c r="EUO122" s="57"/>
      <c r="EUP122" s="50"/>
      <c r="EUQ122" s="57"/>
      <c r="EUR122" s="50"/>
      <c r="EUS122" s="89"/>
      <c r="EUT122" s="60"/>
      <c r="EUU122" s="60"/>
      <c r="EUV122" s="60"/>
      <c r="EUW122" s="60"/>
      <c r="EUX122" s="60"/>
      <c r="EUY122" s="60"/>
      <c r="EUZ122" s="14"/>
      <c r="EVA122" s="53"/>
      <c r="EVC122" s="114"/>
      <c r="EVD122" s="50"/>
      <c r="EVE122" s="57"/>
      <c r="EVF122" s="50"/>
      <c r="EVG122" s="57"/>
      <c r="EVH122" s="50"/>
      <c r="EVI122" s="89"/>
      <c r="EVJ122" s="60"/>
      <c r="EVK122" s="60"/>
      <c r="EVL122" s="60"/>
      <c r="EVM122" s="60"/>
      <c r="EVN122" s="60"/>
      <c r="EVO122" s="60"/>
      <c r="EVP122" s="14"/>
      <c r="EVQ122" s="53"/>
      <c r="EVS122" s="114"/>
      <c r="EVT122" s="50"/>
      <c r="EVU122" s="57"/>
      <c r="EVV122" s="50"/>
      <c r="EVW122" s="57"/>
      <c r="EVX122" s="50"/>
      <c r="EVY122" s="89"/>
      <c r="EVZ122" s="60"/>
      <c r="EWA122" s="60"/>
      <c r="EWB122" s="60"/>
      <c r="EWC122" s="60"/>
      <c r="EWD122" s="60"/>
      <c r="EWE122" s="60"/>
      <c r="EWF122" s="14"/>
      <c r="EWG122" s="53"/>
      <c r="EWI122" s="114"/>
      <c r="EWJ122" s="50"/>
      <c r="EWK122" s="57"/>
      <c r="EWL122" s="50"/>
      <c r="EWM122" s="57"/>
      <c r="EWN122" s="50"/>
      <c r="EWO122" s="89"/>
      <c r="EWP122" s="60"/>
      <c r="EWQ122" s="60"/>
      <c r="EWR122" s="60"/>
      <c r="EWS122" s="60"/>
      <c r="EWT122" s="60"/>
      <c r="EWU122" s="60"/>
      <c r="EWV122" s="14"/>
      <c r="EWW122" s="53"/>
      <c r="EWY122" s="114"/>
      <c r="EWZ122" s="50"/>
      <c r="EXA122" s="57"/>
      <c r="EXB122" s="50"/>
      <c r="EXC122" s="57"/>
      <c r="EXD122" s="50"/>
      <c r="EXE122" s="89"/>
      <c r="EXF122" s="60"/>
      <c r="EXG122" s="60"/>
      <c r="EXH122" s="60"/>
      <c r="EXI122" s="60"/>
      <c r="EXJ122" s="60"/>
      <c r="EXK122" s="60"/>
      <c r="EXL122" s="14"/>
      <c r="EXM122" s="53"/>
      <c r="EXO122" s="114"/>
      <c r="EXP122" s="50"/>
      <c r="EXQ122" s="57"/>
      <c r="EXR122" s="50"/>
      <c r="EXS122" s="57"/>
      <c r="EXT122" s="50"/>
      <c r="EXU122" s="89"/>
      <c r="EXV122" s="60"/>
      <c r="EXW122" s="60"/>
      <c r="EXX122" s="60"/>
      <c r="EXY122" s="60"/>
      <c r="EXZ122" s="60"/>
      <c r="EYA122" s="60"/>
      <c r="EYB122" s="14"/>
      <c r="EYC122" s="53"/>
      <c r="EYE122" s="114"/>
      <c r="EYF122" s="50"/>
      <c r="EYG122" s="57"/>
      <c r="EYH122" s="50"/>
      <c r="EYI122" s="57"/>
      <c r="EYJ122" s="50"/>
      <c r="EYK122" s="89"/>
      <c r="EYL122" s="60"/>
      <c r="EYM122" s="60"/>
      <c r="EYN122" s="60"/>
      <c r="EYO122" s="60"/>
      <c r="EYP122" s="60"/>
      <c r="EYQ122" s="60"/>
      <c r="EYR122" s="14"/>
      <c r="EYS122" s="53"/>
      <c r="EYU122" s="114"/>
      <c r="EYV122" s="50"/>
      <c r="EYW122" s="57"/>
      <c r="EYX122" s="50"/>
      <c r="EYY122" s="57"/>
      <c r="EYZ122" s="50"/>
      <c r="EZA122" s="89"/>
      <c r="EZB122" s="60"/>
      <c r="EZC122" s="60"/>
      <c r="EZD122" s="60"/>
      <c r="EZE122" s="60"/>
      <c r="EZF122" s="60"/>
      <c r="EZG122" s="60"/>
      <c r="EZH122" s="14"/>
      <c r="EZI122" s="53"/>
      <c r="EZK122" s="114"/>
      <c r="EZL122" s="50"/>
      <c r="EZM122" s="57"/>
      <c r="EZN122" s="50"/>
      <c r="EZO122" s="57"/>
      <c r="EZP122" s="50"/>
      <c r="EZQ122" s="89"/>
      <c r="EZR122" s="60"/>
      <c r="EZS122" s="60"/>
      <c r="EZT122" s="60"/>
      <c r="EZU122" s="60"/>
      <c r="EZV122" s="60"/>
      <c r="EZW122" s="60"/>
      <c r="EZX122" s="14"/>
      <c r="EZY122" s="53"/>
      <c r="FAA122" s="114"/>
      <c r="FAB122" s="50"/>
      <c r="FAC122" s="57"/>
      <c r="FAD122" s="50"/>
      <c r="FAE122" s="57"/>
      <c r="FAF122" s="50"/>
      <c r="FAG122" s="89"/>
      <c r="FAH122" s="60"/>
      <c r="FAI122" s="60"/>
      <c r="FAJ122" s="60"/>
      <c r="FAK122" s="60"/>
      <c r="FAL122" s="60"/>
      <c r="FAM122" s="60"/>
      <c r="FAN122" s="14"/>
      <c r="FAO122" s="53"/>
      <c r="FAQ122" s="114"/>
      <c r="FAR122" s="50"/>
      <c r="FAS122" s="57"/>
      <c r="FAT122" s="50"/>
      <c r="FAU122" s="57"/>
      <c r="FAV122" s="50"/>
      <c r="FAW122" s="89"/>
      <c r="FAX122" s="60"/>
      <c r="FAY122" s="60"/>
      <c r="FAZ122" s="60"/>
      <c r="FBA122" s="60"/>
      <c r="FBB122" s="60"/>
      <c r="FBC122" s="60"/>
      <c r="FBD122" s="14"/>
      <c r="FBE122" s="53"/>
      <c r="FBG122" s="114"/>
      <c r="FBH122" s="50"/>
      <c r="FBI122" s="57"/>
      <c r="FBJ122" s="50"/>
      <c r="FBK122" s="57"/>
      <c r="FBL122" s="50"/>
      <c r="FBM122" s="89"/>
      <c r="FBN122" s="60"/>
      <c r="FBO122" s="60"/>
      <c r="FBP122" s="60"/>
      <c r="FBQ122" s="60"/>
      <c r="FBR122" s="60"/>
      <c r="FBS122" s="60"/>
      <c r="FBT122" s="14"/>
      <c r="FBU122" s="53"/>
      <c r="FBW122" s="114"/>
      <c r="FBX122" s="50"/>
      <c r="FBY122" s="57"/>
      <c r="FBZ122" s="50"/>
      <c r="FCA122" s="57"/>
      <c r="FCB122" s="50"/>
      <c r="FCC122" s="89"/>
      <c r="FCD122" s="60"/>
      <c r="FCE122" s="60"/>
      <c r="FCF122" s="60"/>
      <c r="FCG122" s="60"/>
      <c r="FCH122" s="60"/>
      <c r="FCI122" s="60"/>
      <c r="FCJ122" s="14"/>
      <c r="FCK122" s="53"/>
      <c r="FCM122" s="114"/>
      <c r="FCN122" s="50"/>
      <c r="FCO122" s="57"/>
      <c r="FCP122" s="50"/>
      <c r="FCQ122" s="57"/>
      <c r="FCR122" s="50"/>
      <c r="FCS122" s="89"/>
      <c r="FCT122" s="60"/>
      <c r="FCU122" s="60"/>
      <c r="FCV122" s="60"/>
      <c r="FCW122" s="60"/>
      <c r="FCX122" s="60"/>
      <c r="FCY122" s="60"/>
      <c r="FCZ122" s="14"/>
      <c r="FDA122" s="53"/>
      <c r="FDC122" s="114"/>
      <c r="FDD122" s="50"/>
      <c r="FDE122" s="57"/>
      <c r="FDF122" s="50"/>
      <c r="FDG122" s="57"/>
      <c r="FDH122" s="50"/>
      <c r="FDI122" s="89"/>
      <c r="FDJ122" s="60"/>
      <c r="FDK122" s="60"/>
      <c r="FDL122" s="60"/>
      <c r="FDM122" s="60"/>
      <c r="FDN122" s="60"/>
      <c r="FDO122" s="60"/>
      <c r="FDP122" s="14"/>
      <c r="FDQ122" s="53"/>
      <c r="FDS122" s="114"/>
      <c r="FDT122" s="50"/>
      <c r="FDU122" s="57"/>
      <c r="FDV122" s="50"/>
      <c r="FDW122" s="57"/>
      <c r="FDX122" s="50"/>
      <c r="FDY122" s="89"/>
      <c r="FDZ122" s="60"/>
      <c r="FEA122" s="60"/>
      <c r="FEB122" s="60"/>
      <c r="FEC122" s="60"/>
      <c r="FED122" s="60"/>
      <c r="FEE122" s="60"/>
      <c r="FEF122" s="14"/>
      <c r="FEG122" s="53"/>
      <c r="FEI122" s="114"/>
      <c r="FEJ122" s="50"/>
      <c r="FEK122" s="57"/>
      <c r="FEL122" s="50"/>
      <c r="FEM122" s="57"/>
      <c r="FEN122" s="50"/>
      <c r="FEO122" s="89"/>
      <c r="FEP122" s="60"/>
      <c r="FEQ122" s="60"/>
      <c r="FER122" s="60"/>
      <c r="FES122" s="60"/>
      <c r="FET122" s="60"/>
      <c r="FEU122" s="60"/>
      <c r="FEV122" s="14"/>
      <c r="FEW122" s="53"/>
      <c r="FEY122" s="114"/>
      <c r="FEZ122" s="50"/>
      <c r="FFA122" s="57"/>
      <c r="FFB122" s="50"/>
      <c r="FFC122" s="57"/>
      <c r="FFD122" s="50"/>
      <c r="FFE122" s="89"/>
      <c r="FFF122" s="60"/>
      <c r="FFG122" s="60"/>
      <c r="FFH122" s="60"/>
      <c r="FFI122" s="60"/>
      <c r="FFJ122" s="60"/>
      <c r="FFK122" s="60"/>
      <c r="FFL122" s="14"/>
      <c r="FFM122" s="53"/>
      <c r="FFO122" s="114"/>
      <c r="FFP122" s="50"/>
      <c r="FFQ122" s="57"/>
      <c r="FFR122" s="50"/>
      <c r="FFS122" s="57"/>
      <c r="FFT122" s="50"/>
      <c r="FFU122" s="89"/>
      <c r="FFV122" s="60"/>
      <c r="FFW122" s="60"/>
      <c r="FFX122" s="60"/>
      <c r="FFY122" s="60"/>
      <c r="FFZ122" s="60"/>
      <c r="FGA122" s="60"/>
      <c r="FGB122" s="14"/>
      <c r="FGC122" s="53"/>
      <c r="FGE122" s="114"/>
      <c r="FGF122" s="50"/>
      <c r="FGG122" s="57"/>
      <c r="FGH122" s="50"/>
      <c r="FGI122" s="57"/>
      <c r="FGJ122" s="50"/>
      <c r="FGK122" s="89"/>
      <c r="FGL122" s="60"/>
      <c r="FGM122" s="60"/>
      <c r="FGN122" s="60"/>
      <c r="FGO122" s="60"/>
      <c r="FGP122" s="60"/>
      <c r="FGQ122" s="60"/>
      <c r="FGR122" s="14"/>
      <c r="FGS122" s="53"/>
      <c r="FGU122" s="114"/>
      <c r="FGV122" s="50"/>
      <c r="FGW122" s="57"/>
      <c r="FGX122" s="50"/>
      <c r="FGY122" s="57"/>
      <c r="FGZ122" s="50"/>
      <c r="FHA122" s="89"/>
      <c r="FHB122" s="60"/>
      <c r="FHC122" s="60"/>
      <c r="FHD122" s="60"/>
      <c r="FHE122" s="60"/>
      <c r="FHF122" s="60"/>
      <c r="FHG122" s="60"/>
      <c r="FHH122" s="14"/>
      <c r="FHI122" s="53"/>
      <c r="FHK122" s="114"/>
      <c r="FHL122" s="50"/>
      <c r="FHM122" s="57"/>
      <c r="FHN122" s="50"/>
      <c r="FHO122" s="57"/>
      <c r="FHP122" s="50"/>
      <c r="FHQ122" s="89"/>
      <c r="FHR122" s="60"/>
      <c r="FHS122" s="60"/>
      <c r="FHT122" s="60"/>
      <c r="FHU122" s="60"/>
      <c r="FHV122" s="60"/>
      <c r="FHW122" s="60"/>
      <c r="FHX122" s="14"/>
      <c r="FHY122" s="53"/>
      <c r="FIA122" s="114"/>
      <c r="FIB122" s="50"/>
      <c r="FIC122" s="57"/>
      <c r="FID122" s="50"/>
      <c r="FIE122" s="57"/>
      <c r="FIF122" s="50"/>
      <c r="FIG122" s="89"/>
      <c r="FIH122" s="60"/>
      <c r="FII122" s="60"/>
      <c r="FIJ122" s="60"/>
      <c r="FIK122" s="60"/>
      <c r="FIL122" s="60"/>
      <c r="FIM122" s="60"/>
      <c r="FIN122" s="14"/>
      <c r="FIO122" s="53"/>
      <c r="FIQ122" s="114"/>
      <c r="FIR122" s="50"/>
      <c r="FIS122" s="57"/>
      <c r="FIT122" s="50"/>
      <c r="FIU122" s="57"/>
      <c r="FIV122" s="50"/>
      <c r="FIW122" s="89"/>
      <c r="FIX122" s="60"/>
      <c r="FIY122" s="60"/>
      <c r="FIZ122" s="60"/>
      <c r="FJA122" s="60"/>
      <c r="FJB122" s="60"/>
      <c r="FJC122" s="60"/>
      <c r="FJD122" s="14"/>
      <c r="FJE122" s="53"/>
      <c r="FJG122" s="114"/>
      <c r="FJH122" s="50"/>
      <c r="FJI122" s="57"/>
      <c r="FJJ122" s="50"/>
      <c r="FJK122" s="57"/>
      <c r="FJL122" s="50"/>
      <c r="FJM122" s="89"/>
      <c r="FJN122" s="60"/>
      <c r="FJO122" s="60"/>
      <c r="FJP122" s="60"/>
      <c r="FJQ122" s="60"/>
      <c r="FJR122" s="60"/>
      <c r="FJS122" s="60"/>
      <c r="FJT122" s="14"/>
      <c r="FJU122" s="53"/>
      <c r="FJW122" s="114"/>
      <c r="FJX122" s="50"/>
      <c r="FJY122" s="57"/>
      <c r="FJZ122" s="50"/>
      <c r="FKA122" s="57"/>
      <c r="FKB122" s="50"/>
      <c r="FKC122" s="89"/>
      <c r="FKD122" s="60"/>
      <c r="FKE122" s="60"/>
      <c r="FKF122" s="60"/>
      <c r="FKG122" s="60"/>
      <c r="FKH122" s="60"/>
      <c r="FKI122" s="60"/>
      <c r="FKJ122" s="14"/>
      <c r="FKK122" s="53"/>
      <c r="FKM122" s="114"/>
      <c r="FKN122" s="50"/>
      <c r="FKO122" s="57"/>
      <c r="FKP122" s="50"/>
      <c r="FKQ122" s="57"/>
      <c r="FKR122" s="50"/>
      <c r="FKS122" s="89"/>
      <c r="FKT122" s="60"/>
      <c r="FKU122" s="60"/>
      <c r="FKV122" s="60"/>
      <c r="FKW122" s="60"/>
      <c r="FKX122" s="60"/>
      <c r="FKY122" s="60"/>
      <c r="FKZ122" s="14"/>
      <c r="FLA122" s="53"/>
      <c r="FLC122" s="114"/>
      <c r="FLD122" s="50"/>
      <c r="FLE122" s="57"/>
      <c r="FLF122" s="50"/>
      <c r="FLG122" s="57"/>
      <c r="FLH122" s="50"/>
      <c r="FLI122" s="89"/>
      <c r="FLJ122" s="60"/>
      <c r="FLK122" s="60"/>
      <c r="FLL122" s="60"/>
      <c r="FLM122" s="60"/>
      <c r="FLN122" s="60"/>
      <c r="FLO122" s="60"/>
      <c r="FLP122" s="14"/>
      <c r="FLQ122" s="53"/>
      <c r="FLS122" s="114"/>
      <c r="FLT122" s="50"/>
      <c r="FLU122" s="57"/>
      <c r="FLV122" s="50"/>
      <c r="FLW122" s="57"/>
      <c r="FLX122" s="50"/>
      <c r="FLY122" s="89"/>
      <c r="FLZ122" s="60"/>
      <c r="FMA122" s="60"/>
      <c r="FMB122" s="60"/>
      <c r="FMC122" s="60"/>
      <c r="FMD122" s="60"/>
      <c r="FME122" s="60"/>
      <c r="FMF122" s="14"/>
      <c r="FMG122" s="53"/>
      <c r="FMI122" s="114"/>
      <c r="FMJ122" s="50"/>
      <c r="FMK122" s="57"/>
      <c r="FML122" s="50"/>
      <c r="FMM122" s="57"/>
      <c r="FMN122" s="50"/>
      <c r="FMO122" s="89"/>
      <c r="FMP122" s="60"/>
      <c r="FMQ122" s="60"/>
      <c r="FMR122" s="60"/>
      <c r="FMS122" s="60"/>
      <c r="FMT122" s="60"/>
      <c r="FMU122" s="60"/>
      <c r="FMV122" s="14"/>
      <c r="FMW122" s="53"/>
      <c r="FMY122" s="114"/>
      <c r="FMZ122" s="50"/>
      <c r="FNA122" s="57"/>
      <c r="FNB122" s="50"/>
      <c r="FNC122" s="57"/>
      <c r="FND122" s="50"/>
      <c r="FNE122" s="89"/>
      <c r="FNF122" s="60"/>
      <c r="FNG122" s="60"/>
      <c r="FNH122" s="60"/>
      <c r="FNI122" s="60"/>
      <c r="FNJ122" s="60"/>
      <c r="FNK122" s="60"/>
      <c r="FNL122" s="14"/>
      <c r="FNM122" s="53"/>
      <c r="FNO122" s="114"/>
      <c r="FNP122" s="50"/>
      <c r="FNQ122" s="57"/>
      <c r="FNR122" s="50"/>
      <c r="FNS122" s="57"/>
      <c r="FNT122" s="50"/>
      <c r="FNU122" s="89"/>
      <c r="FNV122" s="60"/>
      <c r="FNW122" s="60"/>
      <c r="FNX122" s="60"/>
      <c r="FNY122" s="60"/>
      <c r="FNZ122" s="60"/>
      <c r="FOA122" s="60"/>
      <c r="FOB122" s="14"/>
      <c r="FOC122" s="53"/>
      <c r="FOE122" s="114"/>
      <c r="FOF122" s="50"/>
      <c r="FOG122" s="57"/>
      <c r="FOH122" s="50"/>
      <c r="FOI122" s="57"/>
      <c r="FOJ122" s="50"/>
      <c r="FOK122" s="89"/>
      <c r="FOL122" s="60"/>
      <c r="FOM122" s="60"/>
      <c r="FON122" s="60"/>
      <c r="FOO122" s="60"/>
      <c r="FOP122" s="60"/>
      <c r="FOQ122" s="60"/>
      <c r="FOR122" s="14"/>
      <c r="FOS122" s="53"/>
      <c r="FOU122" s="114"/>
      <c r="FOV122" s="50"/>
      <c r="FOW122" s="57"/>
      <c r="FOX122" s="50"/>
      <c r="FOY122" s="57"/>
      <c r="FOZ122" s="50"/>
      <c r="FPA122" s="89"/>
      <c r="FPB122" s="60"/>
      <c r="FPC122" s="60"/>
      <c r="FPD122" s="60"/>
      <c r="FPE122" s="60"/>
      <c r="FPF122" s="60"/>
      <c r="FPG122" s="60"/>
      <c r="FPH122" s="14"/>
      <c r="FPI122" s="53"/>
      <c r="FPK122" s="114"/>
      <c r="FPL122" s="50"/>
      <c r="FPM122" s="57"/>
      <c r="FPN122" s="50"/>
      <c r="FPO122" s="57"/>
      <c r="FPP122" s="50"/>
      <c r="FPQ122" s="89"/>
      <c r="FPR122" s="60"/>
      <c r="FPS122" s="60"/>
      <c r="FPT122" s="60"/>
      <c r="FPU122" s="60"/>
      <c r="FPV122" s="60"/>
      <c r="FPW122" s="60"/>
      <c r="FPX122" s="14"/>
      <c r="FPY122" s="53"/>
      <c r="FQA122" s="114"/>
      <c r="FQB122" s="50"/>
      <c r="FQC122" s="57"/>
      <c r="FQD122" s="50"/>
      <c r="FQE122" s="57"/>
      <c r="FQF122" s="50"/>
      <c r="FQG122" s="89"/>
      <c r="FQH122" s="60"/>
      <c r="FQI122" s="60"/>
      <c r="FQJ122" s="60"/>
      <c r="FQK122" s="60"/>
      <c r="FQL122" s="60"/>
      <c r="FQM122" s="60"/>
      <c r="FQN122" s="14"/>
      <c r="FQO122" s="53"/>
      <c r="FQQ122" s="114"/>
      <c r="FQR122" s="50"/>
      <c r="FQS122" s="57"/>
      <c r="FQT122" s="50"/>
      <c r="FQU122" s="57"/>
      <c r="FQV122" s="50"/>
      <c r="FQW122" s="89"/>
      <c r="FQX122" s="60"/>
      <c r="FQY122" s="60"/>
      <c r="FQZ122" s="60"/>
      <c r="FRA122" s="60"/>
      <c r="FRB122" s="60"/>
      <c r="FRC122" s="60"/>
      <c r="FRD122" s="14"/>
      <c r="FRE122" s="53"/>
      <c r="FRG122" s="114"/>
      <c r="FRH122" s="50"/>
      <c r="FRI122" s="57"/>
      <c r="FRJ122" s="50"/>
      <c r="FRK122" s="57"/>
      <c r="FRL122" s="50"/>
      <c r="FRM122" s="89"/>
      <c r="FRN122" s="60"/>
      <c r="FRO122" s="60"/>
      <c r="FRP122" s="60"/>
      <c r="FRQ122" s="60"/>
      <c r="FRR122" s="60"/>
      <c r="FRS122" s="60"/>
      <c r="FRT122" s="14"/>
      <c r="FRU122" s="53"/>
      <c r="FRW122" s="114"/>
      <c r="FRX122" s="50"/>
      <c r="FRY122" s="57"/>
      <c r="FRZ122" s="50"/>
      <c r="FSA122" s="57"/>
      <c r="FSB122" s="50"/>
      <c r="FSC122" s="89"/>
      <c r="FSD122" s="60"/>
      <c r="FSE122" s="60"/>
      <c r="FSF122" s="60"/>
      <c r="FSG122" s="60"/>
      <c r="FSH122" s="60"/>
      <c r="FSI122" s="60"/>
      <c r="FSJ122" s="14"/>
      <c r="FSK122" s="53"/>
      <c r="FSM122" s="114"/>
      <c r="FSN122" s="50"/>
      <c r="FSO122" s="57"/>
      <c r="FSP122" s="50"/>
      <c r="FSQ122" s="57"/>
      <c r="FSR122" s="50"/>
      <c r="FSS122" s="89"/>
      <c r="FST122" s="60"/>
      <c r="FSU122" s="60"/>
      <c r="FSV122" s="60"/>
      <c r="FSW122" s="60"/>
      <c r="FSX122" s="60"/>
      <c r="FSY122" s="60"/>
      <c r="FSZ122" s="14"/>
      <c r="FTA122" s="53"/>
      <c r="FTC122" s="114"/>
      <c r="FTD122" s="50"/>
      <c r="FTE122" s="57"/>
      <c r="FTF122" s="50"/>
      <c r="FTG122" s="57"/>
      <c r="FTH122" s="50"/>
      <c r="FTI122" s="89"/>
      <c r="FTJ122" s="60"/>
      <c r="FTK122" s="60"/>
      <c r="FTL122" s="60"/>
      <c r="FTM122" s="60"/>
      <c r="FTN122" s="60"/>
      <c r="FTO122" s="60"/>
      <c r="FTP122" s="14"/>
      <c r="FTQ122" s="53"/>
      <c r="FTS122" s="114"/>
      <c r="FTT122" s="50"/>
      <c r="FTU122" s="57"/>
      <c r="FTV122" s="50"/>
      <c r="FTW122" s="57"/>
      <c r="FTX122" s="50"/>
      <c r="FTY122" s="89"/>
      <c r="FTZ122" s="60"/>
      <c r="FUA122" s="60"/>
      <c r="FUB122" s="60"/>
      <c r="FUC122" s="60"/>
      <c r="FUD122" s="60"/>
      <c r="FUE122" s="60"/>
      <c r="FUF122" s="14"/>
      <c r="FUG122" s="53"/>
      <c r="FUI122" s="114"/>
      <c r="FUJ122" s="50"/>
      <c r="FUK122" s="57"/>
      <c r="FUL122" s="50"/>
      <c r="FUM122" s="57"/>
      <c r="FUN122" s="50"/>
      <c r="FUO122" s="89"/>
      <c r="FUP122" s="60"/>
      <c r="FUQ122" s="60"/>
      <c r="FUR122" s="60"/>
      <c r="FUS122" s="60"/>
      <c r="FUT122" s="60"/>
      <c r="FUU122" s="60"/>
      <c r="FUV122" s="14"/>
      <c r="FUW122" s="53"/>
      <c r="FUY122" s="114"/>
      <c r="FUZ122" s="50"/>
      <c r="FVA122" s="57"/>
      <c r="FVB122" s="50"/>
      <c r="FVC122" s="57"/>
      <c r="FVD122" s="50"/>
      <c r="FVE122" s="89"/>
      <c r="FVF122" s="60"/>
      <c r="FVG122" s="60"/>
      <c r="FVH122" s="60"/>
      <c r="FVI122" s="60"/>
      <c r="FVJ122" s="60"/>
      <c r="FVK122" s="60"/>
      <c r="FVL122" s="14"/>
      <c r="FVM122" s="53"/>
      <c r="FVO122" s="114"/>
      <c r="FVP122" s="50"/>
      <c r="FVQ122" s="57"/>
      <c r="FVR122" s="50"/>
      <c r="FVS122" s="57"/>
      <c r="FVT122" s="50"/>
      <c r="FVU122" s="89"/>
      <c r="FVV122" s="60"/>
      <c r="FVW122" s="60"/>
      <c r="FVX122" s="60"/>
      <c r="FVY122" s="60"/>
      <c r="FVZ122" s="60"/>
      <c r="FWA122" s="60"/>
      <c r="FWB122" s="14"/>
      <c r="FWC122" s="53"/>
      <c r="FWE122" s="114"/>
      <c r="FWF122" s="50"/>
      <c r="FWG122" s="57"/>
      <c r="FWH122" s="50"/>
      <c r="FWI122" s="57"/>
      <c r="FWJ122" s="50"/>
      <c r="FWK122" s="89"/>
      <c r="FWL122" s="60"/>
      <c r="FWM122" s="60"/>
      <c r="FWN122" s="60"/>
      <c r="FWO122" s="60"/>
      <c r="FWP122" s="60"/>
      <c r="FWQ122" s="60"/>
      <c r="FWR122" s="14"/>
      <c r="FWS122" s="53"/>
      <c r="FWU122" s="114"/>
      <c r="FWV122" s="50"/>
      <c r="FWW122" s="57"/>
      <c r="FWX122" s="50"/>
      <c r="FWY122" s="57"/>
      <c r="FWZ122" s="50"/>
      <c r="FXA122" s="89"/>
      <c r="FXB122" s="60"/>
      <c r="FXC122" s="60"/>
      <c r="FXD122" s="60"/>
      <c r="FXE122" s="60"/>
      <c r="FXF122" s="60"/>
      <c r="FXG122" s="60"/>
      <c r="FXH122" s="14"/>
      <c r="FXI122" s="53"/>
      <c r="FXK122" s="114"/>
      <c r="FXL122" s="50"/>
      <c r="FXM122" s="57"/>
      <c r="FXN122" s="50"/>
      <c r="FXO122" s="57"/>
      <c r="FXP122" s="50"/>
      <c r="FXQ122" s="89"/>
      <c r="FXR122" s="60"/>
      <c r="FXS122" s="60"/>
      <c r="FXT122" s="60"/>
      <c r="FXU122" s="60"/>
      <c r="FXV122" s="60"/>
      <c r="FXW122" s="60"/>
      <c r="FXX122" s="14"/>
      <c r="FXY122" s="53"/>
      <c r="FYA122" s="114"/>
      <c r="FYB122" s="50"/>
      <c r="FYC122" s="57"/>
      <c r="FYD122" s="50"/>
      <c r="FYE122" s="57"/>
      <c r="FYF122" s="50"/>
      <c r="FYG122" s="89"/>
      <c r="FYH122" s="60"/>
      <c r="FYI122" s="60"/>
      <c r="FYJ122" s="60"/>
      <c r="FYK122" s="60"/>
      <c r="FYL122" s="60"/>
      <c r="FYM122" s="60"/>
      <c r="FYN122" s="14"/>
      <c r="FYO122" s="53"/>
      <c r="FYQ122" s="114"/>
      <c r="FYR122" s="50"/>
      <c r="FYS122" s="57"/>
      <c r="FYT122" s="50"/>
      <c r="FYU122" s="57"/>
      <c r="FYV122" s="50"/>
      <c r="FYW122" s="89"/>
      <c r="FYX122" s="60"/>
      <c r="FYY122" s="60"/>
      <c r="FYZ122" s="60"/>
      <c r="FZA122" s="60"/>
      <c r="FZB122" s="60"/>
      <c r="FZC122" s="60"/>
      <c r="FZD122" s="14"/>
      <c r="FZE122" s="53"/>
      <c r="FZG122" s="114"/>
      <c r="FZH122" s="50"/>
      <c r="FZI122" s="57"/>
      <c r="FZJ122" s="50"/>
      <c r="FZK122" s="57"/>
      <c r="FZL122" s="50"/>
      <c r="FZM122" s="89"/>
      <c r="FZN122" s="60"/>
      <c r="FZO122" s="60"/>
      <c r="FZP122" s="60"/>
      <c r="FZQ122" s="60"/>
      <c r="FZR122" s="60"/>
      <c r="FZS122" s="60"/>
      <c r="FZT122" s="14"/>
      <c r="FZU122" s="53"/>
      <c r="FZW122" s="114"/>
      <c r="FZX122" s="50"/>
      <c r="FZY122" s="57"/>
      <c r="FZZ122" s="50"/>
      <c r="GAA122" s="57"/>
      <c r="GAB122" s="50"/>
      <c r="GAC122" s="89"/>
      <c r="GAD122" s="60"/>
      <c r="GAE122" s="60"/>
      <c r="GAF122" s="60"/>
      <c r="GAG122" s="60"/>
      <c r="GAH122" s="60"/>
      <c r="GAI122" s="60"/>
      <c r="GAJ122" s="14"/>
      <c r="GAK122" s="53"/>
      <c r="GAM122" s="114"/>
      <c r="GAN122" s="50"/>
      <c r="GAO122" s="57"/>
      <c r="GAP122" s="50"/>
      <c r="GAQ122" s="57"/>
      <c r="GAR122" s="50"/>
      <c r="GAS122" s="89"/>
      <c r="GAT122" s="60"/>
      <c r="GAU122" s="60"/>
      <c r="GAV122" s="60"/>
      <c r="GAW122" s="60"/>
      <c r="GAX122" s="60"/>
      <c r="GAY122" s="60"/>
      <c r="GAZ122" s="14"/>
      <c r="GBA122" s="53"/>
      <c r="GBC122" s="114"/>
      <c r="GBD122" s="50"/>
      <c r="GBE122" s="57"/>
      <c r="GBF122" s="50"/>
      <c r="GBG122" s="57"/>
      <c r="GBH122" s="50"/>
      <c r="GBI122" s="89"/>
      <c r="GBJ122" s="60"/>
      <c r="GBK122" s="60"/>
      <c r="GBL122" s="60"/>
      <c r="GBM122" s="60"/>
      <c r="GBN122" s="60"/>
      <c r="GBO122" s="60"/>
      <c r="GBP122" s="14"/>
      <c r="GBQ122" s="53"/>
      <c r="GBS122" s="114"/>
      <c r="GBT122" s="50"/>
      <c r="GBU122" s="57"/>
      <c r="GBV122" s="50"/>
      <c r="GBW122" s="57"/>
      <c r="GBX122" s="50"/>
      <c r="GBY122" s="89"/>
      <c r="GBZ122" s="60"/>
      <c r="GCA122" s="60"/>
      <c r="GCB122" s="60"/>
      <c r="GCC122" s="60"/>
      <c r="GCD122" s="60"/>
      <c r="GCE122" s="60"/>
      <c r="GCF122" s="14"/>
      <c r="GCG122" s="53"/>
      <c r="GCI122" s="114"/>
      <c r="GCJ122" s="50"/>
      <c r="GCK122" s="57"/>
      <c r="GCL122" s="50"/>
      <c r="GCM122" s="57"/>
      <c r="GCN122" s="50"/>
      <c r="GCO122" s="89"/>
      <c r="GCP122" s="60"/>
      <c r="GCQ122" s="60"/>
      <c r="GCR122" s="60"/>
      <c r="GCS122" s="60"/>
      <c r="GCT122" s="60"/>
      <c r="GCU122" s="60"/>
      <c r="GCV122" s="14"/>
      <c r="GCW122" s="53"/>
      <c r="GCY122" s="114"/>
      <c r="GCZ122" s="50"/>
      <c r="GDA122" s="57"/>
      <c r="GDB122" s="50"/>
      <c r="GDC122" s="57"/>
      <c r="GDD122" s="50"/>
      <c r="GDE122" s="89"/>
      <c r="GDF122" s="60"/>
      <c r="GDG122" s="60"/>
      <c r="GDH122" s="60"/>
      <c r="GDI122" s="60"/>
      <c r="GDJ122" s="60"/>
      <c r="GDK122" s="60"/>
      <c r="GDL122" s="14"/>
      <c r="GDM122" s="53"/>
      <c r="GDO122" s="114"/>
      <c r="GDP122" s="50"/>
      <c r="GDQ122" s="57"/>
      <c r="GDR122" s="50"/>
      <c r="GDS122" s="57"/>
      <c r="GDT122" s="50"/>
      <c r="GDU122" s="89"/>
      <c r="GDV122" s="60"/>
      <c r="GDW122" s="60"/>
      <c r="GDX122" s="60"/>
      <c r="GDY122" s="60"/>
      <c r="GDZ122" s="60"/>
      <c r="GEA122" s="60"/>
      <c r="GEB122" s="14"/>
      <c r="GEC122" s="53"/>
      <c r="GEE122" s="114"/>
      <c r="GEF122" s="50"/>
      <c r="GEG122" s="57"/>
      <c r="GEH122" s="50"/>
      <c r="GEI122" s="57"/>
      <c r="GEJ122" s="50"/>
      <c r="GEK122" s="89"/>
      <c r="GEL122" s="60"/>
      <c r="GEM122" s="60"/>
      <c r="GEN122" s="60"/>
      <c r="GEO122" s="60"/>
      <c r="GEP122" s="60"/>
      <c r="GEQ122" s="60"/>
      <c r="GER122" s="14"/>
      <c r="GES122" s="53"/>
      <c r="GEU122" s="114"/>
      <c r="GEV122" s="50"/>
      <c r="GEW122" s="57"/>
      <c r="GEX122" s="50"/>
      <c r="GEY122" s="57"/>
      <c r="GEZ122" s="50"/>
      <c r="GFA122" s="89"/>
      <c r="GFB122" s="60"/>
      <c r="GFC122" s="60"/>
      <c r="GFD122" s="60"/>
      <c r="GFE122" s="60"/>
      <c r="GFF122" s="60"/>
      <c r="GFG122" s="60"/>
      <c r="GFH122" s="14"/>
      <c r="GFI122" s="53"/>
      <c r="GFK122" s="114"/>
      <c r="GFL122" s="50"/>
      <c r="GFM122" s="57"/>
      <c r="GFN122" s="50"/>
      <c r="GFO122" s="57"/>
      <c r="GFP122" s="50"/>
      <c r="GFQ122" s="89"/>
      <c r="GFR122" s="60"/>
      <c r="GFS122" s="60"/>
      <c r="GFT122" s="60"/>
      <c r="GFU122" s="60"/>
      <c r="GFV122" s="60"/>
      <c r="GFW122" s="60"/>
      <c r="GFX122" s="14"/>
      <c r="GFY122" s="53"/>
      <c r="GGA122" s="114"/>
      <c r="GGB122" s="50"/>
      <c r="GGC122" s="57"/>
      <c r="GGD122" s="50"/>
      <c r="GGE122" s="57"/>
      <c r="GGF122" s="50"/>
      <c r="GGG122" s="89"/>
      <c r="GGH122" s="60"/>
      <c r="GGI122" s="60"/>
      <c r="GGJ122" s="60"/>
      <c r="GGK122" s="60"/>
      <c r="GGL122" s="60"/>
      <c r="GGM122" s="60"/>
      <c r="GGN122" s="14"/>
      <c r="GGO122" s="53"/>
      <c r="GGQ122" s="114"/>
      <c r="GGR122" s="50"/>
      <c r="GGS122" s="57"/>
      <c r="GGT122" s="50"/>
      <c r="GGU122" s="57"/>
      <c r="GGV122" s="50"/>
      <c r="GGW122" s="89"/>
      <c r="GGX122" s="60"/>
      <c r="GGY122" s="60"/>
      <c r="GGZ122" s="60"/>
      <c r="GHA122" s="60"/>
      <c r="GHB122" s="60"/>
      <c r="GHC122" s="60"/>
      <c r="GHD122" s="14"/>
      <c r="GHE122" s="53"/>
      <c r="GHG122" s="114"/>
      <c r="GHH122" s="50"/>
      <c r="GHI122" s="57"/>
      <c r="GHJ122" s="50"/>
      <c r="GHK122" s="57"/>
      <c r="GHL122" s="50"/>
      <c r="GHM122" s="89"/>
      <c r="GHN122" s="60"/>
      <c r="GHO122" s="60"/>
      <c r="GHP122" s="60"/>
      <c r="GHQ122" s="60"/>
      <c r="GHR122" s="60"/>
      <c r="GHS122" s="60"/>
      <c r="GHT122" s="14"/>
      <c r="GHU122" s="53"/>
      <c r="GHW122" s="114"/>
      <c r="GHX122" s="50"/>
      <c r="GHY122" s="57"/>
      <c r="GHZ122" s="50"/>
      <c r="GIA122" s="57"/>
      <c r="GIB122" s="50"/>
      <c r="GIC122" s="89"/>
      <c r="GID122" s="60"/>
      <c r="GIE122" s="60"/>
      <c r="GIF122" s="60"/>
      <c r="GIG122" s="60"/>
      <c r="GIH122" s="60"/>
      <c r="GII122" s="60"/>
      <c r="GIJ122" s="14"/>
      <c r="GIK122" s="53"/>
      <c r="GIM122" s="114"/>
      <c r="GIN122" s="50"/>
      <c r="GIO122" s="57"/>
      <c r="GIP122" s="50"/>
      <c r="GIQ122" s="57"/>
      <c r="GIR122" s="50"/>
      <c r="GIS122" s="89"/>
      <c r="GIT122" s="60"/>
      <c r="GIU122" s="60"/>
      <c r="GIV122" s="60"/>
      <c r="GIW122" s="60"/>
      <c r="GIX122" s="60"/>
      <c r="GIY122" s="60"/>
      <c r="GIZ122" s="14"/>
      <c r="GJA122" s="53"/>
      <c r="GJC122" s="114"/>
      <c r="GJD122" s="50"/>
      <c r="GJE122" s="57"/>
      <c r="GJF122" s="50"/>
      <c r="GJG122" s="57"/>
      <c r="GJH122" s="50"/>
      <c r="GJI122" s="89"/>
      <c r="GJJ122" s="60"/>
      <c r="GJK122" s="60"/>
      <c r="GJL122" s="60"/>
      <c r="GJM122" s="60"/>
      <c r="GJN122" s="60"/>
      <c r="GJO122" s="60"/>
      <c r="GJP122" s="14"/>
      <c r="GJQ122" s="53"/>
      <c r="GJS122" s="114"/>
      <c r="GJT122" s="50"/>
      <c r="GJU122" s="57"/>
      <c r="GJV122" s="50"/>
      <c r="GJW122" s="57"/>
      <c r="GJX122" s="50"/>
      <c r="GJY122" s="89"/>
      <c r="GJZ122" s="60"/>
      <c r="GKA122" s="60"/>
      <c r="GKB122" s="60"/>
      <c r="GKC122" s="60"/>
      <c r="GKD122" s="60"/>
      <c r="GKE122" s="60"/>
      <c r="GKF122" s="14"/>
      <c r="GKG122" s="53"/>
      <c r="GKI122" s="114"/>
      <c r="GKJ122" s="50"/>
      <c r="GKK122" s="57"/>
      <c r="GKL122" s="50"/>
      <c r="GKM122" s="57"/>
      <c r="GKN122" s="50"/>
      <c r="GKO122" s="89"/>
      <c r="GKP122" s="60"/>
      <c r="GKQ122" s="60"/>
      <c r="GKR122" s="60"/>
      <c r="GKS122" s="60"/>
      <c r="GKT122" s="60"/>
      <c r="GKU122" s="60"/>
      <c r="GKV122" s="14"/>
      <c r="GKW122" s="53"/>
      <c r="GKY122" s="114"/>
      <c r="GKZ122" s="50"/>
      <c r="GLA122" s="57"/>
      <c r="GLB122" s="50"/>
      <c r="GLC122" s="57"/>
      <c r="GLD122" s="50"/>
      <c r="GLE122" s="89"/>
      <c r="GLF122" s="60"/>
      <c r="GLG122" s="60"/>
      <c r="GLH122" s="60"/>
      <c r="GLI122" s="60"/>
      <c r="GLJ122" s="60"/>
      <c r="GLK122" s="60"/>
      <c r="GLL122" s="14"/>
      <c r="GLM122" s="53"/>
      <c r="GLO122" s="114"/>
      <c r="GLP122" s="50"/>
      <c r="GLQ122" s="57"/>
      <c r="GLR122" s="50"/>
      <c r="GLS122" s="57"/>
      <c r="GLT122" s="50"/>
      <c r="GLU122" s="89"/>
      <c r="GLV122" s="60"/>
      <c r="GLW122" s="60"/>
      <c r="GLX122" s="60"/>
      <c r="GLY122" s="60"/>
      <c r="GLZ122" s="60"/>
      <c r="GMA122" s="60"/>
      <c r="GMB122" s="14"/>
      <c r="GMC122" s="53"/>
      <c r="GME122" s="114"/>
      <c r="GMF122" s="50"/>
      <c r="GMG122" s="57"/>
      <c r="GMH122" s="50"/>
      <c r="GMI122" s="57"/>
      <c r="GMJ122" s="50"/>
      <c r="GMK122" s="89"/>
      <c r="GML122" s="60"/>
      <c r="GMM122" s="60"/>
      <c r="GMN122" s="60"/>
      <c r="GMO122" s="60"/>
      <c r="GMP122" s="60"/>
      <c r="GMQ122" s="60"/>
      <c r="GMR122" s="14"/>
      <c r="GMS122" s="53"/>
      <c r="GMU122" s="114"/>
      <c r="GMV122" s="50"/>
      <c r="GMW122" s="57"/>
      <c r="GMX122" s="50"/>
      <c r="GMY122" s="57"/>
      <c r="GMZ122" s="50"/>
      <c r="GNA122" s="89"/>
      <c r="GNB122" s="60"/>
      <c r="GNC122" s="60"/>
      <c r="GND122" s="60"/>
      <c r="GNE122" s="60"/>
      <c r="GNF122" s="60"/>
      <c r="GNG122" s="60"/>
      <c r="GNH122" s="14"/>
      <c r="GNI122" s="53"/>
      <c r="GNK122" s="114"/>
      <c r="GNL122" s="50"/>
      <c r="GNM122" s="57"/>
      <c r="GNN122" s="50"/>
      <c r="GNO122" s="57"/>
      <c r="GNP122" s="50"/>
      <c r="GNQ122" s="89"/>
      <c r="GNR122" s="60"/>
      <c r="GNS122" s="60"/>
      <c r="GNT122" s="60"/>
      <c r="GNU122" s="60"/>
      <c r="GNV122" s="60"/>
      <c r="GNW122" s="60"/>
      <c r="GNX122" s="14"/>
      <c r="GNY122" s="53"/>
      <c r="GOA122" s="114"/>
      <c r="GOB122" s="50"/>
      <c r="GOC122" s="57"/>
      <c r="GOD122" s="50"/>
      <c r="GOE122" s="57"/>
      <c r="GOF122" s="50"/>
      <c r="GOG122" s="89"/>
      <c r="GOH122" s="60"/>
      <c r="GOI122" s="60"/>
      <c r="GOJ122" s="60"/>
      <c r="GOK122" s="60"/>
      <c r="GOL122" s="60"/>
      <c r="GOM122" s="60"/>
      <c r="GON122" s="14"/>
      <c r="GOO122" s="53"/>
      <c r="GOQ122" s="114"/>
      <c r="GOR122" s="50"/>
      <c r="GOS122" s="57"/>
      <c r="GOT122" s="50"/>
      <c r="GOU122" s="57"/>
      <c r="GOV122" s="50"/>
      <c r="GOW122" s="89"/>
      <c r="GOX122" s="60"/>
      <c r="GOY122" s="60"/>
      <c r="GOZ122" s="60"/>
      <c r="GPA122" s="60"/>
      <c r="GPB122" s="60"/>
      <c r="GPC122" s="60"/>
      <c r="GPD122" s="14"/>
      <c r="GPE122" s="53"/>
      <c r="GPG122" s="114"/>
      <c r="GPH122" s="50"/>
      <c r="GPI122" s="57"/>
      <c r="GPJ122" s="50"/>
      <c r="GPK122" s="57"/>
      <c r="GPL122" s="50"/>
      <c r="GPM122" s="89"/>
      <c r="GPN122" s="60"/>
      <c r="GPO122" s="60"/>
      <c r="GPP122" s="60"/>
      <c r="GPQ122" s="60"/>
      <c r="GPR122" s="60"/>
      <c r="GPS122" s="60"/>
      <c r="GPT122" s="14"/>
      <c r="GPU122" s="53"/>
      <c r="GPW122" s="114"/>
      <c r="GPX122" s="50"/>
      <c r="GPY122" s="57"/>
      <c r="GPZ122" s="50"/>
      <c r="GQA122" s="57"/>
      <c r="GQB122" s="50"/>
      <c r="GQC122" s="89"/>
      <c r="GQD122" s="60"/>
      <c r="GQE122" s="60"/>
      <c r="GQF122" s="60"/>
      <c r="GQG122" s="60"/>
      <c r="GQH122" s="60"/>
      <c r="GQI122" s="60"/>
      <c r="GQJ122" s="14"/>
      <c r="GQK122" s="53"/>
      <c r="GQM122" s="114"/>
      <c r="GQN122" s="50"/>
      <c r="GQO122" s="57"/>
      <c r="GQP122" s="50"/>
      <c r="GQQ122" s="57"/>
      <c r="GQR122" s="50"/>
      <c r="GQS122" s="89"/>
      <c r="GQT122" s="60"/>
      <c r="GQU122" s="60"/>
      <c r="GQV122" s="60"/>
      <c r="GQW122" s="60"/>
      <c r="GQX122" s="60"/>
      <c r="GQY122" s="60"/>
      <c r="GQZ122" s="14"/>
      <c r="GRA122" s="53"/>
      <c r="GRC122" s="114"/>
      <c r="GRD122" s="50"/>
      <c r="GRE122" s="57"/>
      <c r="GRF122" s="50"/>
      <c r="GRG122" s="57"/>
      <c r="GRH122" s="50"/>
      <c r="GRI122" s="89"/>
      <c r="GRJ122" s="60"/>
      <c r="GRK122" s="60"/>
      <c r="GRL122" s="60"/>
      <c r="GRM122" s="60"/>
      <c r="GRN122" s="60"/>
      <c r="GRO122" s="60"/>
      <c r="GRP122" s="14"/>
      <c r="GRQ122" s="53"/>
      <c r="GRS122" s="114"/>
      <c r="GRT122" s="50"/>
      <c r="GRU122" s="57"/>
      <c r="GRV122" s="50"/>
      <c r="GRW122" s="57"/>
      <c r="GRX122" s="50"/>
      <c r="GRY122" s="89"/>
      <c r="GRZ122" s="60"/>
      <c r="GSA122" s="60"/>
      <c r="GSB122" s="60"/>
      <c r="GSC122" s="60"/>
      <c r="GSD122" s="60"/>
      <c r="GSE122" s="60"/>
      <c r="GSF122" s="14"/>
      <c r="GSG122" s="53"/>
      <c r="GSI122" s="114"/>
      <c r="GSJ122" s="50"/>
      <c r="GSK122" s="57"/>
      <c r="GSL122" s="50"/>
      <c r="GSM122" s="57"/>
      <c r="GSN122" s="50"/>
      <c r="GSO122" s="89"/>
      <c r="GSP122" s="60"/>
      <c r="GSQ122" s="60"/>
      <c r="GSR122" s="60"/>
      <c r="GSS122" s="60"/>
      <c r="GST122" s="60"/>
      <c r="GSU122" s="60"/>
      <c r="GSV122" s="14"/>
      <c r="GSW122" s="53"/>
      <c r="GSY122" s="114"/>
      <c r="GSZ122" s="50"/>
      <c r="GTA122" s="57"/>
      <c r="GTB122" s="50"/>
      <c r="GTC122" s="57"/>
      <c r="GTD122" s="50"/>
      <c r="GTE122" s="89"/>
      <c r="GTF122" s="60"/>
      <c r="GTG122" s="60"/>
      <c r="GTH122" s="60"/>
      <c r="GTI122" s="60"/>
      <c r="GTJ122" s="60"/>
      <c r="GTK122" s="60"/>
      <c r="GTL122" s="14"/>
      <c r="GTM122" s="53"/>
      <c r="GTO122" s="114"/>
      <c r="GTP122" s="50"/>
      <c r="GTQ122" s="57"/>
      <c r="GTR122" s="50"/>
      <c r="GTS122" s="57"/>
      <c r="GTT122" s="50"/>
      <c r="GTU122" s="89"/>
      <c r="GTV122" s="60"/>
      <c r="GTW122" s="60"/>
      <c r="GTX122" s="60"/>
      <c r="GTY122" s="60"/>
      <c r="GTZ122" s="60"/>
      <c r="GUA122" s="60"/>
      <c r="GUB122" s="14"/>
      <c r="GUC122" s="53"/>
      <c r="GUE122" s="114"/>
      <c r="GUF122" s="50"/>
      <c r="GUG122" s="57"/>
      <c r="GUH122" s="50"/>
      <c r="GUI122" s="57"/>
      <c r="GUJ122" s="50"/>
      <c r="GUK122" s="89"/>
      <c r="GUL122" s="60"/>
      <c r="GUM122" s="60"/>
      <c r="GUN122" s="60"/>
      <c r="GUO122" s="60"/>
      <c r="GUP122" s="60"/>
      <c r="GUQ122" s="60"/>
      <c r="GUR122" s="14"/>
      <c r="GUS122" s="53"/>
      <c r="GUU122" s="114"/>
      <c r="GUV122" s="50"/>
      <c r="GUW122" s="57"/>
      <c r="GUX122" s="50"/>
      <c r="GUY122" s="57"/>
      <c r="GUZ122" s="50"/>
      <c r="GVA122" s="89"/>
      <c r="GVB122" s="60"/>
      <c r="GVC122" s="60"/>
      <c r="GVD122" s="60"/>
      <c r="GVE122" s="60"/>
      <c r="GVF122" s="60"/>
      <c r="GVG122" s="60"/>
      <c r="GVH122" s="14"/>
      <c r="GVI122" s="53"/>
      <c r="GVK122" s="114"/>
      <c r="GVL122" s="50"/>
      <c r="GVM122" s="57"/>
      <c r="GVN122" s="50"/>
      <c r="GVO122" s="57"/>
      <c r="GVP122" s="50"/>
      <c r="GVQ122" s="89"/>
      <c r="GVR122" s="60"/>
      <c r="GVS122" s="60"/>
      <c r="GVT122" s="60"/>
      <c r="GVU122" s="60"/>
      <c r="GVV122" s="60"/>
      <c r="GVW122" s="60"/>
      <c r="GVX122" s="14"/>
      <c r="GVY122" s="53"/>
      <c r="GWA122" s="114"/>
      <c r="GWB122" s="50"/>
      <c r="GWC122" s="57"/>
      <c r="GWD122" s="50"/>
      <c r="GWE122" s="57"/>
      <c r="GWF122" s="50"/>
      <c r="GWG122" s="89"/>
      <c r="GWH122" s="60"/>
      <c r="GWI122" s="60"/>
      <c r="GWJ122" s="60"/>
      <c r="GWK122" s="60"/>
      <c r="GWL122" s="60"/>
      <c r="GWM122" s="60"/>
      <c r="GWN122" s="14"/>
      <c r="GWO122" s="53"/>
      <c r="GWQ122" s="114"/>
      <c r="GWR122" s="50"/>
      <c r="GWS122" s="57"/>
      <c r="GWT122" s="50"/>
      <c r="GWU122" s="57"/>
      <c r="GWV122" s="50"/>
      <c r="GWW122" s="89"/>
      <c r="GWX122" s="60"/>
      <c r="GWY122" s="60"/>
      <c r="GWZ122" s="60"/>
      <c r="GXA122" s="60"/>
      <c r="GXB122" s="60"/>
      <c r="GXC122" s="60"/>
      <c r="GXD122" s="14"/>
      <c r="GXE122" s="53"/>
      <c r="GXG122" s="114"/>
      <c r="GXH122" s="50"/>
      <c r="GXI122" s="57"/>
      <c r="GXJ122" s="50"/>
      <c r="GXK122" s="57"/>
      <c r="GXL122" s="50"/>
      <c r="GXM122" s="89"/>
      <c r="GXN122" s="60"/>
      <c r="GXO122" s="60"/>
      <c r="GXP122" s="60"/>
      <c r="GXQ122" s="60"/>
      <c r="GXR122" s="60"/>
      <c r="GXS122" s="60"/>
      <c r="GXT122" s="14"/>
      <c r="GXU122" s="53"/>
      <c r="GXW122" s="114"/>
      <c r="GXX122" s="50"/>
      <c r="GXY122" s="57"/>
      <c r="GXZ122" s="50"/>
      <c r="GYA122" s="57"/>
      <c r="GYB122" s="50"/>
      <c r="GYC122" s="89"/>
      <c r="GYD122" s="60"/>
      <c r="GYE122" s="60"/>
      <c r="GYF122" s="60"/>
      <c r="GYG122" s="60"/>
      <c r="GYH122" s="60"/>
      <c r="GYI122" s="60"/>
      <c r="GYJ122" s="14"/>
      <c r="GYK122" s="53"/>
      <c r="GYM122" s="114"/>
      <c r="GYN122" s="50"/>
      <c r="GYO122" s="57"/>
      <c r="GYP122" s="50"/>
      <c r="GYQ122" s="57"/>
      <c r="GYR122" s="50"/>
      <c r="GYS122" s="89"/>
      <c r="GYT122" s="60"/>
      <c r="GYU122" s="60"/>
      <c r="GYV122" s="60"/>
      <c r="GYW122" s="60"/>
      <c r="GYX122" s="60"/>
      <c r="GYY122" s="60"/>
      <c r="GYZ122" s="14"/>
      <c r="GZA122" s="53"/>
      <c r="GZC122" s="114"/>
      <c r="GZD122" s="50"/>
      <c r="GZE122" s="57"/>
      <c r="GZF122" s="50"/>
      <c r="GZG122" s="57"/>
      <c r="GZH122" s="50"/>
      <c r="GZI122" s="89"/>
      <c r="GZJ122" s="60"/>
      <c r="GZK122" s="60"/>
      <c r="GZL122" s="60"/>
      <c r="GZM122" s="60"/>
      <c r="GZN122" s="60"/>
      <c r="GZO122" s="60"/>
      <c r="GZP122" s="14"/>
      <c r="GZQ122" s="53"/>
      <c r="GZS122" s="114"/>
      <c r="GZT122" s="50"/>
      <c r="GZU122" s="57"/>
      <c r="GZV122" s="50"/>
      <c r="GZW122" s="57"/>
      <c r="GZX122" s="50"/>
      <c r="GZY122" s="89"/>
      <c r="GZZ122" s="60"/>
      <c r="HAA122" s="60"/>
      <c r="HAB122" s="60"/>
      <c r="HAC122" s="60"/>
      <c r="HAD122" s="60"/>
      <c r="HAE122" s="60"/>
      <c r="HAF122" s="14"/>
      <c r="HAG122" s="53"/>
      <c r="HAI122" s="114"/>
      <c r="HAJ122" s="50"/>
      <c r="HAK122" s="57"/>
      <c r="HAL122" s="50"/>
      <c r="HAM122" s="57"/>
      <c r="HAN122" s="50"/>
      <c r="HAO122" s="89"/>
      <c r="HAP122" s="60"/>
      <c r="HAQ122" s="60"/>
      <c r="HAR122" s="60"/>
      <c r="HAS122" s="60"/>
      <c r="HAT122" s="60"/>
      <c r="HAU122" s="60"/>
      <c r="HAV122" s="14"/>
      <c r="HAW122" s="53"/>
      <c r="HAY122" s="114"/>
      <c r="HAZ122" s="50"/>
      <c r="HBA122" s="57"/>
      <c r="HBB122" s="50"/>
      <c r="HBC122" s="57"/>
      <c r="HBD122" s="50"/>
      <c r="HBE122" s="89"/>
      <c r="HBF122" s="60"/>
      <c r="HBG122" s="60"/>
      <c r="HBH122" s="60"/>
      <c r="HBI122" s="60"/>
      <c r="HBJ122" s="60"/>
      <c r="HBK122" s="60"/>
      <c r="HBL122" s="14"/>
      <c r="HBM122" s="53"/>
      <c r="HBO122" s="114"/>
      <c r="HBP122" s="50"/>
      <c r="HBQ122" s="57"/>
      <c r="HBR122" s="50"/>
      <c r="HBS122" s="57"/>
      <c r="HBT122" s="50"/>
      <c r="HBU122" s="89"/>
      <c r="HBV122" s="60"/>
      <c r="HBW122" s="60"/>
      <c r="HBX122" s="60"/>
      <c r="HBY122" s="60"/>
      <c r="HBZ122" s="60"/>
      <c r="HCA122" s="60"/>
      <c r="HCB122" s="14"/>
      <c r="HCC122" s="53"/>
      <c r="HCE122" s="114"/>
      <c r="HCF122" s="50"/>
      <c r="HCG122" s="57"/>
      <c r="HCH122" s="50"/>
      <c r="HCI122" s="57"/>
      <c r="HCJ122" s="50"/>
      <c r="HCK122" s="89"/>
      <c r="HCL122" s="60"/>
      <c r="HCM122" s="60"/>
      <c r="HCN122" s="60"/>
      <c r="HCO122" s="60"/>
      <c r="HCP122" s="60"/>
      <c r="HCQ122" s="60"/>
      <c r="HCR122" s="14"/>
      <c r="HCS122" s="53"/>
      <c r="HCU122" s="114"/>
      <c r="HCV122" s="50"/>
      <c r="HCW122" s="57"/>
      <c r="HCX122" s="50"/>
      <c r="HCY122" s="57"/>
      <c r="HCZ122" s="50"/>
      <c r="HDA122" s="89"/>
      <c r="HDB122" s="60"/>
      <c r="HDC122" s="60"/>
      <c r="HDD122" s="60"/>
      <c r="HDE122" s="60"/>
      <c r="HDF122" s="60"/>
      <c r="HDG122" s="60"/>
      <c r="HDH122" s="14"/>
      <c r="HDI122" s="53"/>
      <c r="HDK122" s="114"/>
      <c r="HDL122" s="50"/>
      <c r="HDM122" s="57"/>
      <c r="HDN122" s="50"/>
      <c r="HDO122" s="57"/>
      <c r="HDP122" s="50"/>
      <c r="HDQ122" s="89"/>
      <c r="HDR122" s="60"/>
      <c r="HDS122" s="60"/>
      <c r="HDT122" s="60"/>
      <c r="HDU122" s="60"/>
      <c r="HDV122" s="60"/>
      <c r="HDW122" s="60"/>
      <c r="HDX122" s="14"/>
      <c r="HDY122" s="53"/>
      <c r="HEA122" s="114"/>
      <c r="HEB122" s="50"/>
      <c r="HEC122" s="57"/>
      <c r="HED122" s="50"/>
      <c r="HEE122" s="57"/>
      <c r="HEF122" s="50"/>
      <c r="HEG122" s="89"/>
      <c r="HEH122" s="60"/>
      <c r="HEI122" s="60"/>
      <c r="HEJ122" s="60"/>
      <c r="HEK122" s="60"/>
      <c r="HEL122" s="60"/>
      <c r="HEM122" s="60"/>
      <c r="HEN122" s="14"/>
      <c r="HEO122" s="53"/>
      <c r="HEQ122" s="114"/>
      <c r="HER122" s="50"/>
      <c r="HES122" s="57"/>
      <c r="HET122" s="50"/>
      <c r="HEU122" s="57"/>
      <c r="HEV122" s="50"/>
      <c r="HEW122" s="89"/>
      <c r="HEX122" s="60"/>
      <c r="HEY122" s="60"/>
      <c r="HEZ122" s="60"/>
      <c r="HFA122" s="60"/>
      <c r="HFB122" s="60"/>
      <c r="HFC122" s="60"/>
      <c r="HFD122" s="14"/>
      <c r="HFE122" s="53"/>
      <c r="HFG122" s="114"/>
      <c r="HFH122" s="50"/>
      <c r="HFI122" s="57"/>
      <c r="HFJ122" s="50"/>
      <c r="HFK122" s="57"/>
      <c r="HFL122" s="50"/>
      <c r="HFM122" s="89"/>
      <c r="HFN122" s="60"/>
      <c r="HFO122" s="60"/>
      <c r="HFP122" s="60"/>
      <c r="HFQ122" s="60"/>
      <c r="HFR122" s="60"/>
      <c r="HFS122" s="60"/>
      <c r="HFT122" s="14"/>
      <c r="HFU122" s="53"/>
      <c r="HFW122" s="114"/>
      <c r="HFX122" s="50"/>
      <c r="HFY122" s="57"/>
      <c r="HFZ122" s="50"/>
      <c r="HGA122" s="57"/>
      <c r="HGB122" s="50"/>
      <c r="HGC122" s="89"/>
      <c r="HGD122" s="60"/>
      <c r="HGE122" s="60"/>
      <c r="HGF122" s="60"/>
      <c r="HGG122" s="60"/>
      <c r="HGH122" s="60"/>
      <c r="HGI122" s="60"/>
      <c r="HGJ122" s="14"/>
      <c r="HGK122" s="53"/>
      <c r="HGM122" s="114"/>
      <c r="HGN122" s="50"/>
      <c r="HGO122" s="57"/>
      <c r="HGP122" s="50"/>
      <c r="HGQ122" s="57"/>
      <c r="HGR122" s="50"/>
      <c r="HGS122" s="89"/>
      <c r="HGT122" s="60"/>
      <c r="HGU122" s="60"/>
      <c r="HGV122" s="60"/>
      <c r="HGW122" s="60"/>
      <c r="HGX122" s="60"/>
      <c r="HGY122" s="60"/>
      <c r="HGZ122" s="14"/>
      <c r="HHA122" s="53"/>
      <c r="HHC122" s="114"/>
      <c r="HHD122" s="50"/>
      <c r="HHE122" s="57"/>
      <c r="HHF122" s="50"/>
      <c r="HHG122" s="57"/>
      <c r="HHH122" s="50"/>
      <c r="HHI122" s="89"/>
      <c r="HHJ122" s="60"/>
      <c r="HHK122" s="60"/>
      <c r="HHL122" s="60"/>
      <c r="HHM122" s="60"/>
      <c r="HHN122" s="60"/>
      <c r="HHO122" s="60"/>
      <c r="HHP122" s="14"/>
      <c r="HHQ122" s="53"/>
      <c r="HHS122" s="114"/>
      <c r="HHT122" s="50"/>
      <c r="HHU122" s="57"/>
      <c r="HHV122" s="50"/>
      <c r="HHW122" s="57"/>
      <c r="HHX122" s="50"/>
      <c r="HHY122" s="89"/>
      <c r="HHZ122" s="60"/>
      <c r="HIA122" s="60"/>
      <c r="HIB122" s="60"/>
      <c r="HIC122" s="60"/>
      <c r="HID122" s="60"/>
      <c r="HIE122" s="60"/>
      <c r="HIF122" s="14"/>
      <c r="HIG122" s="53"/>
      <c r="HII122" s="114"/>
      <c r="HIJ122" s="50"/>
      <c r="HIK122" s="57"/>
      <c r="HIL122" s="50"/>
      <c r="HIM122" s="57"/>
      <c r="HIN122" s="50"/>
      <c r="HIO122" s="89"/>
      <c r="HIP122" s="60"/>
      <c r="HIQ122" s="60"/>
      <c r="HIR122" s="60"/>
      <c r="HIS122" s="60"/>
      <c r="HIT122" s="60"/>
      <c r="HIU122" s="60"/>
      <c r="HIV122" s="14"/>
      <c r="HIW122" s="53"/>
      <c r="HIY122" s="114"/>
      <c r="HIZ122" s="50"/>
      <c r="HJA122" s="57"/>
      <c r="HJB122" s="50"/>
      <c r="HJC122" s="57"/>
      <c r="HJD122" s="50"/>
      <c r="HJE122" s="89"/>
      <c r="HJF122" s="60"/>
      <c r="HJG122" s="60"/>
      <c r="HJH122" s="60"/>
      <c r="HJI122" s="60"/>
      <c r="HJJ122" s="60"/>
      <c r="HJK122" s="60"/>
      <c r="HJL122" s="14"/>
      <c r="HJM122" s="53"/>
      <c r="HJO122" s="114"/>
      <c r="HJP122" s="50"/>
      <c r="HJQ122" s="57"/>
      <c r="HJR122" s="50"/>
      <c r="HJS122" s="57"/>
      <c r="HJT122" s="50"/>
      <c r="HJU122" s="89"/>
      <c r="HJV122" s="60"/>
      <c r="HJW122" s="60"/>
      <c r="HJX122" s="60"/>
      <c r="HJY122" s="60"/>
      <c r="HJZ122" s="60"/>
      <c r="HKA122" s="60"/>
      <c r="HKB122" s="14"/>
      <c r="HKC122" s="53"/>
      <c r="HKE122" s="114"/>
      <c r="HKF122" s="50"/>
      <c r="HKG122" s="57"/>
      <c r="HKH122" s="50"/>
      <c r="HKI122" s="57"/>
      <c r="HKJ122" s="50"/>
      <c r="HKK122" s="89"/>
      <c r="HKL122" s="60"/>
      <c r="HKM122" s="60"/>
      <c r="HKN122" s="60"/>
      <c r="HKO122" s="60"/>
      <c r="HKP122" s="60"/>
      <c r="HKQ122" s="60"/>
      <c r="HKR122" s="14"/>
      <c r="HKS122" s="53"/>
      <c r="HKU122" s="114"/>
      <c r="HKV122" s="50"/>
      <c r="HKW122" s="57"/>
      <c r="HKX122" s="50"/>
      <c r="HKY122" s="57"/>
      <c r="HKZ122" s="50"/>
      <c r="HLA122" s="89"/>
      <c r="HLB122" s="60"/>
      <c r="HLC122" s="60"/>
      <c r="HLD122" s="60"/>
      <c r="HLE122" s="60"/>
      <c r="HLF122" s="60"/>
      <c r="HLG122" s="60"/>
      <c r="HLH122" s="14"/>
      <c r="HLI122" s="53"/>
      <c r="HLK122" s="114"/>
      <c r="HLL122" s="50"/>
      <c r="HLM122" s="57"/>
      <c r="HLN122" s="50"/>
      <c r="HLO122" s="57"/>
      <c r="HLP122" s="50"/>
      <c r="HLQ122" s="89"/>
      <c r="HLR122" s="60"/>
      <c r="HLS122" s="60"/>
      <c r="HLT122" s="60"/>
      <c r="HLU122" s="60"/>
      <c r="HLV122" s="60"/>
      <c r="HLW122" s="60"/>
      <c r="HLX122" s="14"/>
      <c r="HLY122" s="53"/>
      <c r="HMA122" s="114"/>
      <c r="HMB122" s="50"/>
      <c r="HMC122" s="57"/>
      <c r="HMD122" s="50"/>
      <c r="HME122" s="57"/>
      <c r="HMF122" s="50"/>
      <c r="HMG122" s="89"/>
      <c r="HMH122" s="60"/>
      <c r="HMI122" s="60"/>
      <c r="HMJ122" s="60"/>
      <c r="HMK122" s="60"/>
      <c r="HML122" s="60"/>
      <c r="HMM122" s="60"/>
      <c r="HMN122" s="14"/>
      <c r="HMO122" s="53"/>
      <c r="HMQ122" s="114"/>
      <c r="HMR122" s="50"/>
      <c r="HMS122" s="57"/>
      <c r="HMT122" s="50"/>
      <c r="HMU122" s="57"/>
      <c r="HMV122" s="50"/>
      <c r="HMW122" s="89"/>
      <c r="HMX122" s="60"/>
      <c r="HMY122" s="60"/>
      <c r="HMZ122" s="60"/>
      <c r="HNA122" s="60"/>
      <c r="HNB122" s="60"/>
      <c r="HNC122" s="60"/>
      <c r="HND122" s="14"/>
      <c r="HNE122" s="53"/>
      <c r="HNG122" s="114"/>
      <c r="HNH122" s="50"/>
      <c r="HNI122" s="57"/>
      <c r="HNJ122" s="50"/>
      <c r="HNK122" s="57"/>
      <c r="HNL122" s="50"/>
      <c r="HNM122" s="89"/>
      <c r="HNN122" s="60"/>
      <c r="HNO122" s="60"/>
      <c r="HNP122" s="60"/>
      <c r="HNQ122" s="60"/>
      <c r="HNR122" s="60"/>
      <c r="HNS122" s="60"/>
      <c r="HNT122" s="14"/>
      <c r="HNU122" s="53"/>
      <c r="HNW122" s="114"/>
      <c r="HNX122" s="50"/>
      <c r="HNY122" s="57"/>
      <c r="HNZ122" s="50"/>
      <c r="HOA122" s="57"/>
      <c r="HOB122" s="50"/>
      <c r="HOC122" s="89"/>
      <c r="HOD122" s="60"/>
      <c r="HOE122" s="60"/>
      <c r="HOF122" s="60"/>
      <c r="HOG122" s="60"/>
      <c r="HOH122" s="60"/>
      <c r="HOI122" s="60"/>
      <c r="HOJ122" s="14"/>
      <c r="HOK122" s="53"/>
      <c r="HOM122" s="114"/>
      <c r="HON122" s="50"/>
      <c r="HOO122" s="57"/>
      <c r="HOP122" s="50"/>
      <c r="HOQ122" s="57"/>
      <c r="HOR122" s="50"/>
      <c r="HOS122" s="89"/>
      <c r="HOT122" s="60"/>
      <c r="HOU122" s="60"/>
      <c r="HOV122" s="60"/>
      <c r="HOW122" s="60"/>
      <c r="HOX122" s="60"/>
      <c r="HOY122" s="60"/>
      <c r="HOZ122" s="14"/>
      <c r="HPA122" s="53"/>
      <c r="HPC122" s="114"/>
      <c r="HPD122" s="50"/>
      <c r="HPE122" s="57"/>
      <c r="HPF122" s="50"/>
      <c r="HPG122" s="57"/>
      <c r="HPH122" s="50"/>
      <c r="HPI122" s="89"/>
      <c r="HPJ122" s="60"/>
      <c r="HPK122" s="60"/>
      <c r="HPL122" s="60"/>
      <c r="HPM122" s="60"/>
      <c r="HPN122" s="60"/>
      <c r="HPO122" s="60"/>
      <c r="HPP122" s="14"/>
      <c r="HPQ122" s="53"/>
      <c r="HPS122" s="114"/>
      <c r="HPT122" s="50"/>
      <c r="HPU122" s="57"/>
      <c r="HPV122" s="50"/>
      <c r="HPW122" s="57"/>
      <c r="HPX122" s="50"/>
      <c r="HPY122" s="89"/>
      <c r="HPZ122" s="60"/>
      <c r="HQA122" s="60"/>
      <c r="HQB122" s="60"/>
      <c r="HQC122" s="60"/>
      <c r="HQD122" s="60"/>
      <c r="HQE122" s="60"/>
      <c r="HQF122" s="14"/>
      <c r="HQG122" s="53"/>
      <c r="HQI122" s="114"/>
      <c r="HQJ122" s="50"/>
      <c r="HQK122" s="57"/>
      <c r="HQL122" s="50"/>
      <c r="HQM122" s="57"/>
      <c r="HQN122" s="50"/>
      <c r="HQO122" s="89"/>
      <c r="HQP122" s="60"/>
      <c r="HQQ122" s="60"/>
      <c r="HQR122" s="60"/>
      <c r="HQS122" s="60"/>
      <c r="HQT122" s="60"/>
      <c r="HQU122" s="60"/>
      <c r="HQV122" s="14"/>
      <c r="HQW122" s="53"/>
      <c r="HQY122" s="114"/>
      <c r="HQZ122" s="50"/>
      <c r="HRA122" s="57"/>
      <c r="HRB122" s="50"/>
      <c r="HRC122" s="57"/>
      <c r="HRD122" s="50"/>
      <c r="HRE122" s="89"/>
      <c r="HRF122" s="60"/>
      <c r="HRG122" s="60"/>
      <c r="HRH122" s="60"/>
      <c r="HRI122" s="60"/>
      <c r="HRJ122" s="60"/>
      <c r="HRK122" s="60"/>
      <c r="HRL122" s="14"/>
      <c r="HRM122" s="53"/>
      <c r="HRO122" s="114"/>
      <c r="HRP122" s="50"/>
      <c r="HRQ122" s="57"/>
      <c r="HRR122" s="50"/>
      <c r="HRS122" s="57"/>
      <c r="HRT122" s="50"/>
      <c r="HRU122" s="89"/>
      <c r="HRV122" s="60"/>
      <c r="HRW122" s="60"/>
      <c r="HRX122" s="60"/>
      <c r="HRY122" s="60"/>
      <c r="HRZ122" s="60"/>
      <c r="HSA122" s="60"/>
      <c r="HSB122" s="14"/>
      <c r="HSC122" s="53"/>
      <c r="HSE122" s="114"/>
      <c r="HSF122" s="50"/>
      <c r="HSG122" s="57"/>
      <c r="HSH122" s="50"/>
      <c r="HSI122" s="57"/>
      <c r="HSJ122" s="50"/>
      <c r="HSK122" s="89"/>
      <c r="HSL122" s="60"/>
      <c r="HSM122" s="60"/>
      <c r="HSN122" s="60"/>
      <c r="HSO122" s="60"/>
      <c r="HSP122" s="60"/>
      <c r="HSQ122" s="60"/>
      <c r="HSR122" s="14"/>
      <c r="HSS122" s="53"/>
      <c r="HSU122" s="114"/>
      <c r="HSV122" s="50"/>
      <c r="HSW122" s="57"/>
      <c r="HSX122" s="50"/>
      <c r="HSY122" s="57"/>
      <c r="HSZ122" s="50"/>
      <c r="HTA122" s="89"/>
      <c r="HTB122" s="60"/>
      <c r="HTC122" s="60"/>
      <c r="HTD122" s="60"/>
      <c r="HTE122" s="60"/>
      <c r="HTF122" s="60"/>
      <c r="HTG122" s="60"/>
      <c r="HTH122" s="14"/>
      <c r="HTI122" s="53"/>
      <c r="HTK122" s="114"/>
      <c r="HTL122" s="50"/>
      <c r="HTM122" s="57"/>
      <c r="HTN122" s="50"/>
      <c r="HTO122" s="57"/>
      <c r="HTP122" s="50"/>
      <c r="HTQ122" s="89"/>
      <c r="HTR122" s="60"/>
      <c r="HTS122" s="60"/>
      <c r="HTT122" s="60"/>
      <c r="HTU122" s="60"/>
      <c r="HTV122" s="60"/>
      <c r="HTW122" s="60"/>
      <c r="HTX122" s="14"/>
      <c r="HTY122" s="53"/>
      <c r="HUA122" s="114"/>
      <c r="HUB122" s="50"/>
      <c r="HUC122" s="57"/>
      <c r="HUD122" s="50"/>
      <c r="HUE122" s="57"/>
      <c r="HUF122" s="50"/>
      <c r="HUG122" s="89"/>
      <c r="HUH122" s="60"/>
      <c r="HUI122" s="60"/>
      <c r="HUJ122" s="60"/>
      <c r="HUK122" s="60"/>
      <c r="HUL122" s="60"/>
      <c r="HUM122" s="60"/>
      <c r="HUN122" s="14"/>
      <c r="HUO122" s="53"/>
      <c r="HUQ122" s="114"/>
      <c r="HUR122" s="50"/>
      <c r="HUS122" s="57"/>
      <c r="HUT122" s="50"/>
      <c r="HUU122" s="57"/>
      <c r="HUV122" s="50"/>
      <c r="HUW122" s="89"/>
      <c r="HUX122" s="60"/>
      <c r="HUY122" s="60"/>
      <c r="HUZ122" s="60"/>
      <c r="HVA122" s="60"/>
      <c r="HVB122" s="60"/>
      <c r="HVC122" s="60"/>
      <c r="HVD122" s="14"/>
      <c r="HVE122" s="53"/>
      <c r="HVG122" s="114"/>
      <c r="HVH122" s="50"/>
      <c r="HVI122" s="57"/>
      <c r="HVJ122" s="50"/>
      <c r="HVK122" s="57"/>
      <c r="HVL122" s="50"/>
      <c r="HVM122" s="89"/>
      <c r="HVN122" s="60"/>
      <c r="HVO122" s="60"/>
      <c r="HVP122" s="60"/>
      <c r="HVQ122" s="60"/>
      <c r="HVR122" s="60"/>
      <c r="HVS122" s="60"/>
      <c r="HVT122" s="14"/>
      <c r="HVU122" s="53"/>
      <c r="HVW122" s="114"/>
      <c r="HVX122" s="50"/>
      <c r="HVY122" s="57"/>
      <c r="HVZ122" s="50"/>
      <c r="HWA122" s="57"/>
      <c r="HWB122" s="50"/>
      <c r="HWC122" s="89"/>
      <c r="HWD122" s="60"/>
      <c r="HWE122" s="60"/>
      <c r="HWF122" s="60"/>
      <c r="HWG122" s="60"/>
      <c r="HWH122" s="60"/>
      <c r="HWI122" s="60"/>
      <c r="HWJ122" s="14"/>
      <c r="HWK122" s="53"/>
      <c r="HWM122" s="114"/>
      <c r="HWN122" s="50"/>
      <c r="HWO122" s="57"/>
      <c r="HWP122" s="50"/>
      <c r="HWQ122" s="57"/>
      <c r="HWR122" s="50"/>
      <c r="HWS122" s="89"/>
      <c r="HWT122" s="60"/>
      <c r="HWU122" s="60"/>
      <c r="HWV122" s="60"/>
      <c r="HWW122" s="60"/>
      <c r="HWX122" s="60"/>
      <c r="HWY122" s="60"/>
      <c r="HWZ122" s="14"/>
      <c r="HXA122" s="53"/>
      <c r="HXC122" s="114"/>
      <c r="HXD122" s="50"/>
      <c r="HXE122" s="57"/>
      <c r="HXF122" s="50"/>
      <c r="HXG122" s="57"/>
      <c r="HXH122" s="50"/>
      <c r="HXI122" s="89"/>
      <c r="HXJ122" s="60"/>
      <c r="HXK122" s="60"/>
      <c r="HXL122" s="60"/>
      <c r="HXM122" s="60"/>
      <c r="HXN122" s="60"/>
      <c r="HXO122" s="60"/>
      <c r="HXP122" s="14"/>
      <c r="HXQ122" s="53"/>
      <c r="HXS122" s="114"/>
      <c r="HXT122" s="50"/>
      <c r="HXU122" s="57"/>
      <c r="HXV122" s="50"/>
      <c r="HXW122" s="57"/>
      <c r="HXX122" s="50"/>
      <c r="HXY122" s="89"/>
      <c r="HXZ122" s="60"/>
      <c r="HYA122" s="60"/>
      <c r="HYB122" s="60"/>
      <c r="HYC122" s="60"/>
      <c r="HYD122" s="60"/>
      <c r="HYE122" s="60"/>
      <c r="HYF122" s="14"/>
      <c r="HYG122" s="53"/>
      <c r="HYI122" s="114"/>
      <c r="HYJ122" s="50"/>
      <c r="HYK122" s="57"/>
      <c r="HYL122" s="50"/>
      <c r="HYM122" s="57"/>
      <c r="HYN122" s="50"/>
      <c r="HYO122" s="89"/>
      <c r="HYP122" s="60"/>
      <c r="HYQ122" s="60"/>
      <c r="HYR122" s="60"/>
      <c r="HYS122" s="60"/>
      <c r="HYT122" s="60"/>
      <c r="HYU122" s="60"/>
      <c r="HYV122" s="14"/>
      <c r="HYW122" s="53"/>
      <c r="HYY122" s="114"/>
      <c r="HYZ122" s="50"/>
      <c r="HZA122" s="57"/>
      <c r="HZB122" s="50"/>
      <c r="HZC122" s="57"/>
      <c r="HZD122" s="50"/>
      <c r="HZE122" s="89"/>
      <c r="HZF122" s="60"/>
      <c r="HZG122" s="60"/>
      <c r="HZH122" s="60"/>
      <c r="HZI122" s="60"/>
      <c r="HZJ122" s="60"/>
      <c r="HZK122" s="60"/>
      <c r="HZL122" s="14"/>
      <c r="HZM122" s="53"/>
      <c r="HZO122" s="114"/>
      <c r="HZP122" s="50"/>
      <c r="HZQ122" s="57"/>
      <c r="HZR122" s="50"/>
      <c r="HZS122" s="57"/>
      <c r="HZT122" s="50"/>
      <c r="HZU122" s="89"/>
      <c r="HZV122" s="60"/>
      <c r="HZW122" s="60"/>
      <c r="HZX122" s="60"/>
      <c r="HZY122" s="60"/>
      <c r="HZZ122" s="60"/>
      <c r="IAA122" s="60"/>
      <c r="IAB122" s="14"/>
      <c r="IAC122" s="53"/>
      <c r="IAE122" s="114"/>
      <c r="IAF122" s="50"/>
      <c r="IAG122" s="57"/>
      <c r="IAH122" s="50"/>
      <c r="IAI122" s="57"/>
      <c r="IAJ122" s="50"/>
      <c r="IAK122" s="89"/>
      <c r="IAL122" s="60"/>
      <c r="IAM122" s="60"/>
      <c r="IAN122" s="60"/>
      <c r="IAO122" s="60"/>
      <c r="IAP122" s="60"/>
      <c r="IAQ122" s="60"/>
      <c r="IAR122" s="14"/>
      <c r="IAS122" s="53"/>
      <c r="IAU122" s="114"/>
      <c r="IAV122" s="50"/>
      <c r="IAW122" s="57"/>
      <c r="IAX122" s="50"/>
      <c r="IAY122" s="57"/>
      <c r="IAZ122" s="50"/>
      <c r="IBA122" s="89"/>
      <c r="IBB122" s="60"/>
      <c r="IBC122" s="60"/>
      <c r="IBD122" s="60"/>
      <c r="IBE122" s="60"/>
      <c r="IBF122" s="60"/>
      <c r="IBG122" s="60"/>
      <c r="IBH122" s="14"/>
      <c r="IBI122" s="53"/>
      <c r="IBK122" s="114"/>
      <c r="IBL122" s="50"/>
      <c r="IBM122" s="57"/>
      <c r="IBN122" s="50"/>
      <c r="IBO122" s="57"/>
      <c r="IBP122" s="50"/>
      <c r="IBQ122" s="89"/>
      <c r="IBR122" s="60"/>
      <c r="IBS122" s="60"/>
      <c r="IBT122" s="60"/>
      <c r="IBU122" s="60"/>
      <c r="IBV122" s="60"/>
      <c r="IBW122" s="60"/>
      <c r="IBX122" s="14"/>
      <c r="IBY122" s="53"/>
      <c r="ICA122" s="114"/>
      <c r="ICB122" s="50"/>
      <c r="ICC122" s="57"/>
      <c r="ICD122" s="50"/>
      <c r="ICE122" s="57"/>
      <c r="ICF122" s="50"/>
      <c r="ICG122" s="89"/>
      <c r="ICH122" s="60"/>
      <c r="ICI122" s="60"/>
      <c r="ICJ122" s="60"/>
      <c r="ICK122" s="60"/>
      <c r="ICL122" s="60"/>
      <c r="ICM122" s="60"/>
      <c r="ICN122" s="14"/>
      <c r="ICO122" s="53"/>
      <c r="ICQ122" s="114"/>
      <c r="ICR122" s="50"/>
      <c r="ICS122" s="57"/>
      <c r="ICT122" s="50"/>
      <c r="ICU122" s="57"/>
      <c r="ICV122" s="50"/>
      <c r="ICW122" s="89"/>
      <c r="ICX122" s="60"/>
      <c r="ICY122" s="60"/>
      <c r="ICZ122" s="60"/>
      <c r="IDA122" s="60"/>
      <c r="IDB122" s="60"/>
      <c r="IDC122" s="60"/>
      <c r="IDD122" s="14"/>
      <c r="IDE122" s="53"/>
      <c r="IDG122" s="114"/>
      <c r="IDH122" s="50"/>
      <c r="IDI122" s="57"/>
      <c r="IDJ122" s="50"/>
      <c r="IDK122" s="57"/>
      <c r="IDL122" s="50"/>
      <c r="IDM122" s="89"/>
      <c r="IDN122" s="60"/>
      <c r="IDO122" s="60"/>
      <c r="IDP122" s="60"/>
      <c r="IDQ122" s="60"/>
      <c r="IDR122" s="60"/>
      <c r="IDS122" s="60"/>
      <c r="IDT122" s="14"/>
      <c r="IDU122" s="53"/>
      <c r="IDW122" s="114"/>
      <c r="IDX122" s="50"/>
      <c r="IDY122" s="57"/>
      <c r="IDZ122" s="50"/>
      <c r="IEA122" s="57"/>
      <c r="IEB122" s="50"/>
      <c r="IEC122" s="89"/>
      <c r="IED122" s="60"/>
      <c r="IEE122" s="60"/>
      <c r="IEF122" s="60"/>
      <c r="IEG122" s="60"/>
      <c r="IEH122" s="60"/>
      <c r="IEI122" s="60"/>
      <c r="IEJ122" s="14"/>
      <c r="IEK122" s="53"/>
      <c r="IEM122" s="114"/>
      <c r="IEN122" s="50"/>
      <c r="IEO122" s="57"/>
      <c r="IEP122" s="50"/>
      <c r="IEQ122" s="57"/>
      <c r="IER122" s="50"/>
      <c r="IES122" s="89"/>
      <c r="IET122" s="60"/>
      <c r="IEU122" s="60"/>
      <c r="IEV122" s="60"/>
      <c r="IEW122" s="60"/>
      <c r="IEX122" s="60"/>
      <c r="IEY122" s="60"/>
      <c r="IEZ122" s="14"/>
      <c r="IFA122" s="53"/>
      <c r="IFC122" s="114"/>
      <c r="IFD122" s="50"/>
      <c r="IFE122" s="57"/>
      <c r="IFF122" s="50"/>
      <c r="IFG122" s="57"/>
      <c r="IFH122" s="50"/>
      <c r="IFI122" s="89"/>
      <c r="IFJ122" s="60"/>
      <c r="IFK122" s="60"/>
      <c r="IFL122" s="60"/>
      <c r="IFM122" s="60"/>
      <c r="IFN122" s="60"/>
      <c r="IFO122" s="60"/>
      <c r="IFP122" s="14"/>
      <c r="IFQ122" s="53"/>
      <c r="IFS122" s="114"/>
      <c r="IFT122" s="50"/>
      <c r="IFU122" s="57"/>
      <c r="IFV122" s="50"/>
      <c r="IFW122" s="57"/>
      <c r="IFX122" s="50"/>
      <c r="IFY122" s="89"/>
      <c r="IFZ122" s="60"/>
      <c r="IGA122" s="60"/>
      <c r="IGB122" s="60"/>
      <c r="IGC122" s="60"/>
      <c r="IGD122" s="60"/>
      <c r="IGE122" s="60"/>
      <c r="IGF122" s="14"/>
      <c r="IGG122" s="53"/>
      <c r="IGI122" s="114"/>
      <c r="IGJ122" s="50"/>
      <c r="IGK122" s="57"/>
      <c r="IGL122" s="50"/>
      <c r="IGM122" s="57"/>
      <c r="IGN122" s="50"/>
      <c r="IGO122" s="89"/>
      <c r="IGP122" s="60"/>
      <c r="IGQ122" s="60"/>
      <c r="IGR122" s="60"/>
      <c r="IGS122" s="60"/>
      <c r="IGT122" s="60"/>
      <c r="IGU122" s="60"/>
      <c r="IGV122" s="14"/>
      <c r="IGW122" s="53"/>
      <c r="IGY122" s="114"/>
      <c r="IGZ122" s="50"/>
      <c r="IHA122" s="57"/>
      <c r="IHB122" s="50"/>
      <c r="IHC122" s="57"/>
      <c r="IHD122" s="50"/>
      <c r="IHE122" s="89"/>
      <c r="IHF122" s="60"/>
      <c r="IHG122" s="60"/>
      <c r="IHH122" s="60"/>
      <c r="IHI122" s="60"/>
      <c r="IHJ122" s="60"/>
      <c r="IHK122" s="60"/>
      <c r="IHL122" s="14"/>
      <c r="IHM122" s="53"/>
      <c r="IHO122" s="114"/>
      <c r="IHP122" s="50"/>
      <c r="IHQ122" s="57"/>
      <c r="IHR122" s="50"/>
      <c r="IHS122" s="57"/>
      <c r="IHT122" s="50"/>
      <c r="IHU122" s="89"/>
      <c r="IHV122" s="60"/>
      <c r="IHW122" s="60"/>
      <c r="IHX122" s="60"/>
      <c r="IHY122" s="60"/>
      <c r="IHZ122" s="60"/>
      <c r="IIA122" s="60"/>
      <c r="IIB122" s="14"/>
      <c r="IIC122" s="53"/>
      <c r="IIE122" s="114"/>
      <c r="IIF122" s="50"/>
      <c r="IIG122" s="57"/>
      <c r="IIH122" s="50"/>
      <c r="III122" s="57"/>
      <c r="IIJ122" s="50"/>
      <c r="IIK122" s="89"/>
      <c r="IIL122" s="60"/>
      <c r="IIM122" s="60"/>
      <c r="IIN122" s="60"/>
      <c r="IIO122" s="60"/>
      <c r="IIP122" s="60"/>
      <c r="IIQ122" s="60"/>
      <c r="IIR122" s="14"/>
      <c r="IIS122" s="53"/>
      <c r="IIU122" s="114"/>
      <c r="IIV122" s="50"/>
      <c r="IIW122" s="57"/>
      <c r="IIX122" s="50"/>
      <c r="IIY122" s="57"/>
      <c r="IIZ122" s="50"/>
      <c r="IJA122" s="89"/>
      <c r="IJB122" s="60"/>
      <c r="IJC122" s="60"/>
      <c r="IJD122" s="60"/>
      <c r="IJE122" s="60"/>
      <c r="IJF122" s="60"/>
      <c r="IJG122" s="60"/>
      <c r="IJH122" s="14"/>
      <c r="IJI122" s="53"/>
      <c r="IJK122" s="114"/>
      <c r="IJL122" s="50"/>
      <c r="IJM122" s="57"/>
      <c r="IJN122" s="50"/>
      <c r="IJO122" s="57"/>
      <c r="IJP122" s="50"/>
      <c r="IJQ122" s="89"/>
      <c r="IJR122" s="60"/>
      <c r="IJS122" s="60"/>
      <c r="IJT122" s="60"/>
      <c r="IJU122" s="60"/>
      <c r="IJV122" s="60"/>
      <c r="IJW122" s="60"/>
      <c r="IJX122" s="14"/>
      <c r="IJY122" s="53"/>
      <c r="IKA122" s="114"/>
      <c r="IKB122" s="50"/>
      <c r="IKC122" s="57"/>
      <c r="IKD122" s="50"/>
      <c r="IKE122" s="57"/>
      <c r="IKF122" s="50"/>
      <c r="IKG122" s="89"/>
      <c r="IKH122" s="60"/>
      <c r="IKI122" s="60"/>
      <c r="IKJ122" s="60"/>
      <c r="IKK122" s="60"/>
      <c r="IKL122" s="60"/>
      <c r="IKM122" s="60"/>
      <c r="IKN122" s="14"/>
      <c r="IKO122" s="53"/>
      <c r="IKQ122" s="114"/>
      <c r="IKR122" s="50"/>
      <c r="IKS122" s="57"/>
      <c r="IKT122" s="50"/>
      <c r="IKU122" s="57"/>
      <c r="IKV122" s="50"/>
      <c r="IKW122" s="89"/>
      <c r="IKX122" s="60"/>
      <c r="IKY122" s="60"/>
      <c r="IKZ122" s="60"/>
      <c r="ILA122" s="60"/>
      <c r="ILB122" s="60"/>
      <c r="ILC122" s="60"/>
      <c r="ILD122" s="14"/>
      <c r="ILE122" s="53"/>
      <c r="ILG122" s="114"/>
      <c r="ILH122" s="50"/>
      <c r="ILI122" s="57"/>
      <c r="ILJ122" s="50"/>
      <c r="ILK122" s="57"/>
      <c r="ILL122" s="50"/>
      <c r="ILM122" s="89"/>
      <c r="ILN122" s="60"/>
      <c r="ILO122" s="60"/>
      <c r="ILP122" s="60"/>
      <c r="ILQ122" s="60"/>
      <c r="ILR122" s="60"/>
      <c r="ILS122" s="60"/>
      <c r="ILT122" s="14"/>
      <c r="ILU122" s="53"/>
      <c r="ILW122" s="114"/>
      <c r="ILX122" s="50"/>
      <c r="ILY122" s="57"/>
      <c r="ILZ122" s="50"/>
      <c r="IMA122" s="57"/>
      <c r="IMB122" s="50"/>
      <c r="IMC122" s="89"/>
      <c r="IMD122" s="60"/>
      <c r="IME122" s="60"/>
      <c r="IMF122" s="60"/>
      <c r="IMG122" s="60"/>
      <c r="IMH122" s="60"/>
      <c r="IMI122" s="60"/>
      <c r="IMJ122" s="14"/>
      <c r="IMK122" s="53"/>
      <c r="IMM122" s="114"/>
      <c r="IMN122" s="50"/>
      <c r="IMO122" s="57"/>
      <c r="IMP122" s="50"/>
      <c r="IMQ122" s="57"/>
      <c r="IMR122" s="50"/>
      <c r="IMS122" s="89"/>
      <c r="IMT122" s="60"/>
      <c r="IMU122" s="60"/>
      <c r="IMV122" s="60"/>
      <c r="IMW122" s="60"/>
      <c r="IMX122" s="60"/>
      <c r="IMY122" s="60"/>
      <c r="IMZ122" s="14"/>
      <c r="INA122" s="53"/>
      <c r="INC122" s="114"/>
      <c r="IND122" s="50"/>
      <c r="INE122" s="57"/>
      <c r="INF122" s="50"/>
      <c r="ING122" s="57"/>
      <c r="INH122" s="50"/>
      <c r="INI122" s="89"/>
      <c r="INJ122" s="60"/>
      <c r="INK122" s="60"/>
      <c r="INL122" s="60"/>
      <c r="INM122" s="60"/>
      <c r="INN122" s="60"/>
      <c r="INO122" s="60"/>
      <c r="INP122" s="14"/>
      <c r="INQ122" s="53"/>
      <c r="INS122" s="114"/>
      <c r="INT122" s="50"/>
      <c r="INU122" s="57"/>
      <c r="INV122" s="50"/>
      <c r="INW122" s="57"/>
      <c r="INX122" s="50"/>
      <c r="INY122" s="89"/>
      <c r="INZ122" s="60"/>
      <c r="IOA122" s="60"/>
      <c r="IOB122" s="60"/>
      <c r="IOC122" s="60"/>
      <c r="IOD122" s="60"/>
      <c r="IOE122" s="60"/>
      <c r="IOF122" s="14"/>
      <c r="IOG122" s="53"/>
      <c r="IOI122" s="114"/>
      <c r="IOJ122" s="50"/>
      <c r="IOK122" s="57"/>
      <c r="IOL122" s="50"/>
      <c r="IOM122" s="57"/>
      <c r="ION122" s="50"/>
      <c r="IOO122" s="89"/>
      <c r="IOP122" s="60"/>
      <c r="IOQ122" s="60"/>
      <c r="IOR122" s="60"/>
      <c r="IOS122" s="60"/>
      <c r="IOT122" s="60"/>
      <c r="IOU122" s="60"/>
      <c r="IOV122" s="14"/>
      <c r="IOW122" s="53"/>
      <c r="IOY122" s="114"/>
      <c r="IOZ122" s="50"/>
      <c r="IPA122" s="57"/>
      <c r="IPB122" s="50"/>
      <c r="IPC122" s="57"/>
      <c r="IPD122" s="50"/>
      <c r="IPE122" s="89"/>
      <c r="IPF122" s="60"/>
      <c r="IPG122" s="60"/>
      <c r="IPH122" s="60"/>
      <c r="IPI122" s="60"/>
      <c r="IPJ122" s="60"/>
      <c r="IPK122" s="60"/>
      <c r="IPL122" s="14"/>
      <c r="IPM122" s="53"/>
      <c r="IPO122" s="114"/>
      <c r="IPP122" s="50"/>
      <c r="IPQ122" s="57"/>
      <c r="IPR122" s="50"/>
      <c r="IPS122" s="57"/>
      <c r="IPT122" s="50"/>
      <c r="IPU122" s="89"/>
      <c r="IPV122" s="60"/>
      <c r="IPW122" s="60"/>
      <c r="IPX122" s="60"/>
      <c r="IPY122" s="60"/>
      <c r="IPZ122" s="60"/>
      <c r="IQA122" s="60"/>
      <c r="IQB122" s="14"/>
      <c r="IQC122" s="53"/>
      <c r="IQE122" s="114"/>
      <c r="IQF122" s="50"/>
      <c r="IQG122" s="57"/>
      <c r="IQH122" s="50"/>
      <c r="IQI122" s="57"/>
      <c r="IQJ122" s="50"/>
      <c r="IQK122" s="89"/>
      <c r="IQL122" s="60"/>
      <c r="IQM122" s="60"/>
      <c r="IQN122" s="60"/>
      <c r="IQO122" s="60"/>
      <c r="IQP122" s="60"/>
      <c r="IQQ122" s="60"/>
      <c r="IQR122" s="14"/>
      <c r="IQS122" s="53"/>
      <c r="IQU122" s="114"/>
      <c r="IQV122" s="50"/>
      <c r="IQW122" s="57"/>
      <c r="IQX122" s="50"/>
      <c r="IQY122" s="57"/>
      <c r="IQZ122" s="50"/>
      <c r="IRA122" s="89"/>
      <c r="IRB122" s="60"/>
      <c r="IRC122" s="60"/>
      <c r="IRD122" s="60"/>
      <c r="IRE122" s="60"/>
      <c r="IRF122" s="60"/>
      <c r="IRG122" s="60"/>
      <c r="IRH122" s="14"/>
      <c r="IRI122" s="53"/>
      <c r="IRK122" s="114"/>
      <c r="IRL122" s="50"/>
      <c r="IRM122" s="57"/>
      <c r="IRN122" s="50"/>
      <c r="IRO122" s="57"/>
      <c r="IRP122" s="50"/>
      <c r="IRQ122" s="89"/>
      <c r="IRR122" s="60"/>
      <c r="IRS122" s="60"/>
      <c r="IRT122" s="60"/>
      <c r="IRU122" s="60"/>
      <c r="IRV122" s="60"/>
      <c r="IRW122" s="60"/>
      <c r="IRX122" s="14"/>
      <c r="IRY122" s="53"/>
      <c r="ISA122" s="114"/>
      <c r="ISB122" s="50"/>
      <c r="ISC122" s="57"/>
      <c r="ISD122" s="50"/>
      <c r="ISE122" s="57"/>
      <c r="ISF122" s="50"/>
      <c r="ISG122" s="89"/>
      <c r="ISH122" s="60"/>
      <c r="ISI122" s="60"/>
      <c r="ISJ122" s="60"/>
      <c r="ISK122" s="60"/>
      <c r="ISL122" s="60"/>
      <c r="ISM122" s="60"/>
      <c r="ISN122" s="14"/>
      <c r="ISO122" s="53"/>
      <c r="ISQ122" s="114"/>
      <c r="ISR122" s="50"/>
      <c r="ISS122" s="57"/>
      <c r="IST122" s="50"/>
      <c r="ISU122" s="57"/>
      <c r="ISV122" s="50"/>
      <c r="ISW122" s="89"/>
      <c r="ISX122" s="60"/>
      <c r="ISY122" s="60"/>
      <c r="ISZ122" s="60"/>
      <c r="ITA122" s="60"/>
      <c r="ITB122" s="60"/>
      <c r="ITC122" s="60"/>
      <c r="ITD122" s="14"/>
      <c r="ITE122" s="53"/>
      <c r="ITG122" s="114"/>
      <c r="ITH122" s="50"/>
      <c r="ITI122" s="57"/>
      <c r="ITJ122" s="50"/>
      <c r="ITK122" s="57"/>
      <c r="ITL122" s="50"/>
      <c r="ITM122" s="89"/>
      <c r="ITN122" s="60"/>
      <c r="ITO122" s="60"/>
      <c r="ITP122" s="60"/>
      <c r="ITQ122" s="60"/>
      <c r="ITR122" s="60"/>
      <c r="ITS122" s="60"/>
      <c r="ITT122" s="14"/>
      <c r="ITU122" s="53"/>
      <c r="ITW122" s="114"/>
      <c r="ITX122" s="50"/>
      <c r="ITY122" s="57"/>
      <c r="ITZ122" s="50"/>
      <c r="IUA122" s="57"/>
      <c r="IUB122" s="50"/>
      <c r="IUC122" s="89"/>
      <c r="IUD122" s="60"/>
      <c r="IUE122" s="60"/>
      <c r="IUF122" s="60"/>
      <c r="IUG122" s="60"/>
      <c r="IUH122" s="60"/>
      <c r="IUI122" s="60"/>
      <c r="IUJ122" s="14"/>
      <c r="IUK122" s="53"/>
      <c r="IUM122" s="114"/>
      <c r="IUN122" s="50"/>
      <c r="IUO122" s="57"/>
      <c r="IUP122" s="50"/>
      <c r="IUQ122" s="57"/>
      <c r="IUR122" s="50"/>
      <c r="IUS122" s="89"/>
      <c r="IUT122" s="60"/>
      <c r="IUU122" s="60"/>
      <c r="IUV122" s="60"/>
      <c r="IUW122" s="60"/>
      <c r="IUX122" s="60"/>
      <c r="IUY122" s="60"/>
      <c r="IUZ122" s="14"/>
      <c r="IVA122" s="53"/>
      <c r="IVC122" s="114"/>
      <c r="IVD122" s="50"/>
      <c r="IVE122" s="57"/>
      <c r="IVF122" s="50"/>
      <c r="IVG122" s="57"/>
      <c r="IVH122" s="50"/>
      <c r="IVI122" s="89"/>
      <c r="IVJ122" s="60"/>
      <c r="IVK122" s="60"/>
      <c r="IVL122" s="60"/>
      <c r="IVM122" s="60"/>
      <c r="IVN122" s="60"/>
      <c r="IVO122" s="60"/>
      <c r="IVP122" s="14"/>
      <c r="IVQ122" s="53"/>
      <c r="IVS122" s="114"/>
      <c r="IVT122" s="50"/>
      <c r="IVU122" s="57"/>
      <c r="IVV122" s="50"/>
      <c r="IVW122" s="57"/>
      <c r="IVX122" s="50"/>
      <c r="IVY122" s="89"/>
      <c r="IVZ122" s="60"/>
      <c r="IWA122" s="60"/>
      <c r="IWB122" s="60"/>
      <c r="IWC122" s="60"/>
      <c r="IWD122" s="60"/>
      <c r="IWE122" s="60"/>
      <c r="IWF122" s="14"/>
      <c r="IWG122" s="53"/>
      <c r="IWI122" s="114"/>
      <c r="IWJ122" s="50"/>
      <c r="IWK122" s="57"/>
      <c r="IWL122" s="50"/>
      <c r="IWM122" s="57"/>
      <c r="IWN122" s="50"/>
      <c r="IWO122" s="89"/>
      <c r="IWP122" s="60"/>
      <c r="IWQ122" s="60"/>
      <c r="IWR122" s="60"/>
      <c r="IWS122" s="60"/>
      <c r="IWT122" s="60"/>
      <c r="IWU122" s="60"/>
      <c r="IWV122" s="14"/>
      <c r="IWW122" s="53"/>
      <c r="IWY122" s="114"/>
      <c r="IWZ122" s="50"/>
      <c r="IXA122" s="57"/>
      <c r="IXB122" s="50"/>
      <c r="IXC122" s="57"/>
      <c r="IXD122" s="50"/>
      <c r="IXE122" s="89"/>
      <c r="IXF122" s="60"/>
      <c r="IXG122" s="60"/>
      <c r="IXH122" s="60"/>
      <c r="IXI122" s="60"/>
      <c r="IXJ122" s="60"/>
      <c r="IXK122" s="60"/>
      <c r="IXL122" s="14"/>
      <c r="IXM122" s="53"/>
      <c r="IXO122" s="114"/>
      <c r="IXP122" s="50"/>
      <c r="IXQ122" s="57"/>
      <c r="IXR122" s="50"/>
      <c r="IXS122" s="57"/>
      <c r="IXT122" s="50"/>
      <c r="IXU122" s="89"/>
      <c r="IXV122" s="60"/>
      <c r="IXW122" s="60"/>
      <c r="IXX122" s="60"/>
      <c r="IXY122" s="60"/>
      <c r="IXZ122" s="60"/>
      <c r="IYA122" s="60"/>
      <c r="IYB122" s="14"/>
      <c r="IYC122" s="53"/>
      <c r="IYE122" s="114"/>
      <c r="IYF122" s="50"/>
      <c r="IYG122" s="57"/>
      <c r="IYH122" s="50"/>
      <c r="IYI122" s="57"/>
      <c r="IYJ122" s="50"/>
      <c r="IYK122" s="89"/>
      <c r="IYL122" s="60"/>
      <c r="IYM122" s="60"/>
      <c r="IYN122" s="60"/>
      <c r="IYO122" s="60"/>
      <c r="IYP122" s="60"/>
      <c r="IYQ122" s="60"/>
      <c r="IYR122" s="14"/>
      <c r="IYS122" s="53"/>
      <c r="IYU122" s="114"/>
      <c r="IYV122" s="50"/>
      <c r="IYW122" s="57"/>
      <c r="IYX122" s="50"/>
      <c r="IYY122" s="57"/>
      <c r="IYZ122" s="50"/>
      <c r="IZA122" s="89"/>
      <c r="IZB122" s="60"/>
      <c r="IZC122" s="60"/>
      <c r="IZD122" s="60"/>
      <c r="IZE122" s="60"/>
      <c r="IZF122" s="60"/>
      <c r="IZG122" s="60"/>
      <c r="IZH122" s="14"/>
      <c r="IZI122" s="53"/>
      <c r="IZK122" s="114"/>
      <c r="IZL122" s="50"/>
      <c r="IZM122" s="57"/>
      <c r="IZN122" s="50"/>
      <c r="IZO122" s="57"/>
      <c r="IZP122" s="50"/>
      <c r="IZQ122" s="89"/>
      <c r="IZR122" s="60"/>
      <c r="IZS122" s="60"/>
      <c r="IZT122" s="60"/>
      <c r="IZU122" s="60"/>
      <c r="IZV122" s="60"/>
      <c r="IZW122" s="60"/>
      <c r="IZX122" s="14"/>
      <c r="IZY122" s="53"/>
      <c r="JAA122" s="114"/>
      <c r="JAB122" s="50"/>
      <c r="JAC122" s="57"/>
      <c r="JAD122" s="50"/>
      <c r="JAE122" s="57"/>
      <c r="JAF122" s="50"/>
      <c r="JAG122" s="89"/>
      <c r="JAH122" s="60"/>
      <c r="JAI122" s="60"/>
      <c r="JAJ122" s="60"/>
      <c r="JAK122" s="60"/>
      <c r="JAL122" s="60"/>
      <c r="JAM122" s="60"/>
      <c r="JAN122" s="14"/>
      <c r="JAO122" s="53"/>
      <c r="JAQ122" s="114"/>
      <c r="JAR122" s="50"/>
      <c r="JAS122" s="57"/>
      <c r="JAT122" s="50"/>
      <c r="JAU122" s="57"/>
      <c r="JAV122" s="50"/>
      <c r="JAW122" s="89"/>
      <c r="JAX122" s="60"/>
      <c r="JAY122" s="60"/>
      <c r="JAZ122" s="60"/>
      <c r="JBA122" s="60"/>
      <c r="JBB122" s="60"/>
      <c r="JBC122" s="60"/>
      <c r="JBD122" s="14"/>
      <c r="JBE122" s="53"/>
      <c r="JBG122" s="114"/>
      <c r="JBH122" s="50"/>
      <c r="JBI122" s="57"/>
      <c r="JBJ122" s="50"/>
      <c r="JBK122" s="57"/>
      <c r="JBL122" s="50"/>
      <c r="JBM122" s="89"/>
      <c r="JBN122" s="60"/>
      <c r="JBO122" s="60"/>
      <c r="JBP122" s="60"/>
      <c r="JBQ122" s="60"/>
      <c r="JBR122" s="60"/>
      <c r="JBS122" s="60"/>
      <c r="JBT122" s="14"/>
      <c r="JBU122" s="53"/>
      <c r="JBW122" s="114"/>
      <c r="JBX122" s="50"/>
      <c r="JBY122" s="57"/>
      <c r="JBZ122" s="50"/>
      <c r="JCA122" s="57"/>
      <c r="JCB122" s="50"/>
      <c r="JCC122" s="89"/>
      <c r="JCD122" s="60"/>
      <c r="JCE122" s="60"/>
      <c r="JCF122" s="60"/>
      <c r="JCG122" s="60"/>
      <c r="JCH122" s="60"/>
      <c r="JCI122" s="60"/>
      <c r="JCJ122" s="14"/>
      <c r="JCK122" s="53"/>
      <c r="JCM122" s="114"/>
      <c r="JCN122" s="50"/>
      <c r="JCO122" s="57"/>
      <c r="JCP122" s="50"/>
      <c r="JCQ122" s="57"/>
      <c r="JCR122" s="50"/>
      <c r="JCS122" s="89"/>
      <c r="JCT122" s="60"/>
      <c r="JCU122" s="60"/>
      <c r="JCV122" s="60"/>
      <c r="JCW122" s="60"/>
      <c r="JCX122" s="60"/>
      <c r="JCY122" s="60"/>
      <c r="JCZ122" s="14"/>
      <c r="JDA122" s="53"/>
      <c r="JDC122" s="114"/>
      <c r="JDD122" s="50"/>
      <c r="JDE122" s="57"/>
      <c r="JDF122" s="50"/>
      <c r="JDG122" s="57"/>
      <c r="JDH122" s="50"/>
      <c r="JDI122" s="89"/>
      <c r="JDJ122" s="60"/>
      <c r="JDK122" s="60"/>
      <c r="JDL122" s="60"/>
      <c r="JDM122" s="60"/>
      <c r="JDN122" s="60"/>
      <c r="JDO122" s="60"/>
      <c r="JDP122" s="14"/>
      <c r="JDQ122" s="53"/>
      <c r="JDS122" s="114"/>
      <c r="JDT122" s="50"/>
      <c r="JDU122" s="57"/>
      <c r="JDV122" s="50"/>
      <c r="JDW122" s="57"/>
      <c r="JDX122" s="50"/>
      <c r="JDY122" s="89"/>
      <c r="JDZ122" s="60"/>
      <c r="JEA122" s="60"/>
      <c r="JEB122" s="60"/>
      <c r="JEC122" s="60"/>
      <c r="JED122" s="60"/>
      <c r="JEE122" s="60"/>
      <c r="JEF122" s="14"/>
      <c r="JEG122" s="53"/>
      <c r="JEI122" s="114"/>
      <c r="JEJ122" s="50"/>
      <c r="JEK122" s="57"/>
      <c r="JEL122" s="50"/>
      <c r="JEM122" s="57"/>
      <c r="JEN122" s="50"/>
      <c r="JEO122" s="89"/>
      <c r="JEP122" s="60"/>
      <c r="JEQ122" s="60"/>
      <c r="JER122" s="60"/>
      <c r="JES122" s="60"/>
      <c r="JET122" s="60"/>
      <c r="JEU122" s="60"/>
      <c r="JEV122" s="14"/>
      <c r="JEW122" s="53"/>
      <c r="JEY122" s="114"/>
      <c r="JEZ122" s="50"/>
      <c r="JFA122" s="57"/>
      <c r="JFB122" s="50"/>
      <c r="JFC122" s="57"/>
      <c r="JFD122" s="50"/>
      <c r="JFE122" s="89"/>
      <c r="JFF122" s="60"/>
      <c r="JFG122" s="60"/>
      <c r="JFH122" s="60"/>
      <c r="JFI122" s="60"/>
      <c r="JFJ122" s="60"/>
      <c r="JFK122" s="60"/>
      <c r="JFL122" s="14"/>
      <c r="JFM122" s="53"/>
      <c r="JFO122" s="114"/>
      <c r="JFP122" s="50"/>
      <c r="JFQ122" s="57"/>
      <c r="JFR122" s="50"/>
      <c r="JFS122" s="57"/>
      <c r="JFT122" s="50"/>
      <c r="JFU122" s="89"/>
      <c r="JFV122" s="60"/>
      <c r="JFW122" s="60"/>
      <c r="JFX122" s="60"/>
      <c r="JFY122" s="60"/>
      <c r="JFZ122" s="60"/>
      <c r="JGA122" s="60"/>
      <c r="JGB122" s="14"/>
      <c r="JGC122" s="53"/>
      <c r="JGE122" s="114"/>
      <c r="JGF122" s="50"/>
      <c r="JGG122" s="57"/>
      <c r="JGH122" s="50"/>
      <c r="JGI122" s="57"/>
      <c r="JGJ122" s="50"/>
      <c r="JGK122" s="89"/>
      <c r="JGL122" s="60"/>
      <c r="JGM122" s="60"/>
      <c r="JGN122" s="60"/>
      <c r="JGO122" s="60"/>
      <c r="JGP122" s="60"/>
      <c r="JGQ122" s="60"/>
      <c r="JGR122" s="14"/>
      <c r="JGS122" s="53"/>
      <c r="JGU122" s="114"/>
      <c r="JGV122" s="50"/>
      <c r="JGW122" s="57"/>
      <c r="JGX122" s="50"/>
      <c r="JGY122" s="57"/>
      <c r="JGZ122" s="50"/>
      <c r="JHA122" s="89"/>
      <c r="JHB122" s="60"/>
      <c r="JHC122" s="60"/>
      <c r="JHD122" s="60"/>
      <c r="JHE122" s="60"/>
      <c r="JHF122" s="60"/>
      <c r="JHG122" s="60"/>
      <c r="JHH122" s="14"/>
      <c r="JHI122" s="53"/>
      <c r="JHK122" s="114"/>
      <c r="JHL122" s="50"/>
      <c r="JHM122" s="57"/>
      <c r="JHN122" s="50"/>
      <c r="JHO122" s="57"/>
      <c r="JHP122" s="50"/>
      <c r="JHQ122" s="89"/>
      <c r="JHR122" s="60"/>
      <c r="JHS122" s="60"/>
      <c r="JHT122" s="60"/>
      <c r="JHU122" s="60"/>
      <c r="JHV122" s="60"/>
      <c r="JHW122" s="60"/>
      <c r="JHX122" s="14"/>
      <c r="JHY122" s="53"/>
      <c r="JIA122" s="114"/>
      <c r="JIB122" s="50"/>
      <c r="JIC122" s="57"/>
      <c r="JID122" s="50"/>
      <c r="JIE122" s="57"/>
      <c r="JIF122" s="50"/>
      <c r="JIG122" s="89"/>
      <c r="JIH122" s="60"/>
      <c r="JII122" s="60"/>
      <c r="JIJ122" s="60"/>
      <c r="JIK122" s="60"/>
      <c r="JIL122" s="60"/>
      <c r="JIM122" s="60"/>
      <c r="JIN122" s="14"/>
      <c r="JIO122" s="53"/>
      <c r="JIQ122" s="114"/>
      <c r="JIR122" s="50"/>
      <c r="JIS122" s="57"/>
      <c r="JIT122" s="50"/>
      <c r="JIU122" s="57"/>
      <c r="JIV122" s="50"/>
      <c r="JIW122" s="89"/>
      <c r="JIX122" s="60"/>
      <c r="JIY122" s="60"/>
      <c r="JIZ122" s="60"/>
      <c r="JJA122" s="60"/>
      <c r="JJB122" s="60"/>
      <c r="JJC122" s="60"/>
      <c r="JJD122" s="14"/>
      <c r="JJE122" s="53"/>
      <c r="JJG122" s="114"/>
      <c r="JJH122" s="50"/>
      <c r="JJI122" s="57"/>
      <c r="JJJ122" s="50"/>
      <c r="JJK122" s="57"/>
      <c r="JJL122" s="50"/>
      <c r="JJM122" s="89"/>
      <c r="JJN122" s="60"/>
      <c r="JJO122" s="60"/>
      <c r="JJP122" s="60"/>
      <c r="JJQ122" s="60"/>
      <c r="JJR122" s="60"/>
      <c r="JJS122" s="60"/>
      <c r="JJT122" s="14"/>
      <c r="JJU122" s="53"/>
      <c r="JJW122" s="114"/>
      <c r="JJX122" s="50"/>
      <c r="JJY122" s="57"/>
      <c r="JJZ122" s="50"/>
      <c r="JKA122" s="57"/>
      <c r="JKB122" s="50"/>
      <c r="JKC122" s="89"/>
      <c r="JKD122" s="60"/>
      <c r="JKE122" s="60"/>
      <c r="JKF122" s="60"/>
      <c r="JKG122" s="60"/>
      <c r="JKH122" s="60"/>
      <c r="JKI122" s="60"/>
      <c r="JKJ122" s="14"/>
      <c r="JKK122" s="53"/>
      <c r="JKM122" s="114"/>
      <c r="JKN122" s="50"/>
      <c r="JKO122" s="57"/>
      <c r="JKP122" s="50"/>
      <c r="JKQ122" s="57"/>
      <c r="JKR122" s="50"/>
      <c r="JKS122" s="89"/>
      <c r="JKT122" s="60"/>
      <c r="JKU122" s="60"/>
      <c r="JKV122" s="60"/>
      <c r="JKW122" s="60"/>
      <c r="JKX122" s="60"/>
      <c r="JKY122" s="60"/>
      <c r="JKZ122" s="14"/>
      <c r="JLA122" s="53"/>
      <c r="JLC122" s="114"/>
      <c r="JLD122" s="50"/>
      <c r="JLE122" s="57"/>
      <c r="JLF122" s="50"/>
      <c r="JLG122" s="57"/>
      <c r="JLH122" s="50"/>
      <c r="JLI122" s="89"/>
      <c r="JLJ122" s="60"/>
      <c r="JLK122" s="60"/>
      <c r="JLL122" s="60"/>
      <c r="JLM122" s="60"/>
      <c r="JLN122" s="60"/>
      <c r="JLO122" s="60"/>
      <c r="JLP122" s="14"/>
      <c r="JLQ122" s="53"/>
      <c r="JLS122" s="114"/>
      <c r="JLT122" s="50"/>
      <c r="JLU122" s="57"/>
      <c r="JLV122" s="50"/>
      <c r="JLW122" s="57"/>
      <c r="JLX122" s="50"/>
      <c r="JLY122" s="89"/>
      <c r="JLZ122" s="60"/>
      <c r="JMA122" s="60"/>
      <c r="JMB122" s="60"/>
      <c r="JMC122" s="60"/>
      <c r="JMD122" s="60"/>
      <c r="JME122" s="60"/>
      <c r="JMF122" s="14"/>
      <c r="JMG122" s="53"/>
      <c r="JMI122" s="114"/>
      <c r="JMJ122" s="50"/>
      <c r="JMK122" s="57"/>
      <c r="JML122" s="50"/>
      <c r="JMM122" s="57"/>
      <c r="JMN122" s="50"/>
      <c r="JMO122" s="89"/>
      <c r="JMP122" s="60"/>
      <c r="JMQ122" s="60"/>
      <c r="JMR122" s="60"/>
      <c r="JMS122" s="60"/>
      <c r="JMT122" s="60"/>
      <c r="JMU122" s="60"/>
      <c r="JMV122" s="14"/>
      <c r="JMW122" s="53"/>
      <c r="JMY122" s="114"/>
      <c r="JMZ122" s="50"/>
      <c r="JNA122" s="57"/>
      <c r="JNB122" s="50"/>
      <c r="JNC122" s="57"/>
      <c r="JND122" s="50"/>
      <c r="JNE122" s="89"/>
      <c r="JNF122" s="60"/>
      <c r="JNG122" s="60"/>
      <c r="JNH122" s="60"/>
      <c r="JNI122" s="60"/>
      <c r="JNJ122" s="60"/>
      <c r="JNK122" s="60"/>
      <c r="JNL122" s="14"/>
      <c r="JNM122" s="53"/>
      <c r="JNO122" s="114"/>
      <c r="JNP122" s="50"/>
      <c r="JNQ122" s="57"/>
      <c r="JNR122" s="50"/>
      <c r="JNS122" s="57"/>
      <c r="JNT122" s="50"/>
      <c r="JNU122" s="89"/>
      <c r="JNV122" s="60"/>
      <c r="JNW122" s="60"/>
      <c r="JNX122" s="60"/>
      <c r="JNY122" s="60"/>
      <c r="JNZ122" s="60"/>
      <c r="JOA122" s="60"/>
      <c r="JOB122" s="14"/>
      <c r="JOC122" s="53"/>
      <c r="JOE122" s="114"/>
      <c r="JOF122" s="50"/>
      <c r="JOG122" s="57"/>
      <c r="JOH122" s="50"/>
      <c r="JOI122" s="57"/>
      <c r="JOJ122" s="50"/>
      <c r="JOK122" s="89"/>
      <c r="JOL122" s="60"/>
      <c r="JOM122" s="60"/>
      <c r="JON122" s="60"/>
      <c r="JOO122" s="60"/>
      <c r="JOP122" s="60"/>
      <c r="JOQ122" s="60"/>
      <c r="JOR122" s="14"/>
      <c r="JOS122" s="53"/>
      <c r="JOU122" s="114"/>
      <c r="JOV122" s="50"/>
      <c r="JOW122" s="57"/>
      <c r="JOX122" s="50"/>
      <c r="JOY122" s="57"/>
      <c r="JOZ122" s="50"/>
      <c r="JPA122" s="89"/>
      <c r="JPB122" s="60"/>
      <c r="JPC122" s="60"/>
      <c r="JPD122" s="60"/>
      <c r="JPE122" s="60"/>
      <c r="JPF122" s="60"/>
      <c r="JPG122" s="60"/>
      <c r="JPH122" s="14"/>
      <c r="JPI122" s="53"/>
      <c r="JPK122" s="114"/>
      <c r="JPL122" s="50"/>
      <c r="JPM122" s="57"/>
      <c r="JPN122" s="50"/>
      <c r="JPO122" s="57"/>
      <c r="JPP122" s="50"/>
      <c r="JPQ122" s="89"/>
      <c r="JPR122" s="60"/>
      <c r="JPS122" s="60"/>
      <c r="JPT122" s="60"/>
      <c r="JPU122" s="60"/>
      <c r="JPV122" s="60"/>
      <c r="JPW122" s="60"/>
      <c r="JPX122" s="14"/>
      <c r="JPY122" s="53"/>
      <c r="JQA122" s="114"/>
      <c r="JQB122" s="50"/>
      <c r="JQC122" s="57"/>
      <c r="JQD122" s="50"/>
      <c r="JQE122" s="57"/>
      <c r="JQF122" s="50"/>
      <c r="JQG122" s="89"/>
      <c r="JQH122" s="60"/>
      <c r="JQI122" s="60"/>
      <c r="JQJ122" s="60"/>
      <c r="JQK122" s="60"/>
      <c r="JQL122" s="60"/>
      <c r="JQM122" s="60"/>
      <c r="JQN122" s="14"/>
      <c r="JQO122" s="53"/>
      <c r="JQQ122" s="114"/>
      <c r="JQR122" s="50"/>
      <c r="JQS122" s="57"/>
      <c r="JQT122" s="50"/>
      <c r="JQU122" s="57"/>
      <c r="JQV122" s="50"/>
      <c r="JQW122" s="89"/>
      <c r="JQX122" s="60"/>
      <c r="JQY122" s="60"/>
      <c r="JQZ122" s="60"/>
      <c r="JRA122" s="60"/>
      <c r="JRB122" s="60"/>
      <c r="JRC122" s="60"/>
      <c r="JRD122" s="14"/>
      <c r="JRE122" s="53"/>
      <c r="JRG122" s="114"/>
      <c r="JRH122" s="50"/>
      <c r="JRI122" s="57"/>
      <c r="JRJ122" s="50"/>
      <c r="JRK122" s="57"/>
      <c r="JRL122" s="50"/>
      <c r="JRM122" s="89"/>
      <c r="JRN122" s="60"/>
      <c r="JRO122" s="60"/>
      <c r="JRP122" s="60"/>
      <c r="JRQ122" s="60"/>
      <c r="JRR122" s="60"/>
      <c r="JRS122" s="60"/>
      <c r="JRT122" s="14"/>
      <c r="JRU122" s="53"/>
      <c r="JRW122" s="114"/>
      <c r="JRX122" s="50"/>
      <c r="JRY122" s="57"/>
      <c r="JRZ122" s="50"/>
      <c r="JSA122" s="57"/>
      <c r="JSB122" s="50"/>
      <c r="JSC122" s="89"/>
      <c r="JSD122" s="60"/>
      <c r="JSE122" s="60"/>
      <c r="JSF122" s="60"/>
      <c r="JSG122" s="60"/>
      <c r="JSH122" s="60"/>
      <c r="JSI122" s="60"/>
      <c r="JSJ122" s="14"/>
      <c r="JSK122" s="53"/>
      <c r="JSM122" s="114"/>
      <c r="JSN122" s="50"/>
      <c r="JSO122" s="57"/>
      <c r="JSP122" s="50"/>
      <c r="JSQ122" s="57"/>
      <c r="JSR122" s="50"/>
      <c r="JSS122" s="89"/>
      <c r="JST122" s="60"/>
      <c r="JSU122" s="60"/>
      <c r="JSV122" s="60"/>
      <c r="JSW122" s="60"/>
      <c r="JSX122" s="60"/>
      <c r="JSY122" s="60"/>
      <c r="JSZ122" s="14"/>
      <c r="JTA122" s="53"/>
      <c r="JTC122" s="114"/>
      <c r="JTD122" s="50"/>
      <c r="JTE122" s="57"/>
      <c r="JTF122" s="50"/>
      <c r="JTG122" s="57"/>
      <c r="JTH122" s="50"/>
      <c r="JTI122" s="89"/>
      <c r="JTJ122" s="60"/>
      <c r="JTK122" s="60"/>
      <c r="JTL122" s="60"/>
      <c r="JTM122" s="60"/>
      <c r="JTN122" s="60"/>
      <c r="JTO122" s="60"/>
      <c r="JTP122" s="14"/>
      <c r="JTQ122" s="53"/>
      <c r="JTS122" s="114"/>
      <c r="JTT122" s="50"/>
      <c r="JTU122" s="57"/>
      <c r="JTV122" s="50"/>
      <c r="JTW122" s="57"/>
      <c r="JTX122" s="50"/>
      <c r="JTY122" s="89"/>
      <c r="JTZ122" s="60"/>
      <c r="JUA122" s="60"/>
      <c r="JUB122" s="60"/>
      <c r="JUC122" s="60"/>
      <c r="JUD122" s="60"/>
      <c r="JUE122" s="60"/>
      <c r="JUF122" s="14"/>
      <c r="JUG122" s="53"/>
      <c r="JUI122" s="114"/>
      <c r="JUJ122" s="50"/>
      <c r="JUK122" s="57"/>
      <c r="JUL122" s="50"/>
      <c r="JUM122" s="57"/>
      <c r="JUN122" s="50"/>
      <c r="JUO122" s="89"/>
      <c r="JUP122" s="60"/>
      <c r="JUQ122" s="60"/>
      <c r="JUR122" s="60"/>
      <c r="JUS122" s="60"/>
      <c r="JUT122" s="60"/>
      <c r="JUU122" s="60"/>
      <c r="JUV122" s="14"/>
      <c r="JUW122" s="53"/>
      <c r="JUY122" s="114"/>
      <c r="JUZ122" s="50"/>
      <c r="JVA122" s="57"/>
      <c r="JVB122" s="50"/>
      <c r="JVC122" s="57"/>
      <c r="JVD122" s="50"/>
      <c r="JVE122" s="89"/>
      <c r="JVF122" s="60"/>
      <c r="JVG122" s="60"/>
      <c r="JVH122" s="60"/>
      <c r="JVI122" s="60"/>
      <c r="JVJ122" s="60"/>
      <c r="JVK122" s="60"/>
      <c r="JVL122" s="14"/>
      <c r="JVM122" s="53"/>
      <c r="JVO122" s="114"/>
      <c r="JVP122" s="50"/>
      <c r="JVQ122" s="57"/>
      <c r="JVR122" s="50"/>
      <c r="JVS122" s="57"/>
      <c r="JVT122" s="50"/>
      <c r="JVU122" s="89"/>
      <c r="JVV122" s="60"/>
      <c r="JVW122" s="60"/>
      <c r="JVX122" s="60"/>
      <c r="JVY122" s="60"/>
      <c r="JVZ122" s="60"/>
      <c r="JWA122" s="60"/>
      <c r="JWB122" s="14"/>
      <c r="JWC122" s="53"/>
      <c r="JWE122" s="114"/>
      <c r="JWF122" s="50"/>
      <c r="JWG122" s="57"/>
      <c r="JWH122" s="50"/>
      <c r="JWI122" s="57"/>
      <c r="JWJ122" s="50"/>
      <c r="JWK122" s="89"/>
      <c r="JWL122" s="60"/>
      <c r="JWM122" s="60"/>
      <c r="JWN122" s="60"/>
      <c r="JWO122" s="60"/>
      <c r="JWP122" s="60"/>
      <c r="JWQ122" s="60"/>
      <c r="JWR122" s="14"/>
      <c r="JWS122" s="53"/>
      <c r="JWU122" s="114"/>
      <c r="JWV122" s="50"/>
      <c r="JWW122" s="57"/>
      <c r="JWX122" s="50"/>
      <c r="JWY122" s="57"/>
      <c r="JWZ122" s="50"/>
      <c r="JXA122" s="89"/>
      <c r="JXB122" s="60"/>
      <c r="JXC122" s="60"/>
      <c r="JXD122" s="60"/>
      <c r="JXE122" s="60"/>
      <c r="JXF122" s="60"/>
      <c r="JXG122" s="60"/>
      <c r="JXH122" s="14"/>
      <c r="JXI122" s="53"/>
      <c r="JXK122" s="114"/>
      <c r="JXL122" s="50"/>
      <c r="JXM122" s="57"/>
      <c r="JXN122" s="50"/>
      <c r="JXO122" s="57"/>
      <c r="JXP122" s="50"/>
      <c r="JXQ122" s="89"/>
      <c r="JXR122" s="60"/>
      <c r="JXS122" s="60"/>
      <c r="JXT122" s="60"/>
      <c r="JXU122" s="60"/>
      <c r="JXV122" s="60"/>
      <c r="JXW122" s="60"/>
      <c r="JXX122" s="14"/>
      <c r="JXY122" s="53"/>
      <c r="JYA122" s="114"/>
      <c r="JYB122" s="50"/>
      <c r="JYC122" s="57"/>
      <c r="JYD122" s="50"/>
      <c r="JYE122" s="57"/>
      <c r="JYF122" s="50"/>
      <c r="JYG122" s="89"/>
      <c r="JYH122" s="60"/>
      <c r="JYI122" s="60"/>
      <c r="JYJ122" s="60"/>
      <c r="JYK122" s="60"/>
      <c r="JYL122" s="60"/>
      <c r="JYM122" s="60"/>
      <c r="JYN122" s="14"/>
      <c r="JYO122" s="53"/>
      <c r="JYQ122" s="114"/>
      <c r="JYR122" s="50"/>
      <c r="JYS122" s="57"/>
      <c r="JYT122" s="50"/>
      <c r="JYU122" s="57"/>
      <c r="JYV122" s="50"/>
      <c r="JYW122" s="89"/>
      <c r="JYX122" s="60"/>
      <c r="JYY122" s="60"/>
      <c r="JYZ122" s="60"/>
      <c r="JZA122" s="60"/>
      <c r="JZB122" s="60"/>
      <c r="JZC122" s="60"/>
      <c r="JZD122" s="14"/>
      <c r="JZE122" s="53"/>
      <c r="JZG122" s="114"/>
      <c r="JZH122" s="50"/>
      <c r="JZI122" s="57"/>
      <c r="JZJ122" s="50"/>
      <c r="JZK122" s="57"/>
      <c r="JZL122" s="50"/>
      <c r="JZM122" s="89"/>
      <c r="JZN122" s="60"/>
      <c r="JZO122" s="60"/>
      <c r="JZP122" s="60"/>
      <c r="JZQ122" s="60"/>
      <c r="JZR122" s="60"/>
      <c r="JZS122" s="60"/>
      <c r="JZT122" s="14"/>
      <c r="JZU122" s="53"/>
      <c r="JZW122" s="114"/>
      <c r="JZX122" s="50"/>
      <c r="JZY122" s="57"/>
      <c r="JZZ122" s="50"/>
      <c r="KAA122" s="57"/>
      <c r="KAB122" s="50"/>
      <c r="KAC122" s="89"/>
      <c r="KAD122" s="60"/>
      <c r="KAE122" s="60"/>
      <c r="KAF122" s="60"/>
      <c r="KAG122" s="60"/>
      <c r="KAH122" s="60"/>
      <c r="KAI122" s="60"/>
      <c r="KAJ122" s="14"/>
      <c r="KAK122" s="53"/>
      <c r="KAM122" s="114"/>
      <c r="KAN122" s="50"/>
      <c r="KAO122" s="57"/>
      <c r="KAP122" s="50"/>
      <c r="KAQ122" s="57"/>
      <c r="KAR122" s="50"/>
      <c r="KAS122" s="89"/>
      <c r="KAT122" s="60"/>
      <c r="KAU122" s="60"/>
      <c r="KAV122" s="60"/>
      <c r="KAW122" s="60"/>
      <c r="KAX122" s="60"/>
      <c r="KAY122" s="60"/>
      <c r="KAZ122" s="14"/>
      <c r="KBA122" s="53"/>
      <c r="KBC122" s="114"/>
      <c r="KBD122" s="50"/>
      <c r="KBE122" s="57"/>
      <c r="KBF122" s="50"/>
      <c r="KBG122" s="57"/>
      <c r="KBH122" s="50"/>
      <c r="KBI122" s="89"/>
      <c r="KBJ122" s="60"/>
      <c r="KBK122" s="60"/>
      <c r="KBL122" s="60"/>
      <c r="KBM122" s="60"/>
      <c r="KBN122" s="60"/>
      <c r="KBO122" s="60"/>
      <c r="KBP122" s="14"/>
      <c r="KBQ122" s="53"/>
      <c r="KBS122" s="114"/>
      <c r="KBT122" s="50"/>
      <c r="KBU122" s="57"/>
      <c r="KBV122" s="50"/>
      <c r="KBW122" s="57"/>
      <c r="KBX122" s="50"/>
      <c r="KBY122" s="89"/>
      <c r="KBZ122" s="60"/>
      <c r="KCA122" s="60"/>
      <c r="KCB122" s="60"/>
      <c r="KCC122" s="60"/>
      <c r="KCD122" s="60"/>
      <c r="KCE122" s="60"/>
      <c r="KCF122" s="14"/>
      <c r="KCG122" s="53"/>
      <c r="KCI122" s="114"/>
      <c r="KCJ122" s="50"/>
      <c r="KCK122" s="57"/>
      <c r="KCL122" s="50"/>
      <c r="KCM122" s="57"/>
      <c r="KCN122" s="50"/>
      <c r="KCO122" s="89"/>
      <c r="KCP122" s="60"/>
      <c r="KCQ122" s="60"/>
      <c r="KCR122" s="60"/>
      <c r="KCS122" s="60"/>
      <c r="KCT122" s="60"/>
      <c r="KCU122" s="60"/>
      <c r="KCV122" s="14"/>
      <c r="KCW122" s="53"/>
      <c r="KCY122" s="114"/>
      <c r="KCZ122" s="50"/>
      <c r="KDA122" s="57"/>
      <c r="KDB122" s="50"/>
      <c r="KDC122" s="57"/>
      <c r="KDD122" s="50"/>
      <c r="KDE122" s="89"/>
      <c r="KDF122" s="60"/>
      <c r="KDG122" s="60"/>
      <c r="KDH122" s="60"/>
      <c r="KDI122" s="60"/>
      <c r="KDJ122" s="60"/>
      <c r="KDK122" s="60"/>
      <c r="KDL122" s="14"/>
      <c r="KDM122" s="53"/>
      <c r="KDO122" s="114"/>
      <c r="KDP122" s="50"/>
      <c r="KDQ122" s="57"/>
      <c r="KDR122" s="50"/>
      <c r="KDS122" s="57"/>
      <c r="KDT122" s="50"/>
      <c r="KDU122" s="89"/>
      <c r="KDV122" s="60"/>
      <c r="KDW122" s="60"/>
      <c r="KDX122" s="60"/>
      <c r="KDY122" s="60"/>
      <c r="KDZ122" s="60"/>
      <c r="KEA122" s="60"/>
      <c r="KEB122" s="14"/>
      <c r="KEC122" s="53"/>
      <c r="KEE122" s="114"/>
      <c r="KEF122" s="50"/>
      <c r="KEG122" s="57"/>
      <c r="KEH122" s="50"/>
      <c r="KEI122" s="57"/>
      <c r="KEJ122" s="50"/>
      <c r="KEK122" s="89"/>
      <c r="KEL122" s="60"/>
      <c r="KEM122" s="60"/>
      <c r="KEN122" s="60"/>
      <c r="KEO122" s="60"/>
      <c r="KEP122" s="60"/>
      <c r="KEQ122" s="60"/>
      <c r="KER122" s="14"/>
      <c r="KES122" s="53"/>
      <c r="KEU122" s="114"/>
      <c r="KEV122" s="50"/>
      <c r="KEW122" s="57"/>
      <c r="KEX122" s="50"/>
      <c r="KEY122" s="57"/>
      <c r="KEZ122" s="50"/>
      <c r="KFA122" s="89"/>
      <c r="KFB122" s="60"/>
      <c r="KFC122" s="60"/>
      <c r="KFD122" s="60"/>
      <c r="KFE122" s="60"/>
      <c r="KFF122" s="60"/>
      <c r="KFG122" s="60"/>
      <c r="KFH122" s="14"/>
      <c r="KFI122" s="53"/>
      <c r="KFK122" s="114"/>
      <c r="KFL122" s="50"/>
      <c r="KFM122" s="57"/>
      <c r="KFN122" s="50"/>
      <c r="KFO122" s="57"/>
      <c r="KFP122" s="50"/>
      <c r="KFQ122" s="89"/>
      <c r="KFR122" s="60"/>
      <c r="KFS122" s="60"/>
      <c r="KFT122" s="60"/>
      <c r="KFU122" s="60"/>
      <c r="KFV122" s="60"/>
      <c r="KFW122" s="60"/>
      <c r="KFX122" s="14"/>
      <c r="KFY122" s="53"/>
      <c r="KGA122" s="114"/>
      <c r="KGB122" s="50"/>
      <c r="KGC122" s="57"/>
      <c r="KGD122" s="50"/>
      <c r="KGE122" s="57"/>
      <c r="KGF122" s="50"/>
      <c r="KGG122" s="89"/>
      <c r="KGH122" s="60"/>
      <c r="KGI122" s="60"/>
      <c r="KGJ122" s="60"/>
      <c r="KGK122" s="60"/>
      <c r="KGL122" s="60"/>
      <c r="KGM122" s="60"/>
      <c r="KGN122" s="14"/>
      <c r="KGO122" s="53"/>
      <c r="KGQ122" s="114"/>
      <c r="KGR122" s="50"/>
      <c r="KGS122" s="57"/>
      <c r="KGT122" s="50"/>
      <c r="KGU122" s="57"/>
      <c r="KGV122" s="50"/>
      <c r="KGW122" s="89"/>
      <c r="KGX122" s="60"/>
      <c r="KGY122" s="60"/>
      <c r="KGZ122" s="60"/>
      <c r="KHA122" s="60"/>
      <c r="KHB122" s="60"/>
      <c r="KHC122" s="60"/>
      <c r="KHD122" s="14"/>
      <c r="KHE122" s="53"/>
      <c r="KHG122" s="114"/>
      <c r="KHH122" s="50"/>
      <c r="KHI122" s="57"/>
      <c r="KHJ122" s="50"/>
      <c r="KHK122" s="57"/>
      <c r="KHL122" s="50"/>
      <c r="KHM122" s="89"/>
      <c r="KHN122" s="60"/>
      <c r="KHO122" s="60"/>
      <c r="KHP122" s="60"/>
      <c r="KHQ122" s="60"/>
      <c r="KHR122" s="60"/>
      <c r="KHS122" s="60"/>
      <c r="KHT122" s="14"/>
      <c r="KHU122" s="53"/>
      <c r="KHW122" s="114"/>
      <c r="KHX122" s="50"/>
      <c r="KHY122" s="57"/>
      <c r="KHZ122" s="50"/>
      <c r="KIA122" s="57"/>
      <c r="KIB122" s="50"/>
      <c r="KIC122" s="89"/>
      <c r="KID122" s="60"/>
      <c r="KIE122" s="60"/>
      <c r="KIF122" s="60"/>
      <c r="KIG122" s="60"/>
      <c r="KIH122" s="60"/>
      <c r="KII122" s="60"/>
      <c r="KIJ122" s="14"/>
      <c r="KIK122" s="53"/>
      <c r="KIM122" s="114"/>
      <c r="KIN122" s="50"/>
      <c r="KIO122" s="57"/>
      <c r="KIP122" s="50"/>
      <c r="KIQ122" s="57"/>
      <c r="KIR122" s="50"/>
      <c r="KIS122" s="89"/>
      <c r="KIT122" s="60"/>
      <c r="KIU122" s="60"/>
      <c r="KIV122" s="60"/>
      <c r="KIW122" s="60"/>
      <c r="KIX122" s="60"/>
      <c r="KIY122" s="60"/>
      <c r="KIZ122" s="14"/>
      <c r="KJA122" s="53"/>
      <c r="KJC122" s="114"/>
      <c r="KJD122" s="50"/>
      <c r="KJE122" s="57"/>
      <c r="KJF122" s="50"/>
      <c r="KJG122" s="57"/>
      <c r="KJH122" s="50"/>
      <c r="KJI122" s="89"/>
      <c r="KJJ122" s="60"/>
      <c r="KJK122" s="60"/>
      <c r="KJL122" s="60"/>
      <c r="KJM122" s="60"/>
      <c r="KJN122" s="60"/>
      <c r="KJO122" s="60"/>
      <c r="KJP122" s="14"/>
      <c r="KJQ122" s="53"/>
      <c r="KJS122" s="114"/>
      <c r="KJT122" s="50"/>
      <c r="KJU122" s="57"/>
      <c r="KJV122" s="50"/>
      <c r="KJW122" s="57"/>
      <c r="KJX122" s="50"/>
      <c r="KJY122" s="89"/>
      <c r="KJZ122" s="60"/>
      <c r="KKA122" s="60"/>
      <c r="KKB122" s="60"/>
      <c r="KKC122" s="60"/>
      <c r="KKD122" s="60"/>
      <c r="KKE122" s="60"/>
      <c r="KKF122" s="14"/>
      <c r="KKG122" s="53"/>
      <c r="KKI122" s="114"/>
      <c r="KKJ122" s="50"/>
      <c r="KKK122" s="57"/>
      <c r="KKL122" s="50"/>
      <c r="KKM122" s="57"/>
      <c r="KKN122" s="50"/>
      <c r="KKO122" s="89"/>
      <c r="KKP122" s="60"/>
      <c r="KKQ122" s="60"/>
      <c r="KKR122" s="60"/>
      <c r="KKS122" s="60"/>
      <c r="KKT122" s="60"/>
      <c r="KKU122" s="60"/>
      <c r="KKV122" s="14"/>
      <c r="KKW122" s="53"/>
      <c r="KKY122" s="114"/>
      <c r="KKZ122" s="50"/>
      <c r="KLA122" s="57"/>
      <c r="KLB122" s="50"/>
      <c r="KLC122" s="57"/>
      <c r="KLD122" s="50"/>
      <c r="KLE122" s="89"/>
      <c r="KLF122" s="60"/>
      <c r="KLG122" s="60"/>
      <c r="KLH122" s="60"/>
      <c r="KLI122" s="60"/>
      <c r="KLJ122" s="60"/>
      <c r="KLK122" s="60"/>
      <c r="KLL122" s="14"/>
      <c r="KLM122" s="53"/>
      <c r="KLO122" s="114"/>
      <c r="KLP122" s="50"/>
      <c r="KLQ122" s="57"/>
      <c r="KLR122" s="50"/>
      <c r="KLS122" s="57"/>
      <c r="KLT122" s="50"/>
      <c r="KLU122" s="89"/>
      <c r="KLV122" s="60"/>
      <c r="KLW122" s="60"/>
      <c r="KLX122" s="60"/>
      <c r="KLY122" s="60"/>
      <c r="KLZ122" s="60"/>
      <c r="KMA122" s="60"/>
      <c r="KMB122" s="14"/>
      <c r="KMC122" s="53"/>
      <c r="KME122" s="114"/>
      <c r="KMF122" s="50"/>
      <c r="KMG122" s="57"/>
      <c r="KMH122" s="50"/>
      <c r="KMI122" s="57"/>
      <c r="KMJ122" s="50"/>
      <c r="KMK122" s="89"/>
      <c r="KML122" s="60"/>
      <c r="KMM122" s="60"/>
      <c r="KMN122" s="60"/>
      <c r="KMO122" s="60"/>
      <c r="KMP122" s="60"/>
      <c r="KMQ122" s="60"/>
      <c r="KMR122" s="14"/>
      <c r="KMS122" s="53"/>
      <c r="KMU122" s="114"/>
      <c r="KMV122" s="50"/>
      <c r="KMW122" s="57"/>
      <c r="KMX122" s="50"/>
      <c r="KMY122" s="57"/>
      <c r="KMZ122" s="50"/>
      <c r="KNA122" s="89"/>
      <c r="KNB122" s="60"/>
      <c r="KNC122" s="60"/>
      <c r="KND122" s="60"/>
      <c r="KNE122" s="60"/>
      <c r="KNF122" s="60"/>
      <c r="KNG122" s="60"/>
      <c r="KNH122" s="14"/>
      <c r="KNI122" s="53"/>
      <c r="KNK122" s="114"/>
      <c r="KNL122" s="50"/>
      <c r="KNM122" s="57"/>
      <c r="KNN122" s="50"/>
      <c r="KNO122" s="57"/>
      <c r="KNP122" s="50"/>
      <c r="KNQ122" s="89"/>
      <c r="KNR122" s="60"/>
      <c r="KNS122" s="60"/>
      <c r="KNT122" s="60"/>
      <c r="KNU122" s="60"/>
      <c r="KNV122" s="60"/>
      <c r="KNW122" s="60"/>
      <c r="KNX122" s="14"/>
      <c r="KNY122" s="53"/>
      <c r="KOA122" s="114"/>
      <c r="KOB122" s="50"/>
      <c r="KOC122" s="57"/>
      <c r="KOD122" s="50"/>
      <c r="KOE122" s="57"/>
      <c r="KOF122" s="50"/>
      <c r="KOG122" s="89"/>
      <c r="KOH122" s="60"/>
      <c r="KOI122" s="60"/>
      <c r="KOJ122" s="60"/>
      <c r="KOK122" s="60"/>
      <c r="KOL122" s="60"/>
      <c r="KOM122" s="60"/>
      <c r="KON122" s="14"/>
      <c r="KOO122" s="53"/>
      <c r="KOQ122" s="114"/>
      <c r="KOR122" s="50"/>
      <c r="KOS122" s="57"/>
      <c r="KOT122" s="50"/>
      <c r="KOU122" s="57"/>
      <c r="KOV122" s="50"/>
      <c r="KOW122" s="89"/>
      <c r="KOX122" s="60"/>
      <c r="KOY122" s="60"/>
      <c r="KOZ122" s="60"/>
      <c r="KPA122" s="60"/>
      <c r="KPB122" s="60"/>
      <c r="KPC122" s="60"/>
      <c r="KPD122" s="14"/>
      <c r="KPE122" s="53"/>
      <c r="KPG122" s="114"/>
      <c r="KPH122" s="50"/>
      <c r="KPI122" s="57"/>
      <c r="KPJ122" s="50"/>
      <c r="KPK122" s="57"/>
      <c r="KPL122" s="50"/>
      <c r="KPM122" s="89"/>
      <c r="KPN122" s="60"/>
      <c r="KPO122" s="60"/>
      <c r="KPP122" s="60"/>
      <c r="KPQ122" s="60"/>
      <c r="KPR122" s="60"/>
      <c r="KPS122" s="60"/>
      <c r="KPT122" s="14"/>
      <c r="KPU122" s="53"/>
      <c r="KPW122" s="114"/>
      <c r="KPX122" s="50"/>
      <c r="KPY122" s="57"/>
      <c r="KPZ122" s="50"/>
      <c r="KQA122" s="57"/>
      <c r="KQB122" s="50"/>
      <c r="KQC122" s="89"/>
      <c r="KQD122" s="60"/>
      <c r="KQE122" s="60"/>
      <c r="KQF122" s="60"/>
      <c r="KQG122" s="60"/>
      <c r="KQH122" s="60"/>
      <c r="KQI122" s="60"/>
      <c r="KQJ122" s="14"/>
      <c r="KQK122" s="53"/>
      <c r="KQM122" s="114"/>
      <c r="KQN122" s="50"/>
      <c r="KQO122" s="57"/>
      <c r="KQP122" s="50"/>
      <c r="KQQ122" s="57"/>
      <c r="KQR122" s="50"/>
      <c r="KQS122" s="89"/>
      <c r="KQT122" s="60"/>
      <c r="KQU122" s="60"/>
      <c r="KQV122" s="60"/>
      <c r="KQW122" s="60"/>
      <c r="KQX122" s="60"/>
      <c r="KQY122" s="60"/>
      <c r="KQZ122" s="14"/>
      <c r="KRA122" s="53"/>
      <c r="KRC122" s="114"/>
      <c r="KRD122" s="50"/>
      <c r="KRE122" s="57"/>
      <c r="KRF122" s="50"/>
      <c r="KRG122" s="57"/>
      <c r="KRH122" s="50"/>
      <c r="KRI122" s="89"/>
      <c r="KRJ122" s="60"/>
      <c r="KRK122" s="60"/>
      <c r="KRL122" s="60"/>
      <c r="KRM122" s="60"/>
      <c r="KRN122" s="60"/>
      <c r="KRO122" s="60"/>
      <c r="KRP122" s="14"/>
      <c r="KRQ122" s="53"/>
      <c r="KRS122" s="114"/>
      <c r="KRT122" s="50"/>
      <c r="KRU122" s="57"/>
      <c r="KRV122" s="50"/>
      <c r="KRW122" s="57"/>
      <c r="KRX122" s="50"/>
      <c r="KRY122" s="89"/>
      <c r="KRZ122" s="60"/>
      <c r="KSA122" s="60"/>
      <c r="KSB122" s="60"/>
      <c r="KSC122" s="60"/>
      <c r="KSD122" s="60"/>
      <c r="KSE122" s="60"/>
      <c r="KSF122" s="14"/>
      <c r="KSG122" s="53"/>
      <c r="KSI122" s="114"/>
      <c r="KSJ122" s="50"/>
      <c r="KSK122" s="57"/>
      <c r="KSL122" s="50"/>
      <c r="KSM122" s="57"/>
      <c r="KSN122" s="50"/>
      <c r="KSO122" s="89"/>
      <c r="KSP122" s="60"/>
      <c r="KSQ122" s="60"/>
      <c r="KSR122" s="60"/>
      <c r="KSS122" s="60"/>
      <c r="KST122" s="60"/>
      <c r="KSU122" s="60"/>
      <c r="KSV122" s="14"/>
      <c r="KSW122" s="53"/>
      <c r="KSY122" s="114"/>
      <c r="KSZ122" s="50"/>
      <c r="KTA122" s="57"/>
      <c r="KTB122" s="50"/>
      <c r="KTC122" s="57"/>
      <c r="KTD122" s="50"/>
      <c r="KTE122" s="89"/>
      <c r="KTF122" s="60"/>
      <c r="KTG122" s="60"/>
      <c r="KTH122" s="60"/>
      <c r="KTI122" s="60"/>
      <c r="KTJ122" s="60"/>
      <c r="KTK122" s="60"/>
      <c r="KTL122" s="14"/>
      <c r="KTM122" s="53"/>
      <c r="KTO122" s="114"/>
      <c r="KTP122" s="50"/>
      <c r="KTQ122" s="57"/>
      <c r="KTR122" s="50"/>
      <c r="KTS122" s="57"/>
      <c r="KTT122" s="50"/>
      <c r="KTU122" s="89"/>
      <c r="KTV122" s="60"/>
      <c r="KTW122" s="60"/>
      <c r="KTX122" s="60"/>
      <c r="KTY122" s="60"/>
      <c r="KTZ122" s="60"/>
      <c r="KUA122" s="60"/>
      <c r="KUB122" s="14"/>
      <c r="KUC122" s="53"/>
      <c r="KUE122" s="114"/>
      <c r="KUF122" s="50"/>
      <c r="KUG122" s="57"/>
      <c r="KUH122" s="50"/>
      <c r="KUI122" s="57"/>
      <c r="KUJ122" s="50"/>
      <c r="KUK122" s="89"/>
      <c r="KUL122" s="60"/>
      <c r="KUM122" s="60"/>
      <c r="KUN122" s="60"/>
      <c r="KUO122" s="60"/>
      <c r="KUP122" s="60"/>
      <c r="KUQ122" s="60"/>
      <c r="KUR122" s="14"/>
      <c r="KUS122" s="53"/>
      <c r="KUU122" s="114"/>
      <c r="KUV122" s="50"/>
      <c r="KUW122" s="57"/>
      <c r="KUX122" s="50"/>
      <c r="KUY122" s="57"/>
      <c r="KUZ122" s="50"/>
      <c r="KVA122" s="89"/>
      <c r="KVB122" s="60"/>
      <c r="KVC122" s="60"/>
      <c r="KVD122" s="60"/>
      <c r="KVE122" s="60"/>
      <c r="KVF122" s="60"/>
      <c r="KVG122" s="60"/>
      <c r="KVH122" s="14"/>
      <c r="KVI122" s="53"/>
      <c r="KVK122" s="114"/>
      <c r="KVL122" s="50"/>
      <c r="KVM122" s="57"/>
      <c r="KVN122" s="50"/>
      <c r="KVO122" s="57"/>
      <c r="KVP122" s="50"/>
      <c r="KVQ122" s="89"/>
      <c r="KVR122" s="60"/>
      <c r="KVS122" s="60"/>
      <c r="KVT122" s="60"/>
      <c r="KVU122" s="60"/>
      <c r="KVV122" s="60"/>
      <c r="KVW122" s="60"/>
      <c r="KVX122" s="14"/>
      <c r="KVY122" s="53"/>
      <c r="KWA122" s="114"/>
      <c r="KWB122" s="50"/>
      <c r="KWC122" s="57"/>
      <c r="KWD122" s="50"/>
      <c r="KWE122" s="57"/>
      <c r="KWF122" s="50"/>
      <c r="KWG122" s="89"/>
      <c r="KWH122" s="60"/>
      <c r="KWI122" s="60"/>
      <c r="KWJ122" s="60"/>
      <c r="KWK122" s="60"/>
      <c r="KWL122" s="60"/>
      <c r="KWM122" s="60"/>
      <c r="KWN122" s="14"/>
      <c r="KWO122" s="53"/>
      <c r="KWQ122" s="114"/>
      <c r="KWR122" s="50"/>
      <c r="KWS122" s="57"/>
      <c r="KWT122" s="50"/>
      <c r="KWU122" s="57"/>
      <c r="KWV122" s="50"/>
      <c r="KWW122" s="89"/>
      <c r="KWX122" s="60"/>
      <c r="KWY122" s="60"/>
      <c r="KWZ122" s="60"/>
      <c r="KXA122" s="60"/>
      <c r="KXB122" s="60"/>
      <c r="KXC122" s="60"/>
      <c r="KXD122" s="14"/>
      <c r="KXE122" s="53"/>
      <c r="KXG122" s="114"/>
      <c r="KXH122" s="50"/>
      <c r="KXI122" s="57"/>
      <c r="KXJ122" s="50"/>
      <c r="KXK122" s="57"/>
      <c r="KXL122" s="50"/>
      <c r="KXM122" s="89"/>
      <c r="KXN122" s="60"/>
      <c r="KXO122" s="60"/>
      <c r="KXP122" s="60"/>
      <c r="KXQ122" s="60"/>
      <c r="KXR122" s="60"/>
      <c r="KXS122" s="60"/>
      <c r="KXT122" s="14"/>
      <c r="KXU122" s="53"/>
      <c r="KXW122" s="114"/>
      <c r="KXX122" s="50"/>
      <c r="KXY122" s="57"/>
      <c r="KXZ122" s="50"/>
      <c r="KYA122" s="57"/>
      <c r="KYB122" s="50"/>
      <c r="KYC122" s="89"/>
      <c r="KYD122" s="60"/>
      <c r="KYE122" s="60"/>
      <c r="KYF122" s="60"/>
      <c r="KYG122" s="60"/>
      <c r="KYH122" s="60"/>
      <c r="KYI122" s="60"/>
      <c r="KYJ122" s="14"/>
      <c r="KYK122" s="53"/>
      <c r="KYM122" s="114"/>
      <c r="KYN122" s="50"/>
      <c r="KYO122" s="57"/>
      <c r="KYP122" s="50"/>
      <c r="KYQ122" s="57"/>
      <c r="KYR122" s="50"/>
      <c r="KYS122" s="89"/>
      <c r="KYT122" s="60"/>
      <c r="KYU122" s="60"/>
      <c r="KYV122" s="60"/>
      <c r="KYW122" s="60"/>
      <c r="KYX122" s="60"/>
      <c r="KYY122" s="60"/>
      <c r="KYZ122" s="14"/>
      <c r="KZA122" s="53"/>
      <c r="KZC122" s="114"/>
      <c r="KZD122" s="50"/>
      <c r="KZE122" s="57"/>
      <c r="KZF122" s="50"/>
      <c r="KZG122" s="57"/>
      <c r="KZH122" s="50"/>
      <c r="KZI122" s="89"/>
      <c r="KZJ122" s="60"/>
      <c r="KZK122" s="60"/>
      <c r="KZL122" s="60"/>
      <c r="KZM122" s="60"/>
      <c r="KZN122" s="60"/>
      <c r="KZO122" s="60"/>
      <c r="KZP122" s="14"/>
      <c r="KZQ122" s="53"/>
      <c r="KZS122" s="114"/>
      <c r="KZT122" s="50"/>
      <c r="KZU122" s="57"/>
      <c r="KZV122" s="50"/>
      <c r="KZW122" s="57"/>
      <c r="KZX122" s="50"/>
      <c r="KZY122" s="89"/>
      <c r="KZZ122" s="60"/>
      <c r="LAA122" s="60"/>
      <c r="LAB122" s="60"/>
      <c r="LAC122" s="60"/>
      <c r="LAD122" s="60"/>
      <c r="LAE122" s="60"/>
      <c r="LAF122" s="14"/>
      <c r="LAG122" s="53"/>
      <c r="LAI122" s="114"/>
      <c r="LAJ122" s="50"/>
      <c r="LAK122" s="57"/>
      <c r="LAL122" s="50"/>
      <c r="LAM122" s="57"/>
      <c r="LAN122" s="50"/>
      <c r="LAO122" s="89"/>
      <c r="LAP122" s="60"/>
      <c r="LAQ122" s="60"/>
      <c r="LAR122" s="60"/>
      <c r="LAS122" s="60"/>
      <c r="LAT122" s="60"/>
      <c r="LAU122" s="60"/>
      <c r="LAV122" s="14"/>
      <c r="LAW122" s="53"/>
      <c r="LAY122" s="114"/>
      <c r="LAZ122" s="50"/>
      <c r="LBA122" s="57"/>
      <c r="LBB122" s="50"/>
      <c r="LBC122" s="57"/>
      <c r="LBD122" s="50"/>
      <c r="LBE122" s="89"/>
      <c r="LBF122" s="60"/>
      <c r="LBG122" s="60"/>
      <c r="LBH122" s="60"/>
      <c r="LBI122" s="60"/>
      <c r="LBJ122" s="60"/>
      <c r="LBK122" s="60"/>
      <c r="LBL122" s="14"/>
      <c r="LBM122" s="53"/>
      <c r="LBO122" s="114"/>
      <c r="LBP122" s="50"/>
      <c r="LBQ122" s="57"/>
      <c r="LBR122" s="50"/>
      <c r="LBS122" s="57"/>
      <c r="LBT122" s="50"/>
      <c r="LBU122" s="89"/>
      <c r="LBV122" s="60"/>
      <c r="LBW122" s="60"/>
      <c r="LBX122" s="60"/>
      <c r="LBY122" s="60"/>
      <c r="LBZ122" s="60"/>
      <c r="LCA122" s="60"/>
      <c r="LCB122" s="14"/>
      <c r="LCC122" s="53"/>
      <c r="LCE122" s="114"/>
      <c r="LCF122" s="50"/>
      <c r="LCG122" s="57"/>
      <c r="LCH122" s="50"/>
      <c r="LCI122" s="57"/>
      <c r="LCJ122" s="50"/>
      <c r="LCK122" s="89"/>
      <c r="LCL122" s="60"/>
      <c r="LCM122" s="60"/>
      <c r="LCN122" s="60"/>
      <c r="LCO122" s="60"/>
      <c r="LCP122" s="60"/>
      <c r="LCQ122" s="60"/>
      <c r="LCR122" s="14"/>
      <c r="LCS122" s="53"/>
      <c r="LCU122" s="114"/>
      <c r="LCV122" s="50"/>
      <c r="LCW122" s="57"/>
      <c r="LCX122" s="50"/>
      <c r="LCY122" s="57"/>
      <c r="LCZ122" s="50"/>
      <c r="LDA122" s="89"/>
      <c r="LDB122" s="60"/>
      <c r="LDC122" s="60"/>
      <c r="LDD122" s="60"/>
      <c r="LDE122" s="60"/>
      <c r="LDF122" s="60"/>
      <c r="LDG122" s="60"/>
      <c r="LDH122" s="14"/>
      <c r="LDI122" s="53"/>
      <c r="LDK122" s="114"/>
      <c r="LDL122" s="50"/>
      <c r="LDM122" s="57"/>
      <c r="LDN122" s="50"/>
      <c r="LDO122" s="57"/>
      <c r="LDP122" s="50"/>
      <c r="LDQ122" s="89"/>
      <c r="LDR122" s="60"/>
      <c r="LDS122" s="60"/>
      <c r="LDT122" s="60"/>
      <c r="LDU122" s="60"/>
      <c r="LDV122" s="60"/>
      <c r="LDW122" s="60"/>
      <c r="LDX122" s="14"/>
      <c r="LDY122" s="53"/>
      <c r="LEA122" s="114"/>
      <c r="LEB122" s="50"/>
      <c r="LEC122" s="57"/>
      <c r="LED122" s="50"/>
      <c r="LEE122" s="57"/>
      <c r="LEF122" s="50"/>
      <c r="LEG122" s="89"/>
      <c r="LEH122" s="60"/>
      <c r="LEI122" s="60"/>
      <c r="LEJ122" s="60"/>
      <c r="LEK122" s="60"/>
      <c r="LEL122" s="60"/>
      <c r="LEM122" s="60"/>
      <c r="LEN122" s="14"/>
      <c r="LEO122" s="53"/>
      <c r="LEQ122" s="114"/>
      <c r="LER122" s="50"/>
      <c r="LES122" s="57"/>
      <c r="LET122" s="50"/>
      <c r="LEU122" s="57"/>
      <c r="LEV122" s="50"/>
      <c r="LEW122" s="89"/>
      <c r="LEX122" s="60"/>
      <c r="LEY122" s="60"/>
      <c r="LEZ122" s="60"/>
      <c r="LFA122" s="60"/>
      <c r="LFB122" s="60"/>
      <c r="LFC122" s="60"/>
      <c r="LFD122" s="14"/>
      <c r="LFE122" s="53"/>
      <c r="LFG122" s="114"/>
      <c r="LFH122" s="50"/>
      <c r="LFI122" s="57"/>
      <c r="LFJ122" s="50"/>
      <c r="LFK122" s="57"/>
      <c r="LFL122" s="50"/>
      <c r="LFM122" s="89"/>
      <c r="LFN122" s="60"/>
      <c r="LFO122" s="60"/>
      <c r="LFP122" s="60"/>
      <c r="LFQ122" s="60"/>
      <c r="LFR122" s="60"/>
      <c r="LFS122" s="60"/>
      <c r="LFT122" s="14"/>
      <c r="LFU122" s="53"/>
      <c r="LFW122" s="114"/>
      <c r="LFX122" s="50"/>
      <c r="LFY122" s="57"/>
      <c r="LFZ122" s="50"/>
      <c r="LGA122" s="57"/>
      <c r="LGB122" s="50"/>
      <c r="LGC122" s="89"/>
      <c r="LGD122" s="60"/>
      <c r="LGE122" s="60"/>
      <c r="LGF122" s="60"/>
      <c r="LGG122" s="60"/>
      <c r="LGH122" s="60"/>
      <c r="LGI122" s="60"/>
      <c r="LGJ122" s="14"/>
      <c r="LGK122" s="53"/>
      <c r="LGM122" s="114"/>
      <c r="LGN122" s="50"/>
      <c r="LGO122" s="57"/>
      <c r="LGP122" s="50"/>
      <c r="LGQ122" s="57"/>
      <c r="LGR122" s="50"/>
      <c r="LGS122" s="89"/>
      <c r="LGT122" s="60"/>
      <c r="LGU122" s="60"/>
      <c r="LGV122" s="60"/>
      <c r="LGW122" s="60"/>
      <c r="LGX122" s="60"/>
      <c r="LGY122" s="60"/>
      <c r="LGZ122" s="14"/>
      <c r="LHA122" s="53"/>
      <c r="LHC122" s="114"/>
      <c r="LHD122" s="50"/>
      <c r="LHE122" s="57"/>
      <c r="LHF122" s="50"/>
      <c r="LHG122" s="57"/>
      <c r="LHH122" s="50"/>
      <c r="LHI122" s="89"/>
      <c r="LHJ122" s="60"/>
      <c r="LHK122" s="60"/>
      <c r="LHL122" s="60"/>
      <c r="LHM122" s="60"/>
      <c r="LHN122" s="60"/>
      <c r="LHO122" s="60"/>
      <c r="LHP122" s="14"/>
      <c r="LHQ122" s="53"/>
      <c r="LHS122" s="114"/>
      <c r="LHT122" s="50"/>
      <c r="LHU122" s="57"/>
      <c r="LHV122" s="50"/>
      <c r="LHW122" s="57"/>
      <c r="LHX122" s="50"/>
      <c r="LHY122" s="89"/>
      <c r="LHZ122" s="60"/>
      <c r="LIA122" s="60"/>
      <c r="LIB122" s="60"/>
      <c r="LIC122" s="60"/>
      <c r="LID122" s="60"/>
      <c r="LIE122" s="60"/>
      <c r="LIF122" s="14"/>
      <c r="LIG122" s="53"/>
      <c r="LII122" s="114"/>
      <c r="LIJ122" s="50"/>
      <c r="LIK122" s="57"/>
      <c r="LIL122" s="50"/>
      <c r="LIM122" s="57"/>
      <c r="LIN122" s="50"/>
      <c r="LIO122" s="89"/>
      <c r="LIP122" s="60"/>
      <c r="LIQ122" s="60"/>
      <c r="LIR122" s="60"/>
      <c r="LIS122" s="60"/>
      <c r="LIT122" s="60"/>
      <c r="LIU122" s="60"/>
      <c r="LIV122" s="14"/>
      <c r="LIW122" s="53"/>
      <c r="LIY122" s="114"/>
      <c r="LIZ122" s="50"/>
      <c r="LJA122" s="57"/>
      <c r="LJB122" s="50"/>
      <c r="LJC122" s="57"/>
      <c r="LJD122" s="50"/>
      <c r="LJE122" s="89"/>
      <c r="LJF122" s="60"/>
      <c r="LJG122" s="60"/>
      <c r="LJH122" s="60"/>
      <c r="LJI122" s="60"/>
      <c r="LJJ122" s="60"/>
      <c r="LJK122" s="60"/>
      <c r="LJL122" s="14"/>
      <c r="LJM122" s="53"/>
      <c r="LJO122" s="114"/>
      <c r="LJP122" s="50"/>
      <c r="LJQ122" s="57"/>
      <c r="LJR122" s="50"/>
      <c r="LJS122" s="57"/>
      <c r="LJT122" s="50"/>
      <c r="LJU122" s="89"/>
      <c r="LJV122" s="60"/>
      <c r="LJW122" s="60"/>
      <c r="LJX122" s="60"/>
      <c r="LJY122" s="60"/>
      <c r="LJZ122" s="60"/>
      <c r="LKA122" s="60"/>
      <c r="LKB122" s="14"/>
      <c r="LKC122" s="53"/>
      <c r="LKE122" s="114"/>
      <c r="LKF122" s="50"/>
      <c r="LKG122" s="57"/>
      <c r="LKH122" s="50"/>
      <c r="LKI122" s="57"/>
      <c r="LKJ122" s="50"/>
      <c r="LKK122" s="89"/>
      <c r="LKL122" s="60"/>
      <c r="LKM122" s="60"/>
      <c r="LKN122" s="60"/>
      <c r="LKO122" s="60"/>
      <c r="LKP122" s="60"/>
      <c r="LKQ122" s="60"/>
      <c r="LKR122" s="14"/>
      <c r="LKS122" s="53"/>
      <c r="LKU122" s="114"/>
      <c r="LKV122" s="50"/>
      <c r="LKW122" s="57"/>
      <c r="LKX122" s="50"/>
      <c r="LKY122" s="57"/>
      <c r="LKZ122" s="50"/>
      <c r="LLA122" s="89"/>
      <c r="LLB122" s="60"/>
      <c r="LLC122" s="60"/>
      <c r="LLD122" s="60"/>
      <c r="LLE122" s="60"/>
      <c r="LLF122" s="60"/>
      <c r="LLG122" s="60"/>
      <c r="LLH122" s="14"/>
      <c r="LLI122" s="53"/>
      <c r="LLK122" s="114"/>
      <c r="LLL122" s="50"/>
      <c r="LLM122" s="57"/>
      <c r="LLN122" s="50"/>
      <c r="LLO122" s="57"/>
      <c r="LLP122" s="50"/>
      <c r="LLQ122" s="89"/>
      <c r="LLR122" s="60"/>
      <c r="LLS122" s="60"/>
      <c r="LLT122" s="60"/>
      <c r="LLU122" s="60"/>
      <c r="LLV122" s="60"/>
      <c r="LLW122" s="60"/>
      <c r="LLX122" s="14"/>
      <c r="LLY122" s="53"/>
      <c r="LMA122" s="114"/>
      <c r="LMB122" s="50"/>
      <c r="LMC122" s="57"/>
      <c r="LMD122" s="50"/>
      <c r="LME122" s="57"/>
      <c r="LMF122" s="50"/>
      <c r="LMG122" s="89"/>
      <c r="LMH122" s="60"/>
      <c r="LMI122" s="60"/>
      <c r="LMJ122" s="60"/>
      <c r="LMK122" s="60"/>
      <c r="LML122" s="60"/>
      <c r="LMM122" s="60"/>
      <c r="LMN122" s="14"/>
      <c r="LMO122" s="53"/>
      <c r="LMQ122" s="114"/>
      <c r="LMR122" s="50"/>
      <c r="LMS122" s="57"/>
      <c r="LMT122" s="50"/>
      <c r="LMU122" s="57"/>
      <c r="LMV122" s="50"/>
      <c r="LMW122" s="89"/>
      <c r="LMX122" s="60"/>
      <c r="LMY122" s="60"/>
      <c r="LMZ122" s="60"/>
      <c r="LNA122" s="60"/>
      <c r="LNB122" s="60"/>
      <c r="LNC122" s="60"/>
      <c r="LND122" s="14"/>
      <c r="LNE122" s="53"/>
      <c r="LNG122" s="114"/>
      <c r="LNH122" s="50"/>
      <c r="LNI122" s="57"/>
      <c r="LNJ122" s="50"/>
      <c r="LNK122" s="57"/>
      <c r="LNL122" s="50"/>
      <c r="LNM122" s="89"/>
      <c r="LNN122" s="60"/>
      <c r="LNO122" s="60"/>
      <c r="LNP122" s="60"/>
      <c r="LNQ122" s="60"/>
      <c r="LNR122" s="60"/>
      <c r="LNS122" s="60"/>
      <c r="LNT122" s="14"/>
      <c r="LNU122" s="53"/>
      <c r="LNW122" s="114"/>
      <c r="LNX122" s="50"/>
      <c r="LNY122" s="57"/>
      <c r="LNZ122" s="50"/>
      <c r="LOA122" s="57"/>
      <c r="LOB122" s="50"/>
      <c r="LOC122" s="89"/>
      <c r="LOD122" s="60"/>
      <c r="LOE122" s="60"/>
      <c r="LOF122" s="60"/>
      <c r="LOG122" s="60"/>
      <c r="LOH122" s="60"/>
      <c r="LOI122" s="60"/>
      <c r="LOJ122" s="14"/>
      <c r="LOK122" s="53"/>
      <c r="LOM122" s="114"/>
      <c r="LON122" s="50"/>
      <c r="LOO122" s="57"/>
      <c r="LOP122" s="50"/>
      <c r="LOQ122" s="57"/>
      <c r="LOR122" s="50"/>
      <c r="LOS122" s="89"/>
      <c r="LOT122" s="60"/>
      <c r="LOU122" s="60"/>
      <c r="LOV122" s="60"/>
      <c r="LOW122" s="60"/>
      <c r="LOX122" s="60"/>
      <c r="LOY122" s="60"/>
      <c r="LOZ122" s="14"/>
      <c r="LPA122" s="53"/>
      <c r="LPC122" s="114"/>
      <c r="LPD122" s="50"/>
      <c r="LPE122" s="57"/>
      <c r="LPF122" s="50"/>
      <c r="LPG122" s="57"/>
      <c r="LPH122" s="50"/>
      <c r="LPI122" s="89"/>
      <c r="LPJ122" s="60"/>
      <c r="LPK122" s="60"/>
      <c r="LPL122" s="60"/>
      <c r="LPM122" s="60"/>
      <c r="LPN122" s="60"/>
      <c r="LPO122" s="60"/>
      <c r="LPP122" s="14"/>
      <c r="LPQ122" s="53"/>
      <c r="LPS122" s="114"/>
      <c r="LPT122" s="50"/>
      <c r="LPU122" s="57"/>
      <c r="LPV122" s="50"/>
      <c r="LPW122" s="57"/>
      <c r="LPX122" s="50"/>
      <c r="LPY122" s="89"/>
      <c r="LPZ122" s="60"/>
      <c r="LQA122" s="60"/>
      <c r="LQB122" s="60"/>
      <c r="LQC122" s="60"/>
      <c r="LQD122" s="60"/>
      <c r="LQE122" s="60"/>
      <c r="LQF122" s="14"/>
      <c r="LQG122" s="53"/>
      <c r="LQI122" s="114"/>
      <c r="LQJ122" s="50"/>
      <c r="LQK122" s="57"/>
      <c r="LQL122" s="50"/>
      <c r="LQM122" s="57"/>
      <c r="LQN122" s="50"/>
      <c r="LQO122" s="89"/>
      <c r="LQP122" s="60"/>
      <c r="LQQ122" s="60"/>
      <c r="LQR122" s="60"/>
      <c r="LQS122" s="60"/>
      <c r="LQT122" s="60"/>
      <c r="LQU122" s="60"/>
      <c r="LQV122" s="14"/>
      <c r="LQW122" s="53"/>
      <c r="LQY122" s="114"/>
      <c r="LQZ122" s="50"/>
      <c r="LRA122" s="57"/>
      <c r="LRB122" s="50"/>
      <c r="LRC122" s="57"/>
      <c r="LRD122" s="50"/>
      <c r="LRE122" s="89"/>
      <c r="LRF122" s="60"/>
      <c r="LRG122" s="60"/>
      <c r="LRH122" s="60"/>
      <c r="LRI122" s="60"/>
      <c r="LRJ122" s="60"/>
      <c r="LRK122" s="60"/>
      <c r="LRL122" s="14"/>
      <c r="LRM122" s="53"/>
      <c r="LRO122" s="114"/>
      <c r="LRP122" s="50"/>
      <c r="LRQ122" s="57"/>
      <c r="LRR122" s="50"/>
      <c r="LRS122" s="57"/>
      <c r="LRT122" s="50"/>
      <c r="LRU122" s="89"/>
      <c r="LRV122" s="60"/>
      <c r="LRW122" s="60"/>
      <c r="LRX122" s="60"/>
      <c r="LRY122" s="60"/>
      <c r="LRZ122" s="60"/>
      <c r="LSA122" s="60"/>
      <c r="LSB122" s="14"/>
      <c r="LSC122" s="53"/>
      <c r="LSE122" s="114"/>
      <c r="LSF122" s="50"/>
      <c r="LSG122" s="57"/>
      <c r="LSH122" s="50"/>
      <c r="LSI122" s="57"/>
      <c r="LSJ122" s="50"/>
      <c r="LSK122" s="89"/>
      <c r="LSL122" s="60"/>
      <c r="LSM122" s="60"/>
      <c r="LSN122" s="60"/>
      <c r="LSO122" s="60"/>
      <c r="LSP122" s="60"/>
      <c r="LSQ122" s="60"/>
      <c r="LSR122" s="14"/>
      <c r="LSS122" s="53"/>
      <c r="LSU122" s="114"/>
      <c r="LSV122" s="50"/>
      <c r="LSW122" s="57"/>
      <c r="LSX122" s="50"/>
      <c r="LSY122" s="57"/>
      <c r="LSZ122" s="50"/>
      <c r="LTA122" s="89"/>
      <c r="LTB122" s="60"/>
      <c r="LTC122" s="60"/>
      <c r="LTD122" s="60"/>
      <c r="LTE122" s="60"/>
      <c r="LTF122" s="60"/>
      <c r="LTG122" s="60"/>
      <c r="LTH122" s="14"/>
      <c r="LTI122" s="53"/>
      <c r="LTK122" s="114"/>
      <c r="LTL122" s="50"/>
      <c r="LTM122" s="57"/>
      <c r="LTN122" s="50"/>
      <c r="LTO122" s="57"/>
      <c r="LTP122" s="50"/>
      <c r="LTQ122" s="89"/>
      <c r="LTR122" s="60"/>
      <c r="LTS122" s="60"/>
      <c r="LTT122" s="60"/>
      <c r="LTU122" s="60"/>
      <c r="LTV122" s="60"/>
      <c r="LTW122" s="60"/>
      <c r="LTX122" s="14"/>
      <c r="LTY122" s="53"/>
      <c r="LUA122" s="114"/>
      <c r="LUB122" s="50"/>
      <c r="LUC122" s="57"/>
      <c r="LUD122" s="50"/>
      <c r="LUE122" s="57"/>
      <c r="LUF122" s="50"/>
      <c r="LUG122" s="89"/>
      <c r="LUH122" s="60"/>
      <c r="LUI122" s="60"/>
      <c r="LUJ122" s="60"/>
      <c r="LUK122" s="60"/>
      <c r="LUL122" s="60"/>
      <c r="LUM122" s="60"/>
      <c r="LUN122" s="14"/>
      <c r="LUO122" s="53"/>
      <c r="LUQ122" s="114"/>
      <c r="LUR122" s="50"/>
      <c r="LUS122" s="57"/>
      <c r="LUT122" s="50"/>
      <c r="LUU122" s="57"/>
      <c r="LUV122" s="50"/>
      <c r="LUW122" s="89"/>
      <c r="LUX122" s="60"/>
      <c r="LUY122" s="60"/>
      <c r="LUZ122" s="60"/>
      <c r="LVA122" s="60"/>
      <c r="LVB122" s="60"/>
      <c r="LVC122" s="60"/>
      <c r="LVD122" s="14"/>
      <c r="LVE122" s="53"/>
      <c r="LVG122" s="114"/>
      <c r="LVH122" s="50"/>
      <c r="LVI122" s="57"/>
      <c r="LVJ122" s="50"/>
      <c r="LVK122" s="57"/>
      <c r="LVL122" s="50"/>
      <c r="LVM122" s="89"/>
      <c r="LVN122" s="60"/>
      <c r="LVO122" s="60"/>
      <c r="LVP122" s="60"/>
      <c r="LVQ122" s="60"/>
      <c r="LVR122" s="60"/>
      <c r="LVS122" s="60"/>
      <c r="LVT122" s="14"/>
      <c r="LVU122" s="53"/>
      <c r="LVW122" s="114"/>
      <c r="LVX122" s="50"/>
      <c r="LVY122" s="57"/>
      <c r="LVZ122" s="50"/>
      <c r="LWA122" s="57"/>
      <c r="LWB122" s="50"/>
      <c r="LWC122" s="89"/>
      <c r="LWD122" s="60"/>
      <c r="LWE122" s="60"/>
      <c r="LWF122" s="60"/>
      <c r="LWG122" s="60"/>
      <c r="LWH122" s="60"/>
      <c r="LWI122" s="60"/>
      <c r="LWJ122" s="14"/>
      <c r="LWK122" s="53"/>
      <c r="LWM122" s="114"/>
      <c r="LWN122" s="50"/>
      <c r="LWO122" s="57"/>
      <c r="LWP122" s="50"/>
      <c r="LWQ122" s="57"/>
      <c r="LWR122" s="50"/>
      <c r="LWS122" s="89"/>
      <c r="LWT122" s="60"/>
      <c r="LWU122" s="60"/>
      <c r="LWV122" s="60"/>
      <c r="LWW122" s="60"/>
      <c r="LWX122" s="60"/>
      <c r="LWY122" s="60"/>
      <c r="LWZ122" s="14"/>
      <c r="LXA122" s="53"/>
      <c r="LXC122" s="114"/>
      <c r="LXD122" s="50"/>
      <c r="LXE122" s="57"/>
      <c r="LXF122" s="50"/>
      <c r="LXG122" s="57"/>
      <c r="LXH122" s="50"/>
      <c r="LXI122" s="89"/>
      <c r="LXJ122" s="60"/>
      <c r="LXK122" s="60"/>
      <c r="LXL122" s="60"/>
      <c r="LXM122" s="60"/>
      <c r="LXN122" s="60"/>
      <c r="LXO122" s="60"/>
      <c r="LXP122" s="14"/>
      <c r="LXQ122" s="53"/>
      <c r="LXS122" s="114"/>
      <c r="LXT122" s="50"/>
      <c r="LXU122" s="57"/>
      <c r="LXV122" s="50"/>
      <c r="LXW122" s="57"/>
      <c r="LXX122" s="50"/>
      <c r="LXY122" s="89"/>
      <c r="LXZ122" s="60"/>
      <c r="LYA122" s="60"/>
      <c r="LYB122" s="60"/>
      <c r="LYC122" s="60"/>
      <c r="LYD122" s="60"/>
      <c r="LYE122" s="60"/>
      <c r="LYF122" s="14"/>
      <c r="LYG122" s="53"/>
      <c r="LYI122" s="114"/>
      <c r="LYJ122" s="50"/>
      <c r="LYK122" s="57"/>
      <c r="LYL122" s="50"/>
      <c r="LYM122" s="57"/>
      <c r="LYN122" s="50"/>
      <c r="LYO122" s="89"/>
      <c r="LYP122" s="60"/>
      <c r="LYQ122" s="60"/>
      <c r="LYR122" s="60"/>
      <c r="LYS122" s="60"/>
      <c r="LYT122" s="60"/>
      <c r="LYU122" s="60"/>
      <c r="LYV122" s="14"/>
      <c r="LYW122" s="53"/>
      <c r="LYY122" s="114"/>
      <c r="LYZ122" s="50"/>
      <c r="LZA122" s="57"/>
      <c r="LZB122" s="50"/>
      <c r="LZC122" s="57"/>
      <c r="LZD122" s="50"/>
      <c r="LZE122" s="89"/>
      <c r="LZF122" s="60"/>
      <c r="LZG122" s="60"/>
      <c r="LZH122" s="60"/>
      <c r="LZI122" s="60"/>
      <c r="LZJ122" s="60"/>
      <c r="LZK122" s="60"/>
      <c r="LZL122" s="14"/>
      <c r="LZM122" s="53"/>
      <c r="LZO122" s="114"/>
      <c r="LZP122" s="50"/>
      <c r="LZQ122" s="57"/>
      <c r="LZR122" s="50"/>
      <c r="LZS122" s="57"/>
      <c r="LZT122" s="50"/>
      <c r="LZU122" s="89"/>
      <c r="LZV122" s="60"/>
      <c r="LZW122" s="60"/>
      <c r="LZX122" s="60"/>
      <c r="LZY122" s="60"/>
      <c r="LZZ122" s="60"/>
      <c r="MAA122" s="60"/>
      <c r="MAB122" s="14"/>
      <c r="MAC122" s="53"/>
      <c r="MAE122" s="114"/>
      <c r="MAF122" s="50"/>
      <c r="MAG122" s="57"/>
      <c r="MAH122" s="50"/>
      <c r="MAI122" s="57"/>
      <c r="MAJ122" s="50"/>
      <c r="MAK122" s="89"/>
      <c r="MAL122" s="60"/>
      <c r="MAM122" s="60"/>
      <c r="MAN122" s="60"/>
      <c r="MAO122" s="60"/>
      <c r="MAP122" s="60"/>
      <c r="MAQ122" s="60"/>
      <c r="MAR122" s="14"/>
      <c r="MAS122" s="53"/>
      <c r="MAU122" s="114"/>
      <c r="MAV122" s="50"/>
      <c r="MAW122" s="57"/>
      <c r="MAX122" s="50"/>
      <c r="MAY122" s="57"/>
      <c r="MAZ122" s="50"/>
      <c r="MBA122" s="89"/>
      <c r="MBB122" s="60"/>
      <c r="MBC122" s="60"/>
      <c r="MBD122" s="60"/>
      <c r="MBE122" s="60"/>
      <c r="MBF122" s="60"/>
      <c r="MBG122" s="60"/>
      <c r="MBH122" s="14"/>
      <c r="MBI122" s="53"/>
      <c r="MBK122" s="114"/>
      <c r="MBL122" s="50"/>
      <c r="MBM122" s="57"/>
      <c r="MBN122" s="50"/>
      <c r="MBO122" s="57"/>
      <c r="MBP122" s="50"/>
      <c r="MBQ122" s="89"/>
      <c r="MBR122" s="60"/>
      <c r="MBS122" s="60"/>
      <c r="MBT122" s="60"/>
      <c r="MBU122" s="60"/>
      <c r="MBV122" s="60"/>
      <c r="MBW122" s="60"/>
      <c r="MBX122" s="14"/>
      <c r="MBY122" s="53"/>
      <c r="MCA122" s="114"/>
      <c r="MCB122" s="50"/>
      <c r="MCC122" s="57"/>
      <c r="MCD122" s="50"/>
      <c r="MCE122" s="57"/>
      <c r="MCF122" s="50"/>
      <c r="MCG122" s="89"/>
      <c r="MCH122" s="60"/>
      <c r="MCI122" s="60"/>
      <c r="MCJ122" s="60"/>
      <c r="MCK122" s="60"/>
      <c r="MCL122" s="60"/>
      <c r="MCM122" s="60"/>
      <c r="MCN122" s="14"/>
      <c r="MCO122" s="53"/>
      <c r="MCQ122" s="114"/>
      <c r="MCR122" s="50"/>
      <c r="MCS122" s="57"/>
      <c r="MCT122" s="50"/>
      <c r="MCU122" s="57"/>
      <c r="MCV122" s="50"/>
      <c r="MCW122" s="89"/>
      <c r="MCX122" s="60"/>
      <c r="MCY122" s="60"/>
      <c r="MCZ122" s="60"/>
      <c r="MDA122" s="60"/>
      <c r="MDB122" s="60"/>
      <c r="MDC122" s="60"/>
      <c r="MDD122" s="14"/>
      <c r="MDE122" s="53"/>
      <c r="MDG122" s="114"/>
      <c r="MDH122" s="50"/>
      <c r="MDI122" s="57"/>
      <c r="MDJ122" s="50"/>
      <c r="MDK122" s="57"/>
      <c r="MDL122" s="50"/>
      <c r="MDM122" s="89"/>
      <c r="MDN122" s="60"/>
      <c r="MDO122" s="60"/>
      <c r="MDP122" s="60"/>
      <c r="MDQ122" s="60"/>
      <c r="MDR122" s="60"/>
      <c r="MDS122" s="60"/>
      <c r="MDT122" s="14"/>
      <c r="MDU122" s="53"/>
      <c r="MDW122" s="114"/>
      <c r="MDX122" s="50"/>
      <c r="MDY122" s="57"/>
      <c r="MDZ122" s="50"/>
      <c r="MEA122" s="57"/>
      <c r="MEB122" s="50"/>
      <c r="MEC122" s="89"/>
      <c r="MED122" s="60"/>
      <c r="MEE122" s="60"/>
      <c r="MEF122" s="60"/>
      <c r="MEG122" s="60"/>
      <c r="MEH122" s="60"/>
      <c r="MEI122" s="60"/>
      <c r="MEJ122" s="14"/>
      <c r="MEK122" s="53"/>
      <c r="MEM122" s="114"/>
      <c r="MEN122" s="50"/>
      <c r="MEO122" s="57"/>
      <c r="MEP122" s="50"/>
      <c r="MEQ122" s="57"/>
      <c r="MER122" s="50"/>
      <c r="MES122" s="89"/>
      <c r="MET122" s="60"/>
      <c r="MEU122" s="60"/>
      <c r="MEV122" s="60"/>
      <c r="MEW122" s="60"/>
      <c r="MEX122" s="60"/>
      <c r="MEY122" s="60"/>
      <c r="MEZ122" s="14"/>
      <c r="MFA122" s="53"/>
      <c r="MFC122" s="114"/>
      <c r="MFD122" s="50"/>
      <c r="MFE122" s="57"/>
      <c r="MFF122" s="50"/>
      <c r="MFG122" s="57"/>
      <c r="MFH122" s="50"/>
      <c r="MFI122" s="89"/>
      <c r="MFJ122" s="60"/>
      <c r="MFK122" s="60"/>
      <c r="MFL122" s="60"/>
      <c r="MFM122" s="60"/>
      <c r="MFN122" s="60"/>
      <c r="MFO122" s="60"/>
      <c r="MFP122" s="14"/>
      <c r="MFQ122" s="53"/>
      <c r="MFS122" s="114"/>
      <c r="MFT122" s="50"/>
      <c r="MFU122" s="57"/>
      <c r="MFV122" s="50"/>
      <c r="MFW122" s="57"/>
      <c r="MFX122" s="50"/>
      <c r="MFY122" s="89"/>
      <c r="MFZ122" s="60"/>
      <c r="MGA122" s="60"/>
      <c r="MGB122" s="60"/>
      <c r="MGC122" s="60"/>
      <c r="MGD122" s="60"/>
      <c r="MGE122" s="60"/>
      <c r="MGF122" s="14"/>
      <c r="MGG122" s="53"/>
      <c r="MGI122" s="114"/>
      <c r="MGJ122" s="50"/>
      <c r="MGK122" s="57"/>
      <c r="MGL122" s="50"/>
      <c r="MGM122" s="57"/>
      <c r="MGN122" s="50"/>
      <c r="MGO122" s="89"/>
      <c r="MGP122" s="60"/>
      <c r="MGQ122" s="60"/>
      <c r="MGR122" s="60"/>
      <c r="MGS122" s="60"/>
      <c r="MGT122" s="60"/>
      <c r="MGU122" s="60"/>
      <c r="MGV122" s="14"/>
      <c r="MGW122" s="53"/>
      <c r="MGY122" s="114"/>
      <c r="MGZ122" s="50"/>
      <c r="MHA122" s="57"/>
      <c r="MHB122" s="50"/>
      <c r="MHC122" s="57"/>
      <c r="MHD122" s="50"/>
      <c r="MHE122" s="89"/>
      <c r="MHF122" s="60"/>
      <c r="MHG122" s="60"/>
      <c r="MHH122" s="60"/>
      <c r="MHI122" s="60"/>
      <c r="MHJ122" s="60"/>
      <c r="MHK122" s="60"/>
      <c r="MHL122" s="14"/>
      <c r="MHM122" s="53"/>
      <c r="MHO122" s="114"/>
      <c r="MHP122" s="50"/>
      <c r="MHQ122" s="57"/>
      <c r="MHR122" s="50"/>
      <c r="MHS122" s="57"/>
      <c r="MHT122" s="50"/>
      <c r="MHU122" s="89"/>
      <c r="MHV122" s="60"/>
      <c r="MHW122" s="60"/>
      <c r="MHX122" s="60"/>
      <c r="MHY122" s="60"/>
      <c r="MHZ122" s="60"/>
      <c r="MIA122" s="60"/>
      <c r="MIB122" s="14"/>
      <c r="MIC122" s="53"/>
      <c r="MIE122" s="114"/>
      <c r="MIF122" s="50"/>
      <c r="MIG122" s="57"/>
      <c r="MIH122" s="50"/>
      <c r="MII122" s="57"/>
      <c r="MIJ122" s="50"/>
      <c r="MIK122" s="89"/>
      <c r="MIL122" s="60"/>
      <c r="MIM122" s="60"/>
      <c r="MIN122" s="60"/>
      <c r="MIO122" s="60"/>
      <c r="MIP122" s="60"/>
      <c r="MIQ122" s="60"/>
      <c r="MIR122" s="14"/>
      <c r="MIS122" s="53"/>
      <c r="MIU122" s="114"/>
      <c r="MIV122" s="50"/>
      <c r="MIW122" s="57"/>
      <c r="MIX122" s="50"/>
      <c r="MIY122" s="57"/>
      <c r="MIZ122" s="50"/>
      <c r="MJA122" s="89"/>
      <c r="MJB122" s="60"/>
      <c r="MJC122" s="60"/>
      <c r="MJD122" s="60"/>
      <c r="MJE122" s="60"/>
      <c r="MJF122" s="60"/>
      <c r="MJG122" s="60"/>
      <c r="MJH122" s="14"/>
      <c r="MJI122" s="53"/>
      <c r="MJK122" s="114"/>
      <c r="MJL122" s="50"/>
      <c r="MJM122" s="57"/>
      <c r="MJN122" s="50"/>
      <c r="MJO122" s="57"/>
      <c r="MJP122" s="50"/>
      <c r="MJQ122" s="89"/>
      <c r="MJR122" s="60"/>
      <c r="MJS122" s="60"/>
      <c r="MJT122" s="60"/>
      <c r="MJU122" s="60"/>
      <c r="MJV122" s="60"/>
      <c r="MJW122" s="60"/>
      <c r="MJX122" s="14"/>
      <c r="MJY122" s="53"/>
      <c r="MKA122" s="114"/>
      <c r="MKB122" s="50"/>
      <c r="MKC122" s="57"/>
      <c r="MKD122" s="50"/>
      <c r="MKE122" s="57"/>
      <c r="MKF122" s="50"/>
      <c r="MKG122" s="89"/>
      <c r="MKH122" s="60"/>
      <c r="MKI122" s="60"/>
      <c r="MKJ122" s="60"/>
      <c r="MKK122" s="60"/>
      <c r="MKL122" s="60"/>
      <c r="MKM122" s="60"/>
      <c r="MKN122" s="14"/>
      <c r="MKO122" s="53"/>
      <c r="MKQ122" s="114"/>
      <c r="MKR122" s="50"/>
      <c r="MKS122" s="57"/>
      <c r="MKT122" s="50"/>
      <c r="MKU122" s="57"/>
      <c r="MKV122" s="50"/>
      <c r="MKW122" s="89"/>
      <c r="MKX122" s="60"/>
      <c r="MKY122" s="60"/>
      <c r="MKZ122" s="60"/>
      <c r="MLA122" s="60"/>
      <c r="MLB122" s="60"/>
      <c r="MLC122" s="60"/>
      <c r="MLD122" s="14"/>
      <c r="MLE122" s="53"/>
      <c r="MLG122" s="114"/>
      <c r="MLH122" s="50"/>
      <c r="MLI122" s="57"/>
      <c r="MLJ122" s="50"/>
      <c r="MLK122" s="57"/>
      <c r="MLL122" s="50"/>
      <c r="MLM122" s="89"/>
      <c r="MLN122" s="60"/>
      <c r="MLO122" s="60"/>
      <c r="MLP122" s="60"/>
      <c r="MLQ122" s="60"/>
      <c r="MLR122" s="60"/>
      <c r="MLS122" s="60"/>
      <c r="MLT122" s="14"/>
      <c r="MLU122" s="53"/>
      <c r="MLW122" s="114"/>
      <c r="MLX122" s="50"/>
      <c r="MLY122" s="57"/>
      <c r="MLZ122" s="50"/>
      <c r="MMA122" s="57"/>
      <c r="MMB122" s="50"/>
      <c r="MMC122" s="89"/>
      <c r="MMD122" s="60"/>
      <c r="MME122" s="60"/>
      <c r="MMF122" s="60"/>
      <c r="MMG122" s="60"/>
      <c r="MMH122" s="60"/>
      <c r="MMI122" s="60"/>
      <c r="MMJ122" s="14"/>
      <c r="MMK122" s="53"/>
      <c r="MMM122" s="114"/>
      <c r="MMN122" s="50"/>
      <c r="MMO122" s="57"/>
      <c r="MMP122" s="50"/>
      <c r="MMQ122" s="57"/>
      <c r="MMR122" s="50"/>
      <c r="MMS122" s="89"/>
      <c r="MMT122" s="60"/>
      <c r="MMU122" s="60"/>
      <c r="MMV122" s="60"/>
      <c r="MMW122" s="60"/>
      <c r="MMX122" s="60"/>
      <c r="MMY122" s="60"/>
      <c r="MMZ122" s="14"/>
      <c r="MNA122" s="53"/>
      <c r="MNC122" s="114"/>
      <c r="MND122" s="50"/>
      <c r="MNE122" s="57"/>
      <c r="MNF122" s="50"/>
      <c r="MNG122" s="57"/>
      <c r="MNH122" s="50"/>
      <c r="MNI122" s="89"/>
      <c r="MNJ122" s="60"/>
      <c r="MNK122" s="60"/>
      <c r="MNL122" s="60"/>
      <c r="MNM122" s="60"/>
      <c r="MNN122" s="60"/>
      <c r="MNO122" s="60"/>
      <c r="MNP122" s="14"/>
      <c r="MNQ122" s="53"/>
      <c r="MNS122" s="114"/>
      <c r="MNT122" s="50"/>
      <c r="MNU122" s="57"/>
      <c r="MNV122" s="50"/>
      <c r="MNW122" s="57"/>
      <c r="MNX122" s="50"/>
      <c r="MNY122" s="89"/>
      <c r="MNZ122" s="60"/>
      <c r="MOA122" s="60"/>
      <c r="MOB122" s="60"/>
      <c r="MOC122" s="60"/>
      <c r="MOD122" s="60"/>
      <c r="MOE122" s="60"/>
      <c r="MOF122" s="14"/>
      <c r="MOG122" s="53"/>
      <c r="MOI122" s="114"/>
      <c r="MOJ122" s="50"/>
      <c r="MOK122" s="57"/>
      <c r="MOL122" s="50"/>
      <c r="MOM122" s="57"/>
      <c r="MON122" s="50"/>
      <c r="MOO122" s="89"/>
      <c r="MOP122" s="60"/>
      <c r="MOQ122" s="60"/>
      <c r="MOR122" s="60"/>
      <c r="MOS122" s="60"/>
      <c r="MOT122" s="60"/>
      <c r="MOU122" s="60"/>
      <c r="MOV122" s="14"/>
      <c r="MOW122" s="53"/>
      <c r="MOY122" s="114"/>
      <c r="MOZ122" s="50"/>
      <c r="MPA122" s="57"/>
      <c r="MPB122" s="50"/>
      <c r="MPC122" s="57"/>
      <c r="MPD122" s="50"/>
      <c r="MPE122" s="89"/>
      <c r="MPF122" s="60"/>
      <c r="MPG122" s="60"/>
      <c r="MPH122" s="60"/>
      <c r="MPI122" s="60"/>
      <c r="MPJ122" s="60"/>
      <c r="MPK122" s="60"/>
      <c r="MPL122" s="14"/>
      <c r="MPM122" s="53"/>
      <c r="MPO122" s="114"/>
      <c r="MPP122" s="50"/>
      <c r="MPQ122" s="57"/>
      <c r="MPR122" s="50"/>
      <c r="MPS122" s="57"/>
      <c r="MPT122" s="50"/>
      <c r="MPU122" s="89"/>
      <c r="MPV122" s="60"/>
      <c r="MPW122" s="60"/>
      <c r="MPX122" s="60"/>
      <c r="MPY122" s="60"/>
      <c r="MPZ122" s="60"/>
      <c r="MQA122" s="60"/>
      <c r="MQB122" s="14"/>
      <c r="MQC122" s="53"/>
      <c r="MQE122" s="114"/>
      <c r="MQF122" s="50"/>
      <c r="MQG122" s="57"/>
      <c r="MQH122" s="50"/>
      <c r="MQI122" s="57"/>
      <c r="MQJ122" s="50"/>
      <c r="MQK122" s="89"/>
      <c r="MQL122" s="60"/>
      <c r="MQM122" s="60"/>
      <c r="MQN122" s="60"/>
      <c r="MQO122" s="60"/>
      <c r="MQP122" s="60"/>
      <c r="MQQ122" s="60"/>
      <c r="MQR122" s="14"/>
      <c r="MQS122" s="53"/>
      <c r="MQU122" s="114"/>
      <c r="MQV122" s="50"/>
      <c r="MQW122" s="57"/>
      <c r="MQX122" s="50"/>
      <c r="MQY122" s="57"/>
      <c r="MQZ122" s="50"/>
      <c r="MRA122" s="89"/>
      <c r="MRB122" s="60"/>
      <c r="MRC122" s="60"/>
      <c r="MRD122" s="60"/>
      <c r="MRE122" s="60"/>
      <c r="MRF122" s="60"/>
      <c r="MRG122" s="60"/>
      <c r="MRH122" s="14"/>
      <c r="MRI122" s="53"/>
      <c r="MRK122" s="114"/>
      <c r="MRL122" s="50"/>
      <c r="MRM122" s="57"/>
      <c r="MRN122" s="50"/>
      <c r="MRO122" s="57"/>
      <c r="MRP122" s="50"/>
      <c r="MRQ122" s="89"/>
      <c r="MRR122" s="60"/>
      <c r="MRS122" s="60"/>
      <c r="MRT122" s="60"/>
      <c r="MRU122" s="60"/>
      <c r="MRV122" s="60"/>
      <c r="MRW122" s="60"/>
      <c r="MRX122" s="14"/>
      <c r="MRY122" s="53"/>
      <c r="MSA122" s="114"/>
      <c r="MSB122" s="50"/>
      <c r="MSC122" s="57"/>
      <c r="MSD122" s="50"/>
      <c r="MSE122" s="57"/>
      <c r="MSF122" s="50"/>
      <c r="MSG122" s="89"/>
      <c r="MSH122" s="60"/>
      <c r="MSI122" s="60"/>
      <c r="MSJ122" s="60"/>
      <c r="MSK122" s="60"/>
      <c r="MSL122" s="60"/>
      <c r="MSM122" s="60"/>
      <c r="MSN122" s="14"/>
      <c r="MSO122" s="53"/>
      <c r="MSQ122" s="114"/>
      <c r="MSR122" s="50"/>
      <c r="MSS122" s="57"/>
      <c r="MST122" s="50"/>
      <c r="MSU122" s="57"/>
      <c r="MSV122" s="50"/>
      <c r="MSW122" s="89"/>
      <c r="MSX122" s="60"/>
      <c r="MSY122" s="60"/>
      <c r="MSZ122" s="60"/>
      <c r="MTA122" s="60"/>
      <c r="MTB122" s="60"/>
      <c r="MTC122" s="60"/>
      <c r="MTD122" s="14"/>
      <c r="MTE122" s="53"/>
      <c r="MTG122" s="114"/>
      <c r="MTH122" s="50"/>
      <c r="MTI122" s="57"/>
      <c r="MTJ122" s="50"/>
      <c r="MTK122" s="57"/>
      <c r="MTL122" s="50"/>
      <c r="MTM122" s="89"/>
      <c r="MTN122" s="60"/>
      <c r="MTO122" s="60"/>
      <c r="MTP122" s="60"/>
      <c r="MTQ122" s="60"/>
      <c r="MTR122" s="60"/>
      <c r="MTS122" s="60"/>
      <c r="MTT122" s="14"/>
      <c r="MTU122" s="53"/>
      <c r="MTW122" s="114"/>
      <c r="MTX122" s="50"/>
      <c r="MTY122" s="57"/>
      <c r="MTZ122" s="50"/>
      <c r="MUA122" s="57"/>
      <c r="MUB122" s="50"/>
      <c r="MUC122" s="89"/>
      <c r="MUD122" s="60"/>
      <c r="MUE122" s="60"/>
      <c r="MUF122" s="60"/>
      <c r="MUG122" s="60"/>
      <c r="MUH122" s="60"/>
      <c r="MUI122" s="60"/>
      <c r="MUJ122" s="14"/>
      <c r="MUK122" s="53"/>
      <c r="MUM122" s="114"/>
      <c r="MUN122" s="50"/>
      <c r="MUO122" s="57"/>
      <c r="MUP122" s="50"/>
      <c r="MUQ122" s="57"/>
      <c r="MUR122" s="50"/>
      <c r="MUS122" s="89"/>
      <c r="MUT122" s="60"/>
      <c r="MUU122" s="60"/>
      <c r="MUV122" s="60"/>
      <c r="MUW122" s="60"/>
      <c r="MUX122" s="60"/>
      <c r="MUY122" s="60"/>
      <c r="MUZ122" s="14"/>
      <c r="MVA122" s="53"/>
      <c r="MVC122" s="114"/>
      <c r="MVD122" s="50"/>
      <c r="MVE122" s="57"/>
      <c r="MVF122" s="50"/>
      <c r="MVG122" s="57"/>
      <c r="MVH122" s="50"/>
      <c r="MVI122" s="89"/>
      <c r="MVJ122" s="60"/>
      <c r="MVK122" s="60"/>
      <c r="MVL122" s="60"/>
      <c r="MVM122" s="60"/>
      <c r="MVN122" s="60"/>
      <c r="MVO122" s="60"/>
      <c r="MVP122" s="14"/>
      <c r="MVQ122" s="53"/>
      <c r="MVS122" s="114"/>
      <c r="MVT122" s="50"/>
      <c r="MVU122" s="57"/>
      <c r="MVV122" s="50"/>
      <c r="MVW122" s="57"/>
      <c r="MVX122" s="50"/>
      <c r="MVY122" s="89"/>
      <c r="MVZ122" s="60"/>
      <c r="MWA122" s="60"/>
      <c r="MWB122" s="60"/>
      <c r="MWC122" s="60"/>
      <c r="MWD122" s="60"/>
      <c r="MWE122" s="60"/>
      <c r="MWF122" s="14"/>
      <c r="MWG122" s="53"/>
      <c r="MWI122" s="114"/>
      <c r="MWJ122" s="50"/>
      <c r="MWK122" s="57"/>
      <c r="MWL122" s="50"/>
      <c r="MWM122" s="57"/>
      <c r="MWN122" s="50"/>
      <c r="MWO122" s="89"/>
      <c r="MWP122" s="60"/>
      <c r="MWQ122" s="60"/>
      <c r="MWR122" s="60"/>
      <c r="MWS122" s="60"/>
      <c r="MWT122" s="60"/>
      <c r="MWU122" s="60"/>
      <c r="MWV122" s="14"/>
      <c r="MWW122" s="53"/>
      <c r="MWY122" s="114"/>
      <c r="MWZ122" s="50"/>
      <c r="MXA122" s="57"/>
      <c r="MXB122" s="50"/>
      <c r="MXC122" s="57"/>
      <c r="MXD122" s="50"/>
      <c r="MXE122" s="89"/>
      <c r="MXF122" s="60"/>
      <c r="MXG122" s="60"/>
      <c r="MXH122" s="60"/>
      <c r="MXI122" s="60"/>
      <c r="MXJ122" s="60"/>
      <c r="MXK122" s="60"/>
      <c r="MXL122" s="14"/>
      <c r="MXM122" s="53"/>
      <c r="MXO122" s="114"/>
      <c r="MXP122" s="50"/>
      <c r="MXQ122" s="57"/>
      <c r="MXR122" s="50"/>
      <c r="MXS122" s="57"/>
      <c r="MXT122" s="50"/>
      <c r="MXU122" s="89"/>
      <c r="MXV122" s="60"/>
      <c r="MXW122" s="60"/>
      <c r="MXX122" s="60"/>
      <c r="MXY122" s="60"/>
      <c r="MXZ122" s="60"/>
      <c r="MYA122" s="60"/>
      <c r="MYB122" s="14"/>
      <c r="MYC122" s="53"/>
      <c r="MYE122" s="114"/>
      <c r="MYF122" s="50"/>
      <c r="MYG122" s="57"/>
      <c r="MYH122" s="50"/>
      <c r="MYI122" s="57"/>
      <c r="MYJ122" s="50"/>
      <c r="MYK122" s="89"/>
      <c r="MYL122" s="60"/>
      <c r="MYM122" s="60"/>
      <c r="MYN122" s="60"/>
      <c r="MYO122" s="60"/>
      <c r="MYP122" s="60"/>
      <c r="MYQ122" s="60"/>
      <c r="MYR122" s="14"/>
      <c r="MYS122" s="53"/>
      <c r="MYU122" s="114"/>
      <c r="MYV122" s="50"/>
      <c r="MYW122" s="57"/>
      <c r="MYX122" s="50"/>
      <c r="MYY122" s="57"/>
      <c r="MYZ122" s="50"/>
      <c r="MZA122" s="89"/>
      <c r="MZB122" s="60"/>
      <c r="MZC122" s="60"/>
      <c r="MZD122" s="60"/>
      <c r="MZE122" s="60"/>
      <c r="MZF122" s="60"/>
      <c r="MZG122" s="60"/>
      <c r="MZH122" s="14"/>
      <c r="MZI122" s="53"/>
      <c r="MZK122" s="114"/>
      <c r="MZL122" s="50"/>
      <c r="MZM122" s="57"/>
      <c r="MZN122" s="50"/>
      <c r="MZO122" s="57"/>
      <c r="MZP122" s="50"/>
      <c r="MZQ122" s="89"/>
      <c r="MZR122" s="60"/>
      <c r="MZS122" s="60"/>
      <c r="MZT122" s="60"/>
      <c r="MZU122" s="60"/>
      <c r="MZV122" s="60"/>
      <c r="MZW122" s="60"/>
      <c r="MZX122" s="14"/>
      <c r="MZY122" s="53"/>
      <c r="NAA122" s="114"/>
      <c r="NAB122" s="50"/>
      <c r="NAC122" s="57"/>
      <c r="NAD122" s="50"/>
      <c r="NAE122" s="57"/>
      <c r="NAF122" s="50"/>
      <c r="NAG122" s="89"/>
      <c r="NAH122" s="60"/>
      <c r="NAI122" s="60"/>
      <c r="NAJ122" s="60"/>
      <c r="NAK122" s="60"/>
      <c r="NAL122" s="60"/>
      <c r="NAM122" s="60"/>
      <c r="NAN122" s="14"/>
      <c r="NAO122" s="53"/>
      <c r="NAQ122" s="114"/>
      <c r="NAR122" s="50"/>
      <c r="NAS122" s="57"/>
      <c r="NAT122" s="50"/>
      <c r="NAU122" s="57"/>
      <c r="NAV122" s="50"/>
      <c r="NAW122" s="89"/>
      <c r="NAX122" s="60"/>
      <c r="NAY122" s="60"/>
      <c r="NAZ122" s="60"/>
      <c r="NBA122" s="60"/>
      <c r="NBB122" s="60"/>
      <c r="NBC122" s="60"/>
      <c r="NBD122" s="14"/>
      <c r="NBE122" s="53"/>
      <c r="NBG122" s="114"/>
      <c r="NBH122" s="50"/>
      <c r="NBI122" s="57"/>
      <c r="NBJ122" s="50"/>
      <c r="NBK122" s="57"/>
      <c r="NBL122" s="50"/>
      <c r="NBM122" s="89"/>
      <c r="NBN122" s="60"/>
      <c r="NBO122" s="60"/>
      <c r="NBP122" s="60"/>
      <c r="NBQ122" s="60"/>
      <c r="NBR122" s="60"/>
      <c r="NBS122" s="60"/>
      <c r="NBT122" s="14"/>
      <c r="NBU122" s="53"/>
      <c r="NBW122" s="114"/>
      <c r="NBX122" s="50"/>
      <c r="NBY122" s="57"/>
      <c r="NBZ122" s="50"/>
      <c r="NCA122" s="57"/>
      <c r="NCB122" s="50"/>
      <c r="NCC122" s="89"/>
      <c r="NCD122" s="60"/>
      <c r="NCE122" s="60"/>
      <c r="NCF122" s="60"/>
      <c r="NCG122" s="60"/>
      <c r="NCH122" s="60"/>
      <c r="NCI122" s="60"/>
      <c r="NCJ122" s="14"/>
      <c r="NCK122" s="53"/>
      <c r="NCM122" s="114"/>
      <c r="NCN122" s="50"/>
      <c r="NCO122" s="57"/>
      <c r="NCP122" s="50"/>
      <c r="NCQ122" s="57"/>
      <c r="NCR122" s="50"/>
      <c r="NCS122" s="89"/>
      <c r="NCT122" s="60"/>
      <c r="NCU122" s="60"/>
      <c r="NCV122" s="60"/>
      <c r="NCW122" s="60"/>
      <c r="NCX122" s="60"/>
      <c r="NCY122" s="60"/>
      <c r="NCZ122" s="14"/>
      <c r="NDA122" s="53"/>
      <c r="NDC122" s="114"/>
      <c r="NDD122" s="50"/>
      <c r="NDE122" s="57"/>
      <c r="NDF122" s="50"/>
      <c r="NDG122" s="57"/>
      <c r="NDH122" s="50"/>
      <c r="NDI122" s="89"/>
      <c r="NDJ122" s="60"/>
      <c r="NDK122" s="60"/>
      <c r="NDL122" s="60"/>
      <c r="NDM122" s="60"/>
      <c r="NDN122" s="60"/>
      <c r="NDO122" s="60"/>
      <c r="NDP122" s="14"/>
      <c r="NDQ122" s="53"/>
      <c r="NDS122" s="114"/>
      <c r="NDT122" s="50"/>
      <c r="NDU122" s="57"/>
      <c r="NDV122" s="50"/>
      <c r="NDW122" s="57"/>
      <c r="NDX122" s="50"/>
      <c r="NDY122" s="89"/>
      <c r="NDZ122" s="60"/>
      <c r="NEA122" s="60"/>
      <c r="NEB122" s="60"/>
      <c r="NEC122" s="60"/>
      <c r="NED122" s="60"/>
      <c r="NEE122" s="60"/>
      <c r="NEF122" s="14"/>
      <c r="NEG122" s="53"/>
      <c r="NEI122" s="114"/>
      <c r="NEJ122" s="50"/>
      <c r="NEK122" s="57"/>
      <c r="NEL122" s="50"/>
      <c r="NEM122" s="57"/>
      <c r="NEN122" s="50"/>
      <c r="NEO122" s="89"/>
      <c r="NEP122" s="60"/>
      <c r="NEQ122" s="60"/>
      <c r="NER122" s="60"/>
      <c r="NES122" s="60"/>
      <c r="NET122" s="60"/>
      <c r="NEU122" s="60"/>
      <c r="NEV122" s="14"/>
      <c r="NEW122" s="53"/>
      <c r="NEY122" s="114"/>
      <c r="NEZ122" s="50"/>
      <c r="NFA122" s="57"/>
      <c r="NFB122" s="50"/>
      <c r="NFC122" s="57"/>
      <c r="NFD122" s="50"/>
      <c r="NFE122" s="89"/>
      <c r="NFF122" s="60"/>
      <c r="NFG122" s="60"/>
      <c r="NFH122" s="60"/>
      <c r="NFI122" s="60"/>
      <c r="NFJ122" s="60"/>
      <c r="NFK122" s="60"/>
      <c r="NFL122" s="14"/>
      <c r="NFM122" s="53"/>
      <c r="NFO122" s="114"/>
      <c r="NFP122" s="50"/>
      <c r="NFQ122" s="57"/>
      <c r="NFR122" s="50"/>
      <c r="NFS122" s="57"/>
      <c r="NFT122" s="50"/>
      <c r="NFU122" s="89"/>
      <c r="NFV122" s="60"/>
      <c r="NFW122" s="60"/>
      <c r="NFX122" s="60"/>
      <c r="NFY122" s="60"/>
      <c r="NFZ122" s="60"/>
      <c r="NGA122" s="60"/>
      <c r="NGB122" s="14"/>
      <c r="NGC122" s="53"/>
      <c r="NGE122" s="114"/>
      <c r="NGF122" s="50"/>
      <c r="NGG122" s="57"/>
      <c r="NGH122" s="50"/>
      <c r="NGI122" s="57"/>
      <c r="NGJ122" s="50"/>
      <c r="NGK122" s="89"/>
      <c r="NGL122" s="60"/>
      <c r="NGM122" s="60"/>
      <c r="NGN122" s="60"/>
      <c r="NGO122" s="60"/>
      <c r="NGP122" s="60"/>
      <c r="NGQ122" s="60"/>
      <c r="NGR122" s="14"/>
      <c r="NGS122" s="53"/>
      <c r="NGU122" s="114"/>
      <c r="NGV122" s="50"/>
      <c r="NGW122" s="57"/>
      <c r="NGX122" s="50"/>
      <c r="NGY122" s="57"/>
      <c r="NGZ122" s="50"/>
      <c r="NHA122" s="89"/>
      <c r="NHB122" s="60"/>
      <c r="NHC122" s="60"/>
      <c r="NHD122" s="60"/>
      <c r="NHE122" s="60"/>
      <c r="NHF122" s="60"/>
      <c r="NHG122" s="60"/>
      <c r="NHH122" s="14"/>
      <c r="NHI122" s="53"/>
      <c r="NHK122" s="114"/>
      <c r="NHL122" s="50"/>
      <c r="NHM122" s="57"/>
      <c r="NHN122" s="50"/>
      <c r="NHO122" s="57"/>
      <c r="NHP122" s="50"/>
      <c r="NHQ122" s="89"/>
      <c r="NHR122" s="60"/>
      <c r="NHS122" s="60"/>
      <c r="NHT122" s="60"/>
      <c r="NHU122" s="60"/>
      <c r="NHV122" s="60"/>
      <c r="NHW122" s="60"/>
      <c r="NHX122" s="14"/>
      <c r="NHY122" s="53"/>
      <c r="NIA122" s="114"/>
      <c r="NIB122" s="50"/>
      <c r="NIC122" s="57"/>
      <c r="NID122" s="50"/>
      <c r="NIE122" s="57"/>
      <c r="NIF122" s="50"/>
      <c r="NIG122" s="89"/>
      <c r="NIH122" s="60"/>
      <c r="NII122" s="60"/>
      <c r="NIJ122" s="60"/>
      <c r="NIK122" s="60"/>
      <c r="NIL122" s="60"/>
      <c r="NIM122" s="60"/>
      <c r="NIN122" s="14"/>
      <c r="NIO122" s="53"/>
      <c r="NIQ122" s="114"/>
      <c r="NIR122" s="50"/>
      <c r="NIS122" s="57"/>
      <c r="NIT122" s="50"/>
      <c r="NIU122" s="57"/>
      <c r="NIV122" s="50"/>
      <c r="NIW122" s="89"/>
      <c r="NIX122" s="60"/>
      <c r="NIY122" s="60"/>
      <c r="NIZ122" s="60"/>
      <c r="NJA122" s="60"/>
      <c r="NJB122" s="60"/>
      <c r="NJC122" s="60"/>
      <c r="NJD122" s="14"/>
      <c r="NJE122" s="53"/>
      <c r="NJG122" s="114"/>
      <c r="NJH122" s="50"/>
      <c r="NJI122" s="57"/>
      <c r="NJJ122" s="50"/>
      <c r="NJK122" s="57"/>
      <c r="NJL122" s="50"/>
      <c r="NJM122" s="89"/>
      <c r="NJN122" s="60"/>
      <c r="NJO122" s="60"/>
      <c r="NJP122" s="60"/>
      <c r="NJQ122" s="60"/>
      <c r="NJR122" s="60"/>
      <c r="NJS122" s="60"/>
      <c r="NJT122" s="14"/>
      <c r="NJU122" s="53"/>
      <c r="NJW122" s="114"/>
      <c r="NJX122" s="50"/>
      <c r="NJY122" s="57"/>
      <c r="NJZ122" s="50"/>
      <c r="NKA122" s="57"/>
      <c r="NKB122" s="50"/>
      <c r="NKC122" s="89"/>
      <c r="NKD122" s="60"/>
      <c r="NKE122" s="60"/>
      <c r="NKF122" s="60"/>
      <c r="NKG122" s="60"/>
      <c r="NKH122" s="60"/>
      <c r="NKI122" s="60"/>
      <c r="NKJ122" s="14"/>
      <c r="NKK122" s="53"/>
      <c r="NKM122" s="114"/>
      <c r="NKN122" s="50"/>
      <c r="NKO122" s="57"/>
      <c r="NKP122" s="50"/>
      <c r="NKQ122" s="57"/>
      <c r="NKR122" s="50"/>
      <c r="NKS122" s="89"/>
      <c r="NKT122" s="60"/>
      <c r="NKU122" s="60"/>
      <c r="NKV122" s="60"/>
      <c r="NKW122" s="60"/>
      <c r="NKX122" s="60"/>
      <c r="NKY122" s="60"/>
      <c r="NKZ122" s="14"/>
      <c r="NLA122" s="53"/>
      <c r="NLC122" s="114"/>
      <c r="NLD122" s="50"/>
      <c r="NLE122" s="57"/>
      <c r="NLF122" s="50"/>
      <c r="NLG122" s="57"/>
      <c r="NLH122" s="50"/>
      <c r="NLI122" s="89"/>
      <c r="NLJ122" s="60"/>
      <c r="NLK122" s="60"/>
      <c r="NLL122" s="60"/>
      <c r="NLM122" s="60"/>
      <c r="NLN122" s="60"/>
      <c r="NLO122" s="60"/>
      <c r="NLP122" s="14"/>
      <c r="NLQ122" s="53"/>
      <c r="NLS122" s="114"/>
      <c r="NLT122" s="50"/>
      <c r="NLU122" s="57"/>
      <c r="NLV122" s="50"/>
      <c r="NLW122" s="57"/>
      <c r="NLX122" s="50"/>
      <c r="NLY122" s="89"/>
      <c r="NLZ122" s="60"/>
      <c r="NMA122" s="60"/>
      <c r="NMB122" s="60"/>
      <c r="NMC122" s="60"/>
      <c r="NMD122" s="60"/>
      <c r="NME122" s="60"/>
      <c r="NMF122" s="14"/>
      <c r="NMG122" s="53"/>
      <c r="NMI122" s="114"/>
      <c r="NMJ122" s="50"/>
      <c r="NMK122" s="57"/>
      <c r="NML122" s="50"/>
      <c r="NMM122" s="57"/>
      <c r="NMN122" s="50"/>
      <c r="NMO122" s="89"/>
      <c r="NMP122" s="60"/>
      <c r="NMQ122" s="60"/>
      <c r="NMR122" s="60"/>
      <c r="NMS122" s="60"/>
      <c r="NMT122" s="60"/>
      <c r="NMU122" s="60"/>
      <c r="NMV122" s="14"/>
      <c r="NMW122" s="53"/>
      <c r="NMY122" s="114"/>
      <c r="NMZ122" s="50"/>
      <c r="NNA122" s="57"/>
      <c r="NNB122" s="50"/>
      <c r="NNC122" s="57"/>
      <c r="NND122" s="50"/>
      <c r="NNE122" s="89"/>
      <c r="NNF122" s="60"/>
      <c r="NNG122" s="60"/>
      <c r="NNH122" s="60"/>
      <c r="NNI122" s="60"/>
      <c r="NNJ122" s="60"/>
      <c r="NNK122" s="60"/>
      <c r="NNL122" s="14"/>
      <c r="NNM122" s="53"/>
      <c r="NNO122" s="114"/>
      <c r="NNP122" s="50"/>
      <c r="NNQ122" s="57"/>
      <c r="NNR122" s="50"/>
      <c r="NNS122" s="57"/>
      <c r="NNT122" s="50"/>
      <c r="NNU122" s="89"/>
      <c r="NNV122" s="60"/>
      <c r="NNW122" s="60"/>
      <c r="NNX122" s="60"/>
      <c r="NNY122" s="60"/>
      <c r="NNZ122" s="60"/>
      <c r="NOA122" s="60"/>
      <c r="NOB122" s="14"/>
      <c r="NOC122" s="53"/>
      <c r="NOE122" s="114"/>
      <c r="NOF122" s="50"/>
      <c r="NOG122" s="57"/>
      <c r="NOH122" s="50"/>
      <c r="NOI122" s="57"/>
      <c r="NOJ122" s="50"/>
      <c r="NOK122" s="89"/>
      <c r="NOL122" s="60"/>
      <c r="NOM122" s="60"/>
      <c r="NON122" s="60"/>
      <c r="NOO122" s="60"/>
      <c r="NOP122" s="60"/>
      <c r="NOQ122" s="60"/>
      <c r="NOR122" s="14"/>
      <c r="NOS122" s="53"/>
      <c r="NOU122" s="114"/>
      <c r="NOV122" s="50"/>
      <c r="NOW122" s="57"/>
      <c r="NOX122" s="50"/>
      <c r="NOY122" s="57"/>
      <c r="NOZ122" s="50"/>
      <c r="NPA122" s="89"/>
      <c r="NPB122" s="60"/>
      <c r="NPC122" s="60"/>
      <c r="NPD122" s="60"/>
      <c r="NPE122" s="60"/>
      <c r="NPF122" s="60"/>
      <c r="NPG122" s="60"/>
      <c r="NPH122" s="14"/>
      <c r="NPI122" s="53"/>
      <c r="NPK122" s="114"/>
      <c r="NPL122" s="50"/>
      <c r="NPM122" s="57"/>
      <c r="NPN122" s="50"/>
      <c r="NPO122" s="57"/>
      <c r="NPP122" s="50"/>
      <c r="NPQ122" s="89"/>
      <c r="NPR122" s="60"/>
      <c r="NPS122" s="60"/>
      <c r="NPT122" s="60"/>
      <c r="NPU122" s="60"/>
      <c r="NPV122" s="60"/>
      <c r="NPW122" s="60"/>
      <c r="NPX122" s="14"/>
      <c r="NPY122" s="53"/>
      <c r="NQA122" s="114"/>
      <c r="NQB122" s="50"/>
      <c r="NQC122" s="57"/>
      <c r="NQD122" s="50"/>
      <c r="NQE122" s="57"/>
      <c r="NQF122" s="50"/>
      <c r="NQG122" s="89"/>
      <c r="NQH122" s="60"/>
      <c r="NQI122" s="60"/>
      <c r="NQJ122" s="60"/>
      <c r="NQK122" s="60"/>
      <c r="NQL122" s="60"/>
      <c r="NQM122" s="60"/>
      <c r="NQN122" s="14"/>
      <c r="NQO122" s="53"/>
      <c r="NQQ122" s="114"/>
      <c r="NQR122" s="50"/>
      <c r="NQS122" s="57"/>
      <c r="NQT122" s="50"/>
      <c r="NQU122" s="57"/>
      <c r="NQV122" s="50"/>
      <c r="NQW122" s="89"/>
      <c r="NQX122" s="60"/>
      <c r="NQY122" s="60"/>
      <c r="NQZ122" s="60"/>
      <c r="NRA122" s="60"/>
      <c r="NRB122" s="60"/>
      <c r="NRC122" s="60"/>
      <c r="NRD122" s="14"/>
      <c r="NRE122" s="53"/>
      <c r="NRG122" s="114"/>
      <c r="NRH122" s="50"/>
      <c r="NRI122" s="57"/>
      <c r="NRJ122" s="50"/>
      <c r="NRK122" s="57"/>
      <c r="NRL122" s="50"/>
      <c r="NRM122" s="89"/>
      <c r="NRN122" s="60"/>
      <c r="NRO122" s="60"/>
      <c r="NRP122" s="60"/>
      <c r="NRQ122" s="60"/>
      <c r="NRR122" s="60"/>
      <c r="NRS122" s="60"/>
      <c r="NRT122" s="14"/>
      <c r="NRU122" s="53"/>
      <c r="NRW122" s="114"/>
      <c r="NRX122" s="50"/>
      <c r="NRY122" s="57"/>
      <c r="NRZ122" s="50"/>
      <c r="NSA122" s="57"/>
      <c r="NSB122" s="50"/>
      <c r="NSC122" s="89"/>
      <c r="NSD122" s="60"/>
      <c r="NSE122" s="60"/>
      <c r="NSF122" s="60"/>
      <c r="NSG122" s="60"/>
      <c r="NSH122" s="60"/>
      <c r="NSI122" s="60"/>
      <c r="NSJ122" s="14"/>
      <c r="NSK122" s="53"/>
      <c r="NSM122" s="114"/>
      <c r="NSN122" s="50"/>
      <c r="NSO122" s="57"/>
      <c r="NSP122" s="50"/>
      <c r="NSQ122" s="57"/>
      <c r="NSR122" s="50"/>
      <c r="NSS122" s="89"/>
      <c r="NST122" s="60"/>
      <c r="NSU122" s="60"/>
      <c r="NSV122" s="60"/>
      <c r="NSW122" s="60"/>
      <c r="NSX122" s="60"/>
      <c r="NSY122" s="60"/>
      <c r="NSZ122" s="14"/>
      <c r="NTA122" s="53"/>
      <c r="NTC122" s="114"/>
      <c r="NTD122" s="50"/>
      <c r="NTE122" s="57"/>
      <c r="NTF122" s="50"/>
      <c r="NTG122" s="57"/>
      <c r="NTH122" s="50"/>
      <c r="NTI122" s="89"/>
      <c r="NTJ122" s="60"/>
      <c r="NTK122" s="60"/>
      <c r="NTL122" s="60"/>
      <c r="NTM122" s="60"/>
      <c r="NTN122" s="60"/>
      <c r="NTO122" s="60"/>
      <c r="NTP122" s="14"/>
      <c r="NTQ122" s="53"/>
      <c r="NTS122" s="114"/>
      <c r="NTT122" s="50"/>
      <c r="NTU122" s="57"/>
      <c r="NTV122" s="50"/>
      <c r="NTW122" s="57"/>
      <c r="NTX122" s="50"/>
      <c r="NTY122" s="89"/>
      <c r="NTZ122" s="60"/>
      <c r="NUA122" s="60"/>
      <c r="NUB122" s="60"/>
      <c r="NUC122" s="60"/>
      <c r="NUD122" s="60"/>
      <c r="NUE122" s="60"/>
      <c r="NUF122" s="14"/>
      <c r="NUG122" s="53"/>
      <c r="NUI122" s="114"/>
      <c r="NUJ122" s="50"/>
      <c r="NUK122" s="57"/>
      <c r="NUL122" s="50"/>
      <c r="NUM122" s="57"/>
      <c r="NUN122" s="50"/>
      <c r="NUO122" s="89"/>
      <c r="NUP122" s="60"/>
      <c r="NUQ122" s="60"/>
      <c r="NUR122" s="60"/>
      <c r="NUS122" s="60"/>
      <c r="NUT122" s="60"/>
      <c r="NUU122" s="60"/>
      <c r="NUV122" s="14"/>
      <c r="NUW122" s="53"/>
      <c r="NUY122" s="114"/>
      <c r="NUZ122" s="50"/>
      <c r="NVA122" s="57"/>
      <c r="NVB122" s="50"/>
      <c r="NVC122" s="57"/>
      <c r="NVD122" s="50"/>
      <c r="NVE122" s="89"/>
      <c r="NVF122" s="60"/>
      <c r="NVG122" s="60"/>
      <c r="NVH122" s="60"/>
      <c r="NVI122" s="60"/>
      <c r="NVJ122" s="60"/>
      <c r="NVK122" s="60"/>
      <c r="NVL122" s="14"/>
      <c r="NVM122" s="53"/>
      <c r="NVO122" s="114"/>
      <c r="NVP122" s="50"/>
      <c r="NVQ122" s="57"/>
      <c r="NVR122" s="50"/>
      <c r="NVS122" s="57"/>
      <c r="NVT122" s="50"/>
      <c r="NVU122" s="89"/>
      <c r="NVV122" s="60"/>
      <c r="NVW122" s="60"/>
      <c r="NVX122" s="60"/>
      <c r="NVY122" s="60"/>
      <c r="NVZ122" s="60"/>
      <c r="NWA122" s="60"/>
      <c r="NWB122" s="14"/>
      <c r="NWC122" s="53"/>
      <c r="NWE122" s="114"/>
      <c r="NWF122" s="50"/>
      <c r="NWG122" s="57"/>
      <c r="NWH122" s="50"/>
      <c r="NWI122" s="57"/>
      <c r="NWJ122" s="50"/>
      <c r="NWK122" s="89"/>
      <c r="NWL122" s="60"/>
      <c r="NWM122" s="60"/>
      <c r="NWN122" s="60"/>
      <c r="NWO122" s="60"/>
      <c r="NWP122" s="60"/>
      <c r="NWQ122" s="60"/>
      <c r="NWR122" s="14"/>
      <c r="NWS122" s="53"/>
      <c r="NWU122" s="114"/>
      <c r="NWV122" s="50"/>
      <c r="NWW122" s="57"/>
      <c r="NWX122" s="50"/>
      <c r="NWY122" s="57"/>
      <c r="NWZ122" s="50"/>
      <c r="NXA122" s="89"/>
      <c r="NXB122" s="60"/>
      <c r="NXC122" s="60"/>
      <c r="NXD122" s="60"/>
      <c r="NXE122" s="60"/>
      <c r="NXF122" s="60"/>
      <c r="NXG122" s="60"/>
      <c r="NXH122" s="14"/>
      <c r="NXI122" s="53"/>
      <c r="NXK122" s="114"/>
      <c r="NXL122" s="50"/>
      <c r="NXM122" s="57"/>
      <c r="NXN122" s="50"/>
      <c r="NXO122" s="57"/>
      <c r="NXP122" s="50"/>
      <c r="NXQ122" s="89"/>
      <c r="NXR122" s="60"/>
      <c r="NXS122" s="60"/>
      <c r="NXT122" s="60"/>
      <c r="NXU122" s="60"/>
      <c r="NXV122" s="60"/>
      <c r="NXW122" s="60"/>
      <c r="NXX122" s="14"/>
      <c r="NXY122" s="53"/>
      <c r="NYA122" s="114"/>
      <c r="NYB122" s="50"/>
      <c r="NYC122" s="57"/>
      <c r="NYD122" s="50"/>
      <c r="NYE122" s="57"/>
      <c r="NYF122" s="50"/>
      <c r="NYG122" s="89"/>
      <c r="NYH122" s="60"/>
      <c r="NYI122" s="60"/>
      <c r="NYJ122" s="60"/>
      <c r="NYK122" s="60"/>
      <c r="NYL122" s="60"/>
      <c r="NYM122" s="60"/>
      <c r="NYN122" s="14"/>
      <c r="NYO122" s="53"/>
      <c r="NYQ122" s="114"/>
      <c r="NYR122" s="50"/>
      <c r="NYS122" s="57"/>
      <c r="NYT122" s="50"/>
      <c r="NYU122" s="57"/>
      <c r="NYV122" s="50"/>
      <c r="NYW122" s="89"/>
      <c r="NYX122" s="60"/>
      <c r="NYY122" s="60"/>
      <c r="NYZ122" s="60"/>
      <c r="NZA122" s="60"/>
      <c r="NZB122" s="60"/>
      <c r="NZC122" s="60"/>
      <c r="NZD122" s="14"/>
      <c r="NZE122" s="53"/>
      <c r="NZG122" s="114"/>
      <c r="NZH122" s="50"/>
      <c r="NZI122" s="57"/>
      <c r="NZJ122" s="50"/>
      <c r="NZK122" s="57"/>
      <c r="NZL122" s="50"/>
      <c r="NZM122" s="89"/>
      <c r="NZN122" s="60"/>
      <c r="NZO122" s="60"/>
      <c r="NZP122" s="60"/>
      <c r="NZQ122" s="60"/>
      <c r="NZR122" s="60"/>
      <c r="NZS122" s="60"/>
      <c r="NZT122" s="14"/>
      <c r="NZU122" s="53"/>
      <c r="NZW122" s="114"/>
      <c r="NZX122" s="50"/>
      <c r="NZY122" s="57"/>
      <c r="NZZ122" s="50"/>
      <c r="OAA122" s="57"/>
      <c r="OAB122" s="50"/>
      <c r="OAC122" s="89"/>
      <c r="OAD122" s="60"/>
      <c r="OAE122" s="60"/>
      <c r="OAF122" s="60"/>
      <c r="OAG122" s="60"/>
      <c r="OAH122" s="60"/>
      <c r="OAI122" s="60"/>
      <c r="OAJ122" s="14"/>
      <c r="OAK122" s="53"/>
      <c r="OAM122" s="114"/>
      <c r="OAN122" s="50"/>
      <c r="OAO122" s="57"/>
      <c r="OAP122" s="50"/>
      <c r="OAQ122" s="57"/>
      <c r="OAR122" s="50"/>
      <c r="OAS122" s="89"/>
      <c r="OAT122" s="60"/>
      <c r="OAU122" s="60"/>
      <c r="OAV122" s="60"/>
      <c r="OAW122" s="60"/>
      <c r="OAX122" s="60"/>
      <c r="OAY122" s="60"/>
      <c r="OAZ122" s="14"/>
      <c r="OBA122" s="53"/>
      <c r="OBC122" s="114"/>
      <c r="OBD122" s="50"/>
      <c r="OBE122" s="57"/>
      <c r="OBF122" s="50"/>
      <c r="OBG122" s="57"/>
      <c r="OBH122" s="50"/>
      <c r="OBI122" s="89"/>
      <c r="OBJ122" s="60"/>
      <c r="OBK122" s="60"/>
      <c r="OBL122" s="60"/>
      <c r="OBM122" s="60"/>
      <c r="OBN122" s="60"/>
      <c r="OBO122" s="60"/>
      <c r="OBP122" s="14"/>
      <c r="OBQ122" s="53"/>
      <c r="OBS122" s="114"/>
      <c r="OBT122" s="50"/>
      <c r="OBU122" s="57"/>
      <c r="OBV122" s="50"/>
      <c r="OBW122" s="57"/>
      <c r="OBX122" s="50"/>
      <c r="OBY122" s="89"/>
      <c r="OBZ122" s="60"/>
      <c r="OCA122" s="60"/>
      <c r="OCB122" s="60"/>
      <c r="OCC122" s="60"/>
      <c r="OCD122" s="60"/>
      <c r="OCE122" s="60"/>
      <c r="OCF122" s="14"/>
      <c r="OCG122" s="53"/>
      <c r="OCI122" s="114"/>
      <c r="OCJ122" s="50"/>
      <c r="OCK122" s="57"/>
      <c r="OCL122" s="50"/>
      <c r="OCM122" s="57"/>
      <c r="OCN122" s="50"/>
      <c r="OCO122" s="89"/>
      <c r="OCP122" s="60"/>
      <c r="OCQ122" s="60"/>
      <c r="OCR122" s="60"/>
      <c r="OCS122" s="60"/>
      <c r="OCT122" s="60"/>
      <c r="OCU122" s="60"/>
      <c r="OCV122" s="14"/>
      <c r="OCW122" s="53"/>
      <c r="OCY122" s="114"/>
      <c r="OCZ122" s="50"/>
      <c r="ODA122" s="57"/>
      <c r="ODB122" s="50"/>
      <c r="ODC122" s="57"/>
      <c r="ODD122" s="50"/>
      <c r="ODE122" s="89"/>
      <c r="ODF122" s="60"/>
      <c r="ODG122" s="60"/>
      <c r="ODH122" s="60"/>
      <c r="ODI122" s="60"/>
      <c r="ODJ122" s="60"/>
      <c r="ODK122" s="60"/>
      <c r="ODL122" s="14"/>
      <c r="ODM122" s="53"/>
      <c r="ODO122" s="114"/>
      <c r="ODP122" s="50"/>
      <c r="ODQ122" s="57"/>
      <c r="ODR122" s="50"/>
      <c r="ODS122" s="57"/>
      <c r="ODT122" s="50"/>
      <c r="ODU122" s="89"/>
      <c r="ODV122" s="60"/>
      <c r="ODW122" s="60"/>
      <c r="ODX122" s="60"/>
      <c r="ODY122" s="60"/>
      <c r="ODZ122" s="60"/>
      <c r="OEA122" s="60"/>
      <c r="OEB122" s="14"/>
      <c r="OEC122" s="53"/>
      <c r="OEE122" s="114"/>
      <c r="OEF122" s="50"/>
      <c r="OEG122" s="57"/>
      <c r="OEH122" s="50"/>
      <c r="OEI122" s="57"/>
      <c r="OEJ122" s="50"/>
      <c r="OEK122" s="89"/>
      <c r="OEL122" s="60"/>
      <c r="OEM122" s="60"/>
      <c r="OEN122" s="60"/>
      <c r="OEO122" s="60"/>
      <c r="OEP122" s="60"/>
      <c r="OEQ122" s="60"/>
      <c r="OER122" s="14"/>
      <c r="OES122" s="53"/>
      <c r="OEU122" s="114"/>
      <c r="OEV122" s="50"/>
      <c r="OEW122" s="57"/>
      <c r="OEX122" s="50"/>
      <c r="OEY122" s="57"/>
      <c r="OEZ122" s="50"/>
      <c r="OFA122" s="89"/>
      <c r="OFB122" s="60"/>
      <c r="OFC122" s="60"/>
      <c r="OFD122" s="60"/>
      <c r="OFE122" s="60"/>
      <c r="OFF122" s="60"/>
      <c r="OFG122" s="60"/>
      <c r="OFH122" s="14"/>
      <c r="OFI122" s="53"/>
      <c r="OFK122" s="114"/>
      <c r="OFL122" s="50"/>
      <c r="OFM122" s="57"/>
      <c r="OFN122" s="50"/>
      <c r="OFO122" s="57"/>
      <c r="OFP122" s="50"/>
      <c r="OFQ122" s="89"/>
      <c r="OFR122" s="60"/>
      <c r="OFS122" s="60"/>
      <c r="OFT122" s="60"/>
      <c r="OFU122" s="60"/>
      <c r="OFV122" s="60"/>
      <c r="OFW122" s="60"/>
      <c r="OFX122" s="14"/>
      <c r="OFY122" s="53"/>
      <c r="OGA122" s="114"/>
      <c r="OGB122" s="50"/>
      <c r="OGC122" s="57"/>
      <c r="OGD122" s="50"/>
      <c r="OGE122" s="57"/>
      <c r="OGF122" s="50"/>
      <c r="OGG122" s="89"/>
      <c r="OGH122" s="60"/>
      <c r="OGI122" s="60"/>
      <c r="OGJ122" s="60"/>
      <c r="OGK122" s="60"/>
      <c r="OGL122" s="60"/>
      <c r="OGM122" s="60"/>
      <c r="OGN122" s="14"/>
      <c r="OGO122" s="53"/>
      <c r="OGQ122" s="114"/>
      <c r="OGR122" s="50"/>
      <c r="OGS122" s="57"/>
      <c r="OGT122" s="50"/>
      <c r="OGU122" s="57"/>
      <c r="OGV122" s="50"/>
      <c r="OGW122" s="89"/>
      <c r="OGX122" s="60"/>
      <c r="OGY122" s="60"/>
      <c r="OGZ122" s="60"/>
      <c r="OHA122" s="60"/>
      <c r="OHB122" s="60"/>
      <c r="OHC122" s="60"/>
      <c r="OHD122" s="14"/>
      <c r="OHE122" s="53"/>
      <c r="OHG122" s="114"/>
      <c r="OHH122" s="50"/>
      <c r="OHI122" s="57"/>
      <c r="OHJ122" s="50"/>
      <c r="OHK122" s="57"/>
      <c r="OHL122" s="50"/>
      <c r="OHM122" s="89"/>
      <c r="OHN122" s="60"/>
      <c r="OHO122" s="60"/>
      <c r="OHP122" s="60"/>
      <c r="OHQ122" s="60"/>
      <c r="OHR122" s="60"/>
      <c r="OHS122" s="60"/>
      <c r="OHT122" s="14"/>
      <c r="OHU122" s="53"/>
      <c r="OHW122" s="114"/>
      <c r="OHX122" s="50"/>
      <c r="OHY122" s="57"/>
      <c r="OHZ122" s="50"/>
      <c r="OIA122" s="57"/>
      <c r="OIB122" s="50"/>
      <c r="OIC122" s="89"/>
      <c r="OID122" s="60"/>
      <c r="OIE122" s="60"/>
      <c r="OIF122" s="60"/>
      <c r="OIG122" s="60"/>
      <c r="OIH122" s="60"/>
      <c r="OII122" s="60"/>
      <c r="OIJ122" s="14"/>
      <c r="OIK122" s="53"/>
      <c r="OIM122" s="114"/>
      <c r="OIN122" s="50"/>
      <c r="OIO122" s="57"/>
      <c r="OIP122" s="50"/>
      <c r="OIQ122" s="57"/>
      <c r="OIR122" s="50"/>
      <c r="OIS122" s="89"/>
      <c r="OIT122" s="60"/>
      <c r="OIU122" s="60"/>
      <c r="OIV122" s="60"/>
      <c r="OIW122" s="60"/>
      <c r="OIX122" s="60"/>
      <c r="OIY122" s="60"/>
      <c r="OIZ122" s="14"/>
      <c r="OJA122" s="53"/>
      <c r="OJC122" s="114"/>
      <c r="OJD122" s="50"/>
      <c r="OJE122" s="57"/>
      <c r="OJF122" s="50"/>
      <c r="OJG122" s="57"/>
      <c r="OJH122" s="50"/>
      <c r="OJI122" s="89"/>
      <c r="OJJ122" s="60"/>
      <c r="OJK122" s="60"/>
      <c r="OJL122" s="60"/>
      <c r="OJM122" s="60"/>
      <c r="OJN122" s="60"/>
      <c r="OJO122" s="60"/>
      <c r="OJP122" s="14"/>
      <c r="OJQ122" s="53"/>
      <c r="OJS122" s="114"/>
      <c r="OJT122" s="50"/>
      <c r="OJU122" s="57"/>
      <c r="OJV122" s="50"/>
      <c r="OJW122" s="57"/>
      <c r="OJX122" s="50"/>
      <c r="OJY122" s="89"/>
      <c r="OJZ122" s="60"/>
      <c r="OKA122" s="60"/>
      <c r="OKB122" s="60"/>
      <c r="OKC122" s="60"/>
      <c r="OKD122" s="60"/>
      <c r="OKE122" s="60"/>
      <c r="OKF122" s="14"/>
      <c r="OKG122" s="53"/>
      <c r="OKI122" s="114"/>
      <c r="OKJ122" s="50"/>
      <c r="OKK122" s="57"/>
      <c r="OKL122" s="50"/>
      <c r="OKM122" s="57"/>
      <c r="OKN122" s="50"/>
      <c r="OKO122" s="89"/>
      <c r="OKP122" s="60"/>
      <c r="OKQ122" s="60"/>
      <c r="OKR122" s="60"/>
      <c r="OKS122" s="60"/>
      <c r="OKT122" s="60"/>
      <c r="OKU122" s="60"/>
      <c r="OKV122" s="14"/>
      <c r="OKW122" s="53"/>
      <c r="OKY122" s="114"/>
      <c r="OKZ122" s="50"/>
      <c r="OLA122" s="57"/>
      <c r="OLB122" s="50"/>
      <c r="OLC122" s="57"/>
      <c r="OLD122" s="50"/>
      <c r="OLE122" s="89"/>
      <c r="OLF122" s="60"/>
      <c r="OLG122" s="60"/>
      <c r="OLH122" s="60"/>
      <c r="OLI122" s="60"/>
      <c r="OLJ122" s="60"/>
      <c r="OLK122" s="60"/>
      <c r="OLL122" s="14"/>
      <c r="OLM122" s="53"/>
      <c r="OLO122" s="114"/>
      <c r="OLP122" s="50"/>
      <c r="OLQ122" s="57"/>
      <c r="OLR122" s="50"/>
      <c r="OLS122" s="57"/>
      <c r="OLT122" s="50"/>
      <c r="OLU122" s="89"/>
      <c r="OLV122" s="60"/>
      <c r="OLW122" s="60"/>
      <c r="OLX122" s="60"/>
      <c r="OLY122" s="60"/>
      <c r="OLZ122" s="60"/>
      <c r="OMA122" s="60"/>
      <c r="OMB122" s="14"/>
      <c r="OMC122" s="53"/>
      <c r="OME122" s="114"/>
      <c r="OMF122" s="50"/>
      <c r="OMG122" s="57"/>
      <c r="OMH122" s="50"/>
      <c r="OMI122" s="57"/>
      <c r="OMJ122" s="50"/>
      <c r="OMK122" s="89"/>
      <c r="OML122" s="60"/>
      <c r="OMM122" s="60"/>
      <c r="OMN122" s="60"/>
      <c r="OMO122" s="60"/>
      <c r="OMP122" s="60"/>
      <c r="OMQ122" s="60"/>
      <c r="OMR122" s="14"/>
      <c r="OMS122" s="53"/>
      <c r="OMU122" s="114"/>
      <c r="OMV122" s="50"/>
      <c r="OMW122" s="57"/>
      <c r="OMX122" s="50"/>
      <c r="OMY122" s="57"/>
      <c r="OMZ122" s="50"/>
      <c r="ONA122" s="89"/>
      <c r="ONB122" s="60"/>
      <c r="ONC122" s="60"/>
      <c r="OND122" s="60"/>
      <c r="ONE122" s="60"/>
      <c r="ONF122" s="60"/>
      <c r="ONG122" s="60"/>
      <c r="ONH122" s="14"/>
      <c r="ONI122" s="53"/>
      <c r="ONK122" s="114"/>
      <c r="ONL122" s="50"/>
      <c r="ONM122" s="57"/>
      <c r="ONN122" s="50"/>
      <c r="ONO122" s="57"/>
      <c r="ONP122" s="50"/>
      <c r="ONQ122" s="89"/>
      <c r="ONR122" s="60"/>
      <c r="ONS122" s="60"/>
      <c r="ONT122" s="60"/>
      <c r="ONU122" s="60"/>
      <c r="ONV122" s="60"/>
      <c r="ONW122" s="60"/>
      <c r="ONX122" s="14"/>
      <c r="ONY122" s="53"/>
      <c r="OOA122" s="114"/>
      <c r="OOB122" s="50"/>
      <c r="OOC122" s="57"/>
      <c r="OOD122" s="50"/>
      <c r="OOE122" s="57"/>
      <c r="OOF122" s="50"/>
      <c r="OOG122" s="89"/>
      <c r="OOH122" s="60"/>
      <c r="OOI122" s="60"/>
      <c r="OOJ122" s="60"/>
      <c r="OOK122" s="60"/>
      <c r="OOL122" s="60"/>
      <c r="OOM122" s="60"/>
      <c r="OON122" s="14"/>
      <c r="OOO122" s="53"/>
      <c r="OOQ122" s="114"/>
      <c r="OOR122" s="50"/>
      <c r="OOS122" s="57"/>
      <c r="OOT122" s="50"/>
      <c r="OOU122" s="57"/>
      <c r="OOV122" s="50"/>
      <c r="OOW122" s="89"/>
      <c r="OOX122" s="60"/>
      <c r="OOY122" s="60"/>
      <c r="OOZ122" s="60"/>
      <c r="OPA122" s="60"/>
      <c r="OPB122" s="60"/>
      <c r="OPC122" s="60"/>
      <c r="OPD122" s="14"/>
      <c r="OPE122" s="53"/>
      <c r="OPG122" s="114"/>
      <c r="OPH122" s="50"/>
      <c r="OPI122" s="57"/>
      <c r="OPJ122" s="50"/>
      <c r="OPK122" s="57"/>
      <c r="OPL122" s="50"/>
      <c r="OPM122" s="89"/>
      <c r="OPN122" s="60"/>
      <c r="OPO122" s="60"/>
      <c r="OPP122" s="60"/>
      <c r="OPQ122" s="60"/>
      <c r="OPR122" s="60"/>
      <c r="OPS122" s="60"/>
      <c r="OPT122" s="14"/>
      <c r="OPU122" s="53"/>
      <c r="OPW122" s="114"/>
      <c r="OPX122" s="50"/>
      <c r="OPY122" s="57"/>
      <c r="OPZ122" s="50"/>
      <c r="OQA122" s="57"/>
      <c r="OQB122" s="50"/>
      <c r="OQC122" s="89"/>
      <c r="OQD122" s="60"/>
      <c r="OQE122" s="60"/>
      <c r="OQF122" s="60"/>
      <c r="OQG122" s="60"/>
      <c r="OQH122" s="60"/>
      <c r="OQI122" s="60"/>
      <c r="OQJ122" s="14"/>
      <c r="OQK122" s="53"/>
      <c r="OQM122" s="114"/>
      <c r="OQN122" s="50"/>
      <c r="OQO122" s="57"/>
      <c r="OQP122" s="50"/>
      <c r="OQQ122" s="57"/>
      <c r="OQR122" s="50"/>
      <c r="OQS122" s="89"/>
      <c r="OQT122" s="60"/>
      <c r="OQU122" s="60"/>
      <c r="OQV122" s="60"/>
      <c r="OQW122" s="60"/>
      <c r="OQX122" s="60"/>
      <c r="OQY122" s="60"/>
      <c r="OQZ122" s="14"/>
      <c r="ORA122" s="53"/>
      <c r="ORC122" s="114"/>
      <c r="ORD122" s="50"/>
      <c r="ORE122" s="57"/>
      <c r="ORF122" s="50"/>
      <c r="ORG122" s="57"/>
      <c r="ORH122" s="50"/>
      <c r="ORI122" s="89"/>
      <c r="ORJ122" s="60"/>
      <c r="ORK122" s="60"/>
      <c r="ORL122" s="60"/>
      <c r="ORM122" s="60"/>
      <c r="ORN122" s="60"/>
      <c r="ORO122" s="60"/>
      <c r="ORP122" s="14"/>
      <c r="ORQ122" s="53"/>
      <c r="ORS122" s="114"/>
      <c r="ORT122" s="50"/>
      <c r="ORU122" s="57"/>
      <c r="ORV122" s="50"/>
      <c r="ORW122" s="57"/>
      <c r="ORX122" s="50"/>
      <c r="ORY122" s="89"/>
      <c r="ORZ122" s="60"/>
      <c r="OSA122" s="60"/>
      <c r="OSB122" s="60"/>
      <c r="OSC122" s="60"/>
      <c r="OSD122" s="60"/>
      <c r="OSE122" s="60"/>
      <c r="OSF122" s="14"/>
      <c r="OSG122" s="53"/>
      <c r="OSI122" s="114"/>
      <c r="OSJ122" s="50"/>
      <c r="OSK122" s="57"/>
      <c r="OSL122" s="50"/>
      <c r="OSM122" s="57"/>
      <c r="OSN122" s="50"/>
      <c r="OSO122" s="89"/>
      <c r="OSP122" s="60"/>
      <c r="OSQ122" s="60"/>
      <c r="OSR122" s="60"/>
      <c r="OSS122" s="60"/>
      <c r="OST122" s="60"/>
      <c r="OSU122" s="60"/>
      <c r="OSV122" s="14"/>
      <c r="OSW122" s="53"/>
      <c r="OSY122" s="114"/>
      <c r="OSZ122" s="50"/>
      <c r="OTA122" s="57"/>
      <c r="OTB122" s="50"/>
      <c r="OTC122" s="57"/>
      <c r="OTD122" s="50"/>
      <c r="OTE122" s="89"/>
      <c r="OTF122" s="60"/>
      <c r="OTG122" s="60"/>
      <c r="OTH122" s="60"/>
      <c r="OTI122" s="60"/>
      <c r="OTJ122" s="60"/>
      <c r="OTK122" s="60"/>
      <c r="OTL122" s="14"/>
      <c r="OTM122" s="53"/>
      <c r="OTO122" s="114"/>
      <c r="OTP122" s="50"/>
      <c r="OTQ122" s="57"/>
      <c r="OTR122" s="50"/>
      <c r="OTS122" s="57"/>
      <c r="OTT122" s="50"/>
      <c r="OTU122" s="89"/>
      <c r="OTV122" s="60"/>
      <c r="OTW122" s="60"/>
      <c r="OTX122" s="60"/>
      <c r="OTY122" s="60"/>
      <c r="OTZ122" s="60"/>
      <c r="OUA122" s="60"/>
      <c r="OUB122" s="14"/>
      <c r="OUC122" s="53"/>
      <c r="OUE122" s="114"/>
      <c r="OUF122" s="50"/>
      <c r="OUG122" s="57"/>
      <c r="OUH122" s="50"/>
      <c r="OUI122" s="57"/>
      <c r="OUJ122" s="50"/>
      <c r="OUK122" s="89"/>
      <c r="OUL122" s="60"/>
      <c r="OUM122" s="60"/>
      <c r="OUN122" s="60"/>
      <c r="OUO122" s="60"/>
      <c r="OUP122" s="60"/>
      <c r="OUQ122" s="60"/>
      <c r="OUR122" s="14"/>
      <c r="OUS122" s="53"/>
      <c r="OUU122" s="114"/>
      <c r="OUV122" s="50"/>
      <c r="OUW122" s="57"/>
      <c r="OUX122" s="50"/>
      <c r="OUY122" s="57"/>
      <c r="OUZ122" s="50"/>
      <c r="OVA122" s="89"/>
      <c r="OVB122" s="60"/>
      <c r="OVC122" s="60"/>
      <c r="OVD122" s="60"/>
      <c r="OVE122" s="60"/>
      <c r="OVF122" s="60"/>
      <c r="OVG122" s="60"/>
      <c r="OVH122" s="14"/>
      <c r="OVI122" s="53"/>
      <c r="OVK122" s="114"/>
      <c r="OVL122" s="50"/>
      <c r="OVM122" s="57"/>
      <c r="OVN122" s="50"/>
      <c r="OVO122" s="57"/>
      <c r="OVP122" s="50"/>
      <c r="OVQ122" s="89"/>
      <c r="OVR122" s="60"/>
      <c r="OVS122" s="60"/>
      <c r="OVT122" s="60"/>
      <c r="OVU122" s="60"/>
      <c r="OVV122" s="60"/>
      <c r="OVW122" s="60"/>
      <c r="OVX122" s="14"/>
      <c r="OVY122" s="53"/>
      <c r="OWA122" s="114"/>
      <c r="OWB122" s="50"/>
      <c r="OWC122" s="57"/>
      <c r="OWD122" s="50"/>
      <c r="OWE122" s="57"/>
      <c r="OWF122" s="50"/>
      <c r="OWG122" s="89"/>
      <c r="OWH122" s="60"/>
      <c r="OWI122" s="60"/>
      <c r="OWJ122" s="60"/>
      <c r="OWK122" s="60"/>
      <c r="OWL122" s="60"/>
      <c r="OWM122" s="60"/>
      <c r="OWN122" s="14"/>
      <c r="OWO122" s="53"/>
      <c r="OWQ122" s="114"/>
      <c r="OWR122" s="50"/>
      <c r="OWS122" s="57"/>
      <c r="OWT122" s="50"/>
      <c r="OWU122" s="57"/>
      <c r="OWV122" s="50"/>
      <c r="OWW122" s="89"/>
      <c r="OWX122" s="60"/>
      <c r="OWY122" s="60"/>
      <c r="OWZ122" s="60"/>
      <c r="OXA122" s="60"/>
      <c r="OXB122" s="60"/>
      <c r="OXC122" s="60"/>
      <c r="OXD122" s="14"/>
      <c r="OXE122" s="53"/>
      <c r="OXG122" s="114"/>
      <c r="OXH122" s="50"/>
      <c r="OXI122" s="57"/>
      <c r="OXJ122" s="50"/>
      <c r="OXK122" s="57"/>
      <c r="OXL122" s="50"/>
      <c r="OXM122" s="89"/>
      <c r="OXN122" s="60"/>
      <c r="OXO122" s="60"/>
      <c r="OXP122" s="60"/>
      <c r="OXQ122" s="60"/>
      <c r="OXR122" s="60"/>
      <c r="OXS122" s="60"/>
      <c r="OXT122" s="14"/>
      <c r="OXU122" s="53"/>
      <c r="OXW122" s="114"/>
      <c r="OXX122" s="50"/>
      <c r="OXY122" s="57"/>
      <c r="OXZ122" s="50"/>
      <c r="OYA122" s="57"/>
      <c r="OYB122" s="50"/>
      <c r="OYC122" s="89"/>
      <c r="OYD122" s="60"/>
      <c r="OYE122" s="60"/>
      <c r="OYF122" s="60"/>
      <c r="OYG122" s="60"/>
      <c r="OYH122" s="60"/>
      <c r="OYI122" s="60"/>
      <c r="OYJ122" s="14"/>
      <c r="OYK122" s="53"/>
      <c r="OYM122" s="114"/>
      <c r="OYN122" s="50"/>
      <c r="OYO122" s="57"/>
      <c r="OYP122" s="50"/>
      <c r="OYQ122" s="57"/>
      <c r="OYR122" s="50"/>
      <c r="OYS122" s="89"/>
      <c r="OYT122" s="60"/>
      <c r="OYU122" s="60"/>
      <c r="OYV122" s="60"/>
      <c r="OYW122" s="60"/>
      <c r="OYX122" s="60"/>
      <c r="OYY122" s="60"/>
      <c r="OYZ122" s="14"/>
      <c r="OZA122" s="53"/>
      <c r="OZC122" s="114"/>
      <c r="OZD122" s="50"/>
      <c r="OZE122" s="57"/>
      <c r="OZF122" s="50"/>
      <c r="OZG122" s="57"/>
      <c r="OZH122" s="50"/>
      <c r="OZI122" s="89"/>
      <c r="OZJ122" s="60"/>
      <c r="OZK122" s="60"/>
      <c r="OZL122" s="60"/>
      <c r="OZM122" s="60"/>
      <c r="OZN122" s="60"/>
      <c r="OZO122" s="60"/>
      <c r="OZP122" s="14"/>
      <c r="OZQ122" s="53"/>
      <c r="OZS122" s="114"/>
      <c r="OZT122" s="50"/>
      <c r="OZU122" s="57"/>
      <c r="OZV122" s="50"/>
      <c r="OZW122" s="57"/>
      <c r="OZX122" s="50"/>
      <c r="OZY122" s="89"/>
      <c r="OZZ122" s="60"/>
      <c r="PAA122" s="60"/>
      <c r="PAB122" s="60"/>
      <c r="PAC122" s="60"/>
      <c r="PAD122" s="60"/>
      <c r="PAE122" s="60"/>
      <c r="PAF122" s="14"/>
      <c r="PAG122" s="53"/>
      <c r="PAI122" s="114"/>
      <c r="PAJ122" s="50"/>
      <c r="PAK122" s="57"/>
      <c r="PAL122" s="50"/>
      <c r="PAM122" s="57"/>
      <c r="PAN122" s="50"/>
      <c r="PAO122" s="89"/>
      <c r="PAP122" s="60"/>
      <c r="PAQ122" s="60"/>
      <c r="PAR122" s="60"/>
      <c r="PAS122" s="60"/>
      <c r="PAT122" s="60"/>
      <c r="PAU122" s="60"/>
      <c r="PAV122" s="14"/>
      <c r="PAW122" s="53"/>
      <c r="PAY122" s="114"/>
      <c r="PAZ122" s="50"/>
      <c r="PBA122" s="57"/>
      <c r="PBB122" s="50"/>
      <c r="PBC122" s="57"/>
      <c r="PBD122" s="50"/>
      <c r="PBE122" s="89"/>
      <c r="PBF122" s="60"/>
      <c r="PBG122" s="60"/>
      <c r="PBH122" s="60"/>
      <c r="PBI122" s="60"/>
      <c r="PBJ122" s="60"/>
      <c r="PBK122" s="60"/>
      <c r="PBL122" s="14"/>
      <c r="PBM122" s="53"/>
      <c r="PBO122" s="114"/>
      <c r="PBP122" s="50"/>
      <c r="PBQ122" s="57"/>
      <c r="PBR122" s="50"/>
      <c r="PBS122" s="57"/>
      <c r="PBT122" s="50"/>
      <c r="PBU122" s="89"/>
      <c r="PBV122" s="60"/>
      <c r="PBW122" s="60"/>
      <c r="PBX122" s="60"/>
      <c r="PBY122" s="60"/>
      <c r="PBZ122" s="60"/>
      <c r="PCA122" s="60"/>
      <c r="PCB122" s="14"/>
      <c r="PCC122" s="53"/>
      <c r="PCE122" s="114"/>
      <c r="PCF122" s="50"/>
      <c r="PCG122" s="57"/>
      <c r="PCH122" s="50"/>
      <c r="PCI122" s="57"/>
      <c r="PCJ122" s="50"/>
      <c r="PCK122" s="89"/>
      <c r="PCL122" s="60"/>
      <c r="PCM122" s="60"/>
      <c r="PCN122" s="60"/>
      <c r="PCO122" s="60"/>
      <c r="PCP122" s="60"/>
      <c r="PCQ122" s="60"/>
      <c r="PCR122" s="14"/>
      <c r="PCS122" s="53"/>
      <c r="PCU122" s="114"/>
      <c r="PCV122" s="50"/>
      <c r="PCW122" s="57"/>
      <c r="PCX122" s="50"/>
      <c r="PCY122" s="57"/>
      <c r="PCZ122" s="50"/>
      <c r="PDA122" s="89"/>
      <c r="PDB122" s="60"/>
      <c r="PDC122" s="60"/>
      <c r="PDD122" s="60"/>
      <c r="PDE122" s="60"/>
      <c r="PDF122" s="60"/>
      <c r="PDG122" s="60"/>
      <c r="PDH122" s="14"/>
      <c r="PDI122" s="53"/>
      <c r="PDK122" s="114"/>
      <c r="PDL122" s="50"/>
      <c r="PDM122" s="57"/>
      <c r="PDN122" s="50"/>
      <c r="PDO122" s="57"/>
      <c r="PDP122" s="50"/>
      <c r="PDQ122" s="89"/>
      <c r="PDR122" s="60"/>
      <c r="PDS122" s="60"/>
      <c r="PDT122" s="60"/>
      <c r="PDU122" s="60"/>
      <c r="PDV122" s="60"/>
      <c r="PDW122" s="60"/>
      <c r="PDX122" s="14"/>
      <c r="PDY122" s="53"/>
      <c r="PEA122" s="114"/>
      <c r="PEB122" s="50"/>
      <c r="PEC122" s="57"/>
      <c r="PED122" s="50"/>
      <c r="PEE122" s="57"/>
      <c r="PEF122" s="50"/>
      <c r="PEG122" s="89"/>
      <c r="PEH122" s="60"/>
      <c r="PEI122" s="60"/>
      <c r="PEJ122" s="60"/>
      <c r="PEK122" s="60"/>
      <c r="PEL122" s="60"/>
      <c r="PEM122" s="60"/>
      <c r="PEN122" s="14"/>
      <c r="PEO122" s="53"/>
      <c r="PEQ122" s="114"/>
      <c r="PER122" s="50"/>
      <c r="PES122" s="57"/>
      <c r="PET122" s="50"/>
      <c r="PEU122" s="57"/>
      <c r="PEV122" s="50"/>
      <c r="PEW122" s="89"/>
      <c r="PEX122" s="60"/>
      <c r="PEY122" s="60"/>
      <c r="PEZ122" s="60"/>
      <c r="PFA122" s="60"/>
      <c r="PFB122" s="60"/>
      <c r="PFC122" s="60"/>
      <c r="PFD122" s="14"/>
      <c r="PFE122" s="53"/>
      <c r="PFG122" s="114"/>
      <c r="PFH122" s="50"/>
      <c r="PFI122" s="57"/>
      <c r="PFJ122" s="50"/>
      <c r="PFK122" s="57"/>
      <c r="PFL122" s="50"/>
      <c r="PFM122" s="89"/>
      <c r="PFN122" s="60"/>
      <c r="PFO122" s="60"/>
      <c r="PFP122" s="60"/>
      <c r="PFQ122" s="60"/>
      <c r="PFR122" s="60"/>
      <c r="PFS122" s="60"/>
      <c r="PFT122" s="14"/>
      <c r="PFU122" s="53"/>
      <c r="PFW122" s="114"/>
      <c r="PFX122" s="50"/>
      <c r="PFY122" s="57"/>
      <c r="PFZ122" s="50"/>
      <c r="PGA122" s="57"/>
      <c r="PGB122" s="50"/>
      <c r="PGC122" s="89"/>
      <c r="PGD122" s="60"/>
      <c r="PGE122" s="60"/>
      <c r="PGF122" s="60"/>
      <c r="PGG122" s="60"/>
      <c r="PGH122" s="60"/>
      <c r="PGI122" s="60"/>
      <c r="PGJ122" s="14"/>
      <c r="PGK122" s="53"/>
      <c r="PGM122" s="114"/>
      <c r="PGN122" s="50"/>
      <c r="PGO122" s="57"/>
      <c r="PGP122" s="50"/>
      <c r="PGQ122" s="57"/>
      <c r="PGR122" s="50"/>
      <c r="PGS122" s="89"/>
      <c r="PGT122" s="60"/>
      <c r="PGU122" s="60"/>
      <c r="PGV122" s="60"/>
      <c r="PGW122" s="60"/>
      <c r="PGX122" s="60"/>
      <c r="PGY122" s="60"/>
      <c r="PGZ122" s="14"/>
      <c r="PHA122" s="53"/>
      <c r="PHC122" s="114"/>
      <c r="PHD122" s="50"/>
      <c r="PHE122" s="57"/>
      <c r="PHF122" s="50"/>
      <c r="PHG122" s="57"/>
      <c r="PHH122" s="50"/>
      <c r="PHI122" s="89"/>
      <c r="PHJ122" s="60"/>
      <c r="PHK122" s="60"/>
      <c r="PHL122" s="60"/>
      <c r="PHM122" s="60"/>
      <c r="PHN122" s="60"/>
      <c r="PHO122" s="60"/>
      <c r="PHP122" s="14"/>
      <c r="PHQ122" s="53"/>
      <c r="PHS122" s="114"/>
      <c r="PHT122" s="50"/>
      <c r="PHU122" s="57"/>
      <c r="PHV122" s="50"/>
      <c r="PHW122" s="57"/>
      <c r="PHX122" s="50"/>
      <c r="PHY122" s="89"/>
      <c r="PHZ122" s="60"/>
      <c r="PIA122" s="60"/>
      <c r="PIB122" s="60"/>
      <c r="PIC122" s="60"/>
      <c r="PID122" s="60"/>
      <c r="PIE122" s="60"/>
      <c r="PIF122" s="14"/>
      <c r="PIG122" s="53"/>
      <c r="PII122" s="114"/>
      <c r="PIJ122" s="50"/>
      <c r="PIK122" s="57"/>
      <c r="PIL122" s="50"/>
      <c r="PIM122" s="57"/>
      <c r="PIN122" s="50"/>
      <c r="PIO122" s="89"/>
      <c r="PIP122" s="60"/>
      <c r="PIQ122" s="60"/>
      <c r="PIR122" s="60"/>
      <c r="PIS122" s="60"/>
      <c r="PIT122" s="60"/>
      <c r="PIU122" s="60"/>
      <c r="PIV122" s="14"/>
      <c r="PIW122" s="53"/>
      <c r="PIY122" s="114"/>
      <c r="PIZ122" s="50"/>
      <c r="PJA122" s="57"/>
      <c r="PJB122" s="50"/>
      <c r="PJC122" s="57"/>
      <c r="PJD122" s="50"/>
      <c r="PJE122" s="89"/>
      <c r="PJF122" s="60"/>
      <c r="PJG122" s="60"/>
      <c r="PJH122" s="60"/>
      <c r="PJI122" s="60"/>
      <c r="PJJ122" s="60"/>
      <c r="PJK122" s="60"/>
      <c r="PJL122" s="14"/>
      <c r="PJM122" s="53"/>
      <c r="PJO122" s="114"/>
      <c r="PJP122" s="50"/>
      <c r="PJQ122" s="57"/>
      <c r="PJR122" s="50"/>
      <c r="PJS122" s="57"/>
      <c r="PJT122" s="50"/>
      <c r="PJU122" s="89"/>
      <c r="PJV122" s="60"/>
      <c r="PJW122" s="60"/>
      <c r="PJX122" s="60"/>
      <c r="PJY122" s="60"/>
      <c r="PJZ122" s="60"/>
      <c r="PKA122" s="60"/>
      <c r="PKB122" s="14"/>
      <c r="PKC122" s="53"/>
      <c r="PKE122" s="114"/>
      <c r="PKF122" s="50"/>
      <c r="PKG122" s="57"/>
      <c r="PKH122" s="50"/>
      <c r="PKI122" s="57"/>
      <c r="PKJ122" s="50"/>
      <c r="PKK122" s="89"/>
      <c r="PKL122" s="60"/>
      <c r="PKM122" s="60"/>
      <c r="PKN122" s="60"/>
      <c r="PKO122" s="60"/>
      <c r="PKP122" s="60"/>
      <c r="PKQ122" s="60"/>
      <c r="PKR122" s="14"/>
      <c r="PKS122" s="53"/>
      <c r="PKU122" s="114"/>
      <c r="PKV122" s="50"/>
      <c r="PKW122" s="57"/>
      <c r="PKX122" s="50"/>
      <c r="PKY122" s="57"/>
      <c r="PKZ122" s="50"/>
      <c r="PLA122" s="89"/>
      <c r="PLB122" s="60"/>
      <c r="PLC122" s="60"/>
      <c r="PLD122" s="60"/>
      <c r="PLE122" s="60"/>
      <c r="PLF122" s="60"/>
      <c r="PLG122" s="60"/>
      <c r="PLH122" s="14"/>
      <c r="PLI122" s="53"/>
      <c r="PLK122" s="114"/>
      <c r="PLL122" s="50"/>
      <c r="PLM122" s="57"/>
      <c r="PLN122" s="50"/>
      <c r="PLO122" s="57"/>
      <c r="PLP122" s="50"/>
      <c r="PLQ122" s="89"/>
      <c r="PLR122" s="60"/>
      <c r="PLS122" s="60"/>
      <c r="PLT122" s="60"/>
      <c r="PLU122" s="60"/>
      <c r="PLV122" s="60"/>
      <c r="PLW122" s="60"/>
      <c r="PLX122" s="14"/>
      <c r="PLY122" s="53"/>
      <c r="PMA122" s="114"/>
      <c r="PMB122" s="50"/>
      <c r="PMC122" s="57"/>
      <c r="PMD122" s="50"/>
      <c r="PME122" s="57"/>
      <c r="PMF122" s="50"/>
      <c r="PMG122" s="89"/>
      <c r="PMH122" s="60"/>
      <c r="PMI122" s="60"/>
      <c r="PMJ122" s="60"/>
      <c r="PMK122" s="60"/>
      <c r="PML122" s="60"/>
      <c r="PMM122" s="60"/>
      <c r="PMN122" s="14"/>
      <c r="PMO122" s="53"/>
      <c r="PMQ122" s="114"/>
      <c r="PMR122" s="50"/>
      <c r="PMS122" s="57"/>
      <c r="PMT122" s="50"/>
      <c r="PMU122" s="57"/>
      <c r="PMV122" s="50"/>
      <c r="PMW122" s="89"/>
      <c r="PMX122" s="60"/>
      <c r="PMY122" s="60"/>
      <c r="PMZ122" s="60"/>
      <c r="PNA122" s="60"/>
      <c r="PNB122" s="60"/>
      <c r="PNC122" s="60"/>
      <c r="PND122" s="14"/>
      <c r="PNE122" s="53"/>
      <c r="PNG122" s="114"/>
      <c r="PNH122" s="50"/>
      <c r="PNI122" s="57"/>
      <c r="PNJ122" s="50"/>
      <c r="PNK122" s="57"/>
      <c r="PNL122" s="50"/>
      <c r="PNM122" s="89"/>
      <c r="PNN122" s="60"/>
      <c r="PNO122" s="60"/>
      <c r="PNP122" s="60"/>
      <c r="PNQ122" s="60"/>
      <c r="PNR122" s="60"/>
      <c r="PNS122" s="60"/>
      <c r="PNT122" s="14"/>
      <c r="PNU122" s="53"/>
      <c r="PNW122" s="114"/>
      <c r="PNX122" s="50"/>
      <c r="PNY122" s="57"/>
      <c r="PNZ122" s="50"/>
      <c r="POA122" s="57"/>
      <c r="POB122" s="50"/>
      <c r="POC122" s="89"/>
      <c r="POD122" s="60"/>
      <c r="POE122" s="60"/>
      <c r="POF122" s="60"/>
      <c r="POG122" s="60"/>
      <c r="POH122" s="60"/>
      <c r="POI122" s="60"/>
      <c r="POJ122" s="14"/>
      <c r="POK122" s="53"/>
      <c r="POM122" s="114"/>
      <c r="PON122" s="50"/>
      <c r="POO122" s="57"/>
      <c r="POP122" s="50"/>
      <c r="POQ122" s="57"/>
      <c r="POR122" s="50"/>
      <c r="POS122" s="89"/>
      <c r="POT122" s="60"/>
      <c r="POU122" s="60"/>
      <c r="POV122" s="60"/>
      <c r="POW122" s="60"/>
      <c r="POX122" s="60"/>
      <c r="POY122" s="60"/>
      <c r="POZ122" s="14"/>
      <c r="PPA122" s="53"/>
      <c r="PPC122" s="114"/>
      <c r="PPD122" s="50"/>
      <c r="PPE122" s="57"/>
      <c r="PPF122" s="50"/>
      <c r="PPG122" s="57"/>
      <c r="PPH122" s="50"/>
      <c r="PPI122" s="89"/>
      <c r="PPJ122" s="60"/>
      <c r="PPK122" s="60"/>
      <c r="PPL122" s="60"/>
      <c r="PPM122" s="60"/>
      <c r="PPN122" s="60"/>
      <c r="PPO122" s="60"/>
      <c r="PPP122" s="14"/>
      <c r="PPQ122" s="53"/>
      <c r="PPS122" s="114"/>
      <c r="PPT122" s="50"/>
      <c r="PPU122" s="57"/>
      <c r="PPV122" s="50"/>
      <c r="PPW122" s="57"/>
      <c r="PPX122" s="50"/>
      <c r="PPY122" s="89"/>
      <c r="PPZ122" s="60"/>
      <c r="PQA122" s="60"/>
      <c r="PQB122" s="60"/>
      <c r="PQC122" s="60"/>
      <c r="PQD122" s="60"/>
      <c r="PQE122" s="60"/>
      <c r="PQF122" s="14"/>
      <c r="PQG122" s="53"/>
      <c r="PQI122" s="114"/>
      <c r="PQJ122" s="50"/>
      <c r="PQK122" s="57"/>
      <c r="PQL122" s="50"/>
      <c r="PQM122" s="57"/>
      <c r="PQN122" s="50"/>
      <c r="PQO122" s="89"/>
      <c r="PQP122" s="60"/>
      <c r="PQQ122" s="60"/>
      <c r="PQR122" s="60"/>
      <c r="PQS122" s="60"/>
      <c r="PQT122" s="60"/>
      <c r="PQU122" s="60"/>
      <c r="PQV122" s="14"/>
      <c r="PQW122" s="53"/>
      <c r="PQY122" s="114"/>
      <c r="PQZ122" s="50"/>
      <c r="PRA122" s="57"/>
      <c r="PRB122" s="50"/>
      <c r="PRC122" s="57"/>
      <c r="PRD122" s="50"/>
      <c r="PRE122" s="89"/>
      <c r="PRF122" s="60"/>
      <c r="PRG122" s="60"/>
      <c r="PRH122" s="60"/>
      <c r="PRI122" s="60"/>
      <c r="PRJ122" s="60"/>
      <c r="PRK122" s="60"/>
      <c r="PRL122" s="14"/>
      <c r="PRM122" s="53"/>
      <c r="PRO122" s="114"/>
      <c r="PRP122" s="50"/>
      <c r="PRQ122" s="57"/>
      <c r="PRR122" s="50"/>
      <c r="PRS122" s="57"/>
      <c r="PRT122" s="50"/>
      <c r="PRU122" s="89"/>
      <c r="PRV122" s="60"/>
      <c r="PRW122" s="60"/>
      <c r="PRX122" s="60"/>
      <c r="PRY122" s="60"/>
      <c r="PRZ122" s="60"/>
      <c r="PSA122" s="60"/>
      <c r="PSB122" s="14"/>
      <c r="PSC122" s="53"/>
      <c r="PSE122" s="114"/>
      <c r="PSF122" s="50"/>
      <c r="PSG122" s="57"/>
      <c r="PSH122" s="50"/>
      <c r="PSI122" s="57"/>
      <c r="PSJ122" s="50"/>
      <c r="PSK122" s="89"/>
      <c r="PSL122" s="60"/>
      <c r="PSM122" s="60"/>
      <c r="PSN122" s="60"/>
      <c r="PSO122" s="60"/>
      <c r="PSP122" s="60"/>
      <c r="PSQ122" s="60"/>
      <c r="PSR122" s="14"/>
      <c r="PSS122" s="53"/>
      <c r="PSU122" s="114"/>
      <c r="PSV122" s="50"/>
      <c r="PSW122" s="57"/>
      <c r="PSX122" s="50"/>
      <c r="PSY122" s="57"/>
      <c r="PSZ122" s="50"/>
      <c r="PTA122" s="89"/>
      <c r="PTB122" s="60"/>
      <c r="PTC122" s="60"/>
      <c r="PTD122" s="60"/>
      <c r="PTE122" s="60"/>
      <c r="PTF122" s="60"/>
      <c r="PTG122" s="60"/>
      <c r="PTH122" s="14"/>
      <c r="PTI122" s="53"/>
      <c r="PTK122" s="114"/>
      <c r="PTL122" s="50"/>
      <c r="PTM122" s="57"/>
      <c r="PTN122" s="50"/>
      <c r="PTO122" s="57"/>
      <c r="PTP122" s="50"/>
      <c r="PTQ122" s="89"/>
      <c r="PTR122" s="60"/>
      <c r="PTS122" s="60"/>
      <c r="PTT122" s="60"/>
      <c r="PTU122" s="60"/>
      <c r="PTV122" s="60"/>
      <c r="PTW122" s="60"/>
      <c r="PTX122" s="14"/>
      <c r="PTY122" s="53"/>
      <c r="PUA122" s="114"/>
      <c r="PUB122" s="50"/>
      <c r="PUC122" s="57"/>
      <c r="PUD122" s="50"/>
      <c r="PUE122" s="57"/>
      <c r="PUF122" s="50"/>
      <c r="PUG122" s="89"/>
      <c r="PUH122" s="60"/>
      <c r="PUI122" s="60"/>
      <c r="PUJ122" s="60"/>
      <c r="PUK122" s="60"/>
      <c r="PUL122" s="60"/>
      <c r="PUM122" s="60"/>
      <c r="PUN122" s="14"/>
      <c r="PUO122" s="53"/>
      <c r="PUQ122" s="114"/>
      <c r="PUR122" s="50"/>
      <c r="PUS122" s="57"/>
      <c r="PUT122" s="50"/>
      <c r="PUU122" s="57"/>
      <c r="PUV122" s="50"/>
      <c r="PUW122" s="89"/>
      <c r="PUX122" s="60"/>
      <c r="PUY122" s="60"/>
      <c r="PUZ122" s="60"/>
      <c r="PVA122" s="60"/>
      <c r="PVB122" s="60"/>
      <c r="PVC122" s="60"/>
      <c r="PVD122" s="14"/>
      <c r="PVE122" s="53"/>
      <c r="PVG122" s="114"/>
      <c r="PVH122" s="50"/>
      <c r="PVI122" s="57"/>
      <c r="PVJ122" s="50"/>
      <c r="PVK122" s="57"/>
      <c r="PVL122" s="50"/>
      <c r="PVM122" s="89"/>
      <c r="PVN122" s="60"/>
      <c r="PVO122" s="60"/>
      <c r="PVP122" s="60"/>
      <c r="PVQ122" s="60"/>
      <c r="PVR122" s="60"/>
      <c r="PVS122" s="60"/>
      <c r="PVT122" s="14"/>
      <c r="PVU122" s="53"/>
      <c r="PVW122" s="114"/>
      <c r="PVX122" s="50"/>
      <c r="PVY122" s="57"/>
      <c r="PVZ122" s="50"/>
      <c r="PWA122" s="57"/>
      <c r="PWB122" s="50"/>
      <c r="PWC122" s="89"/>
      <c r="PWD122" s="60"/>
      <c r="PWE122" s="60"/>
      <c r="PWF122" s="60"/>
      <c r="PWG122" s="60"/>
      <c r="PWH122" s="60"/>
      <c r="PWI122" s="60"/>
      <c r="PWJ122" s="14"/>
      <c r="PWK122" s="53"/>
      <c r="PWM122" s="114"/>
      <c r="PWN122" s="50"/>
      <c r="PWO122" s="57"/>
      <c r="PWP122" s="50"/>
      <c r="PWQ122" s="57"/>
      <c r="PWR122" s="50"/>
      <c r="PWS122" s="89"/>
      <c r="PWT122" s="60"/>
      <c r="PWU122" s="60"/>
      <c r="PWV122" s="60"/>
      <c r="PWW122" s="60"/>
      <c r="PWX122" s="60"/>
      <c r="PWY122" s="60"/>
      <c r="PWZ122" s="14"/>
      <c r="PXA122" s="53"/>
      <c r="PXC122" s="114"/>
      <c r="PXD122" s="50"/>
      <c r="PXE122" s="57"/>
      <c r="PXF122" s="50"/>
      <c r="PXG122" s="57"/>
      <c r="PXH122" s="50"/>
      <c r="PXI122" s="89"/>
      <c r="PXJ122" s="60"/>
      <c r="PXK122" s="60"/>
      <c r="PXL122" s="60"/>
      <c r="PXM122" s="60"/>
      <c r="PXN122" s="60"/>
      <c r="PXO122" s="60"/>
      <c r="PXP122" s="14"/>
      <c r="PXQ122" s="53"/>
      <c r="PXS122" s="114"/>
      <c r="PXT122" s="50"/>
      <c r="PXU122" s="57"/>
      <c r="PXV122" s="50"/>
      <c r="PXW122" s="57"/>
      <c r="PXX122" s="50"/>
      <c r="PXY122" s="89"/>
      <c r="PXZ122" s="60"/>
      <c r="PYA122" s="60"/>
      <c r="PYB122" s="60"/>
      <c r="PYC122" s="60"/>
      <c r="PYD122" s="60"/>
      <c r="PYE122" s="60"/>
      <c r="PYF122" s="14"/>
      <c r="PYG122" s="53"/>
      <c r="PYI122" s="114"/>
      <c r="PYJ122" s="50"/>
      <c r="PYK122" s="57"/>
      <c r="PYL122" s="50"/>
      <c r="PYM122" s="57"/>
      <c r="PYN122" s="50"/>
      <c r="PYO122" s="89"/>
      <c r="PYP122" s="60"/>
      <c r="PYQ122" s="60"/>
      <c r="PYR122" s="60"/>
      <c r="PYS122" s="60"/>
      <c r="PYT122" s="60"/>
      <c r="PYU122" s="60"/>
      <c r="PYV122" s="14"/>
      <c r="PYW122" s="53"/>
      <c r="PYY122" s="114"/>
      <c r="PYZ122" s="50"/>
      <c r="PZA122" s="57"/>
      <c r="PZB122" s="50"/>
      <c r="PZC122" s="57"/>
      <c r="PZD122" s="50"/>
      <c r="PZE122" s="89"/>
      <c r="PZF122" s="60"/>
      <c r="PZG122" s="60"/>
      <c r="PZH122" s="60"/>
      <c r="PZI122" s="60"/>
      <c r="PZJ122" s="60"/>
      <c r="PZK122" s="60"/>
      <c r="PZL122" s="14"/>
      <c r="PZM122" s="53"/>
      <c r="PZO122" s="114"/>
      <c r="PZP122" s="50"/>
      <c r="PZQ122" s="57"/>
      <c r="PZR122" s="50"/>
      <c r="PZS122" s="57"/>
      <c r="PZT122" s="50"/>
      <c r="PZU122" s="89"/>
      <c r="PZV122" s="60"/>
      <c r="PZW122" s="60"/>
      <c r="PZX122" s="60"/>
      <c r="PZY122" s="60"/>
      <c r="PZZ122" s="60"/>
      <c r="QAA122" s="60"/>
      <c r="QAB122" s="14"/>
      <c r="QAC122" s="53"/>
      <c r="QAE122" s="114"/>
      <c r="QAF122" s="50"/>
      <c r="QAG122" s="57"/>
      <c r="QAH122" s="50"/>
      <c r="QAI122" s="57"/>
      <c r="QAJ122" s="50"/>
      <c r="QAK122" s="89"/>
      <c r="QAL122" s="60"/>
      <c r="QAM122" s="60"/>
      <c r="QAN122" s="60"/>
      <c r="QAO122" s="60"/>
      <c r="QAP122" s="60"/>
      <c r="QAQ122" s="60"/>
      <c r="QAR122" s="14"/>
      <c r="QAS122" s="53"/>
      <c r="QAU122" s="114"/>
      <c r="QAV122" s="50"/>
      <c r="QAW122" s="57"/>
      <c r="QAX122" s="50"/>
      <c r="QAY122" s="57"/>
      <c r="QAZ122" s="50"/>
      <c r="QBA122" s="89"/>
      <c r="QBB122" s="60"/>
      <c r="QBC122" s="60"/>
      <c r="QBD122" s="60"/>
      <c r="QBE122" s="60"/>
      <c r="QBF122" s="60"/>
      <c r="QBG122" s="60"/>
      <c r="QBH122" s="14"/>
      <c r="QBI122" s="53"/>
      <c r="QBK122" s="114"/>
      <c r="QBL122" s="50"/>
      <c r="QBM122" s="57"/>
      <c r="QBN122" s="50"/>
      <c r="QBO122" s="57"/>
      <c r="QBP122" s="50"/>
      <c r="QBQ122" s="89"/>
      <c r="QBR122" s="60"/>
      <c r="QBS122" s="60"/>
      <c r="QBT122" s="60"/>
      <c r="QBU122" s="60"/>
      <c r="QBV122" s="60"/>
      <c r="QBW122" s="60"/>
      <c r="QBX122" s="14"/>
      <c r="QBY122" s="53"/>
      <c r="QCA122" s="114"/>
      <c r="QCB122" s="50"/>
      <c r="QCC122" s="57"/>
      <c r="QCD122" s="50"/>
      <c r="QCE122" s="57"/>
      <c r="QCF122" s="50"/>
      <c r="QCG122" s="89"/>
      <c r="QCH122" s="60"/>
      <c r="QCI122" s="60"/>
      <c r="QCJ122" s="60"/>
      <c r="QCK122" s="60"/>
      <c r="QCL122" s="60"/>
      <c r="QCM122" s="60"/>
      <c r="QCN122" s="14"/>
      <c r="QCO122" s="53"/>
      <c r="QCQ122" s="114"/>
      <c r="QCR122" s="50"/>
      <c r="QCS122" s="57"/>
      <c r="QCT122" s="50"/>
      <c r="QCU122" s="57"/>
      <c r="QCV122" s="50"/>
      <c r="QCW122" s="89"/>
      <c r="QCX122" s="60"/>
      <c r="QCY122" s="60"/>
      <c r="QCZ122" s="60"/>
      <c r="QDA122" s="60"/>
      <c r="QDB122" s="60"/>
      <c r="QDC122" s="60"/>
      <c r="QDD122" s="14"/>
      <c r="QDE122" s="53"/>
      <c r="QDG122" s="114"/>
      <c r="QDH122" s="50"/>
      <c r="QDI122" s="57"/>
      <c r="QDJ122" s="50"/>
      <c r="QDK122" s="57"/>
      <c r="QDL122" s="50"/>
      <c r="QDM122" s="89"/>
      <c r="QDN122" s="60"/>
      <c r="QDO122" s="60"/>
      <c r="QDP122" s="60"/>
      <c r="QDQ122" s="60"/>
      <c r="QDR122" s="60"/>
      <c r="QDS122" s="60"/>
      <c r="QDT122" s="14"/>
      <c r="QDU122" s="53"/>
      <c r="QDW122" s="114"/>
      <c r="QDX122" s="50"/>
      <c r="QDY122" s="57"/>
      <c r="QDZ122" s="50"/>
      <c r="QEA122" s="57"/>
      <c r="QEB122" s="50"/>
      <c r="QEC122" s="89"/>
      <c r="QED122" s="60"/>
      <c r="QEE122" s="60"/>
      <c r="QEF122" s="60"/>
      <c r="QEG122" s="60"/>
      <c r="QEH122" s="60"/>
      <c r="QEI122" s="60"/>
      <c r="QEJ122" s="14"/>
      <c r="QEK122" s="53"/>
      <c r="QEM122" s="114"/>
      <c r="QEN122" s="50"/>
      <c r="QEO122" s="57"/>
      <c r="QEP122" s="50"/>
      <c r="QEQ122" s="57"/>
      <c r="QER122" s="50"/>
      <c r="QES122" s="89"/>
      <c r="QET122" s="60"/>
      <c r="QEU122" s="60"/>
      <c r="QEV122" s="60"/>
      <c r="QEW122" s="60"/>
      <c r="QEX122" s="60"/>
      <c r="QEY122" s="60"/>
      <c r="QEZ122" s="14"/>
      <c r="QFA122" s="53"/>
      <c r="QFC122" s="114"/>
      <c r="QFD122" s="50"/>
      <c r="QFE122" s="57"/>
      <c r="QFF122" s="50"/>
      <c r="QFG122" s="57"/>
      <c r="QFH122" s="50"/>
      <c r="QFI122" s="89"/>
      <c r="QFJ122" s="60"/>
      <c r="QFK122" s="60"/>
      <c r="QFL122" s="60"/>
      <c r="QFM122" s="60"/>
      <c r="QFN122" s="60"/>
      <c r="QFO122" s="60"/>
      <c r="QFP122" s="14"/>
      <c r="QFQ122" s="53"/>
      <c r="QFS122" s="114"/>
      <c r="QFT122" s="50"/>
      <c r="QFU122" s="57"/>
      <c r="QFV122" s="50"/>
      <c r="QFW122" s="57"/>
      <c r="QFX122" s="50"/>
      <c r="QFY122" s="89"/>
      <c r="QFZ122" s="60"/>
      <c r="QGA122" s="60"/>
      <c r="QGB122" s="60"/>
      <c r="QGC122" s="60"/>
      <c r="QGD122" s="60"/>
      <c r="QGE122" s="60"/>
      <c r="QGF122" s="14"/>
      <c r="QGG122" s="53"/>
      <c r="QGI122" s="114"/>
      <c r="QGJ122" s="50"/>
      <c r="QGK122" s="57"/>
      <c r="QGL122" s="50"/>
      <c r="QGM122" s="57"/>
      <c r="QGN122" s="50"/>
      <c r="QGO122" s="89"/>
      <c r="QGP122" s="60"/>
      <c r="QGQ122" s="60"/>
      <c r="QGR122" s="60"/>
      <c r="QGS122" s="60"/>
      <c r="QGT122" s="60"/>
      <c r="QGU122" s="60"/>
      <c r="QGV122" s="14"/>
      <c r="QGW122" s="53"/>
      <c r="QGY122" s="114"/>
      <c r="QGZ122" s="50"/>
      <c r="QHA122" s="57"/>
      <c r="QHB122" s="50"/>
      <c r="QHC122" s="57"/>
      <c r="QHD122" s="50"/>
      <c r="QHE122" s="89"/>
      <c r="QHF122" s="60"/>
      <c r="QHG122" s="60"/>
      <c r="QHH122" s="60"/>
      <c r="QHI122" s="60"/>
      <c r="QHJ122" s="60"/>
      <c r="QHK122" s="60"/>
      <c r="QHL122" s="14"/>
      <c r="QHM122" s="53"/>
      <c r="QHO122" s="114"/>
      <c r="QHP122" s="50"/>
      <c r="QHQ122" s="57"/>
      <c r="QHR122" s="50"/>
      <c r="QHS122" s="57"/>
      <c r="QHT122" s="50"/>
      <c r="QHU122" s="89"/>
      <c r="QHV122" s="60"/>
      <c r="QHW122" s="60"/>
      <c r="QHX122" s="60"/>
      <c r="QHY122" s="60"/>
      <c r="QHZ122" s="60"/>
      <c r="QIA122" s="60"/>
      <c r="QIB122" s="14"/>
      <c r="QIC122" s="53"/>
      <c r="QIE122" s="114"/>
      <c r="QIF122" s="50"/>
      <c r="QIG122" s="57"/>
      <c r="QIH122" s="50"/>
      <c r="QII122" s="57"/>
      <c r="QIJ122" s="50"/>
      <c r="QIK122" s="89"/>
      <c r="QIL122" s="60"/>
      <c r="QIM122" s="60"/>
      <c r="QIN122" s="60"/>
      <c r="QIO122" s="60"/>
      <c r="QIP122" s="60"/>
      <c r="QIQ122" s="60"/>
      <c r="QIR122" s="14"/>
      <c r="QIS122" s="53"/>
      <c r="QIU122" s="114"/>
      <c r="QIV122" s="50"/>
      <c r="QIW122" s="57"/>
      <c r="QIX122" s="50"/>
      <c r="QIY122" s="57"/>
      <c r="QIZ122" s="50"/>
      <c r="QJA122" s="89"/>
      <c r="QJB122" s="60"/>
      <c r="QJC122" s="60"/>
      <c r="QJD122" s="60"/>
      <c r="QJE122" s="60"/>
      <c r="QJF122" s="60"/>
      <c r="QJG122" s="60"/>
      <c r="QJH122" s="14"/>
      <c r="QJI122" s="53"/>
      <c r="QJK122" s="114"/>
      <c r="QJL122" s="50"/>
      <c r="QJM122" s="57"/>
      <c r="QJN122" s="50"/>
      <c r="QJO122" s="57"/>
      <c r="QJP122" s="50"/>
      <c r="QJQ122" s="89"/>
      <c r="QJR122" s="60"/>
      <c r="QJS122" s="60"/>
      <c r="QJT122" s="60"/>
      <c r="QJU122" s="60"/>
      <c r="QJV122" s="60"/>
      <c r="QJW122" s="60"/>
      <c r="QJX122" s="14"/>
      <c r="QJY122" s="53"/>
      <c r="QKA122" s="114"/>
      <c r="QKB122" s="50"/>
      <c r="QKC122" s="57"/>
      <c r="QKD122" s="50"/>
      <c r="QKE122" s="57"/>
      <c r="QKF122" s="50"/>
      <c r="QKG122" s="89"/>
      <c r="QKH122" s="60"/>
      <c r="QKI122" s="60"/>
      <c r="QKJ122" s="60"/>
      <c r="QKK122" s="60"/>
      <c r="QKL122" s="60"/>
      <c r="QKM122" s="60"/>
      <c r="QKN122" s="14"/>
      <c r="QKO122" s="53"/>
      <c r="QKQ122" s="114"/>
      <c r="QKR122" s="50"/>
      <c r="QKS122" s="57"/>
      <c r="QKT122" s="50"/>
      <c r="QKU122" s="57"/>
      <c r="QKV122" s="50"/>
      <c r="QKW122" s="89"/>
      <c r="QKX122" s="60"/>
      <c r="QKY122" s="60"/>
      <c r="QKZ122" s="60"/>
      <c r="QLA122" s="60"/>
      <c r="QLB122" s="60"/>
      <c r="QLC122" s="60"/>
      <c r="QLD122" s="14"/>
      <c r="QLE122" s="53"/>
      <c r="QLG122" s="114"/>
      <c r="QLH122" s="50"/>
      <c r="QLI122" s="57"/>
      <c r="QLJ122" s="50"/>
      <c r="QLK122" s="57"/>
      <c r="QLL122" s="50"/>
      <c r="QLM122" s="89"/>
      <c r="QLN122" s="60"/>
      <c r="QLO122" s="60"/>
      <c r="QLP122" s="60"/>
      <c r="QLQ122" s="60"/>
      <c r="QLR122" s="60"/>
      <c r="QLS122" s="60"/>
      <c r="QLT122" s="14"/>
      <c r="QLU122" s="53"/>
      <c r="QLW122" s="114"/>
      <c r="QLX122" s="50"/>
      <c r="QLY122" s="57"/>
      <c r="QLZ122" s="50"/>
      <c r="QMA122" s="57"/>
      <c r="QMB122" s="50"/>
      <c r="QMC122" s="89"/>
      <c r="QMD122" s="60"/>
      <c r="QME122" s="60"/>
      <c r="QMF122" s="60"/>
      <c r="QMG122" s="60"/>
      <c r="QMH122" s="60"/>
      <c r="QMI122" s="60"/>
      <c r="QMJ122" s="14"/>
      <c r="QMK122" s="53"/>
      <c r="QMM122" s="114"/>
      <c r="QMN122" s="50"/>
      <c r="QMO122" s="57"/>
      <c r="QMP122" s="50"/>
      <c r="QMQ122" s="57"/>
      <c r="QMR122" s="50"/>
      <c r="QMS122" s="89"/>
      <c r="QMT122" s="60"/>
      <c r="QMU122" s="60"/>
      <c r="QMV122" s="60"/>
      <c r="QMW122" s="60"/>
      <c r="QMX122" s="60"/>
      <c r="QMY122" s="60"/>
      <c r="QMZ122" s="14"/>
      <c r="QNA122" s="53"/>
      <c r="QNC122" s="114"/>
      <c r="QND122" s="50"/>
      <c r="QNE122" s="57"/>
      <c r="QNF122" s="50"/>
      <c r="QNG122" s="57"/>
      <c r="QNH122" s="50"/>
      <c r="QNI122" s="89"/>
      <c r="QNJ122" s="60"/>
      <c r="QNK122" s="60"/>
      <c r="QNL122" s="60"/>
      <c r="QNM122" s="60"/>
      <c r="QNN122" s="60"/>
      <c r="QNO122" s="60"/>
      <c r="QNP122" s="14"/>
      <c r="QNQ122" s="53"/>
      <c r="QNS122" s="114"/>
      <c r="QNT122" s="50"/>
      <c r="QNU122" s="57"/>
      <c r="QNV122" s="50"/>
      <c r="QNW122" s="57"/>
      <c r="QNX122" s="50"/>
      <c r="QNY122" s="89"/>
      <c r="QNZ122" s="60"/>
      <c r="QOA122" s="60"/>
      <c r="QOB122" s="60"/>
      <c r="QOC122" s="60"/>
      <c r="QOD122" s="60"/>
      <c r="QOE122" s="60"/>
      <c r="QOF122" s="14"/>
      <c r="QOG122" s="53"/>
      <c r="QOI122" s="114"/>
      <c r="QOJ122" s="50"/>
      <c r="QOK122" s="57"/>
      <c r="QOL122" s="50"/>
      <c r="QOM122" s="57"/>
      <c r="QON122" s="50"/>
      <c r="QOO122" s="89"/>
      <c r="QOP122" s="60"/>
      <c r="QOQ122" s="60"/>
      <c r="QOR122" s="60"/>
      <c r="QOS122" s="60"/>
      <c r="QOT122" s="60"/>
      <c r="QOU122" s="60"/>
      <c r="QOV122" s="14"/>
      <c r="QOW122" s="53"/>
      <c r="QOY122" s="114"/>
      <c r="QOZ122" s="50"/>
      <c r="QPA122" s="57"/>
      <c r="QPB122" s="50"/>
      <c r="QPC122" s="57"/>
      <c r="QPD122" s="50"/>
      <c r="QPE122" s="89"/>
      <c r="QPF122" s="60"/>
      <c r="QPG122" s="60"/>
      <c r="QPH122" s="60"/>
      <c r="QPI122" s="60"/>
      <c r="QPJ122" s="60"/>
      <c r="QPK122" s="60"/>
      <c r="QPL122" s="14"/>
      <c r="QPM122" s="53"/>
      <c r="QPO122" s="114"/>
      <c r="QPP122" s="50"/>
      <c r="QPQ122" s="57"/>
      <c r="QPR122" s="50"/>
      <c r="QPS122" s="57"/>
      <c r="QPT122" s="50"/>
      <c r="QPU122" s="89"/>
      <c r="QPV122" s="60"/>
      <c r="QPW122" s="60"/>
      <c r="QPX122" s="60"/>
      <c r="QPY122" s="60"/>
      <c r="QPZ122" s="60"/>
      <c r="QQA122" s="60"/>
      <c r="QQB122" s="14"/>
      <c r="QQC122" s="53"/>
      <c r="QQE122" s="114"/>
      <c r="QQF122" s="50"/>
      <c r="QQG122" s="57"/>
      <c r="QQH122" s="50"/>
      <c r="QQI122" s="57"/>
      <c r="QQJ122" s="50"/>
      <c r="QQK122" s="89"/>
      <c r="QQL122" s="60"/>
      <c r="QQM122" s="60"/>
      <c r="QQN122" s="60"/>
      <c r="QQO122" s="60"/>
      <c r="QQP122" s="60"/>
      <c r="QQQ122" s="60"/>
      <c r="QQR122" s="14"/>
      <c r="QQS122" s="53"/>
      <c r="QQU122" s="114"/>
      <c r="QQV122" s="50"/>
      <c r="QQW122" s="57"/>
      <c r="QQX122" s="50"/>
      <c r="QQY122" s="57"/>
      <c r="QQZ122" s="50"/>
      <c r="QRA122" s="89"/>
      <c r="QRB122" s="60"/>
      <c r="QRC122" s="60"/>
      <c r="QRD122" s="60"/>
      <c r="QRE122" s="60"/>
      <c r="QRF122" s="60"/>
      <c r="QRG122" s="60"/>
      <c r="QRH122" s="14"/>
      <c r="QRI122" s="53"/>
      <c r="QRK122" s="114"/>
      <c r="QRL122" s="50"/>
      <c r="QRM122" s="57"/>
      <c r="QRN122" s="50"/>
      <c r="QRO122" s="57"/>
      <c r="QRP122" s="50"/>
      <c r="QRQ122" s="89"/>
      <c r="QRR122" s="60"/>
      <c r="QRS122" s="60"/>
      <c r="QRT122" s="60"/>
      <c r="QRU122" s="60"/>
      <c r="QRV122" s="60"/>
      <c r="QRW122" s="60"/>
      <c r="QRX122" s="14"/>
      <c r="QRY122" s="53"/>
      <c r="QSA122" s="114"/>
      <c r="QSB122" s="50"/>
      <c r="QSC122" s="57"/>
      <c r="QSD122" s="50"/>
      <c r="QSE122" s="57"/>
      <c r="QSF122" s="50"/>
      <c r="QSG122" s="89"/>
      <c r="QSH122" s="60"/>
      <c r="QSI122" s="60"/>
      <c r="QSJ122" s="60"/>
      <c r="QSK122" s="60"/>
      <c r="QSL122" s="60"/>
      <c r="QSM122" s="60"/>
      <c r="QSN122" s="14"/>
      <c r="QSO122" s="53"/>
      <c r="QSQ122" s="114"/>
      <c r="QSR122" s="50"/>
      <c r="QSS122" s="57"/>
      <c r="QST122" s="50"/>
      <c r="QSU122" s="57"/>
      <c r="QSV122" s="50"/>
      <c r="QSW122" s="89"/>
      <c r="QSX122" s="60"/>
      <c r="QSY122" s="60"/>
      <c r="QSZ122" s="60"/>
      <c r="QTA122" s="60"/>
      <c r="QTB122" s="60"/>
      <c r="QTC122" s="60"/>
      <c r="QTD122" s="14"/>
      <c r="QTE122" s="53"/>
      <c r="QTG122" s="114"/>
      <c r="QTH122" s="50"/>
      <c r="QTI122" s="57"/>
      <c r="QTJ122" s="50"/>
      <c r="QTK122" s="57"/>
      <c r="QTL122" s="50"/>
      <c r="QTM122" s="89"/>
      <c r="QTN122" s="60"/>
      <c r="QTO122" s="60"/>
      <c r="QTP122" s="60"/>
      <c r="QTQ122" s="60"/>
      <c r="QTR122" s="60"/>
      <c r="QTS122" s="60"/>
      <c r="QTT122" s="14"/>
      <c r="QTU122" s="53"/>
      <c r="QTW122" s="114"/>
      <c r="QTX122" s="50"/>
      <c r="QTY122" s="57"/>
      <c r="QTZ122" s="50"/>
      <c r="QUA122" s="57"/>
      <c r="QUB122" s="50"/>
      <c r="QUC122" s="89"/>
      <c r="QUD122" s="60"/>
      <c r="QUE122" s="60"/>
      <c r="QUF122" s="60"/>
      <c r="QUG122" s="60"/>
      <c r="QUH122" s="60"/>
      <c r="QUI122" s="60"/>
      <c r="QUJ122" s="14"/>
      <c r="QUK122" s="53"/>
      <c r="QUM122" s="114"/>
      <c r="QUN122" s="50"/>
      <c r="QUO122" s="57"/>
      <c r="QUP122" s="50"/>
      <c r="QUQ122" s="57"/>
      <c r="QUR122" s="50"/>
      <c r="QUS122" s="89"/>
      <c r="QUT122" s="60"/>
      <c r="QUU122" s="60"/>
      <c r="QUV122" s="60"/>
      <c r="QUW122" s="60"/>
      <c r="QUX122" s="60"/>
      <c r="QUY122" s="60"/>
      <c r="QUZ122" s="14"/>
      <c r="QVA122" s="53"/>
      <c r="QVC122" s="114"/>
      <c r="QVD122" s="50"/>
      <c r="QVE122" s="57"/>
      <c r="QVF122" s="50"/>
      <c r="QVG122" s="57"/>
      <c r="QVH122" s="50"/>
      <c r="QVI122" s="89"/>
      <c r="QVJ122" s="60"/>
      <c r="QVK122" s="60"/>
      <c r="QVL122" s="60"/>
      <c r="QVM122" s="60"/>
      <c r="QVN122" s="60"/>
      <c r="QVO122" s="60"/>
      <c r="QVP122" s="14"/>
      <c r="QVQ122" s="53"/>
      <c r="QVS122" s="114"/>
      <c r="QVT122" s="50"/>
      <c r="QVU122" s="57"/>
      <c r="QVV122" s="50"/>
      <c r="QVW122" s="57"/>
      <c r="QVX122" s="50"/>
      <c r="QVY122" s="89"/>
      <c r="QVZ122" s="60"/>
      <c r="QWA122" s="60"/>
      <c r="QWB122" s="60"/>
      <c r="QWC122" s="60"/>
      <c r="QWD122" s="60"/>
      <c r="QWE122" s="60"/>
      <c r="QWF122" s="14"/>
      <c r="QWG122" s="53"/>
      <c r="QWI122" s="114"/>
      <c r="QWJ122" s="50"/>
      <c r="QWK122" s="57"/>
      <c r="QWL122" s="50"/>
      <c r="QWM122" s="57"/>
      <c r="QWN122" s="50"/>
      <c r="QWO122" s="89"/>
      <c r="QWP122" s="60"/>
      <c r="QWQ122" s="60"/>
      <c r="QWR122" s="60"/>
      <c r="QWS122" s="60"/>
      <c r="QWT122" s="60"/>
      <c r="QWU122" s="60"/>
      <c r="QWV122" s="14"/>
      <c r="QWW122" s="53"/>
      <c r="QWY122" s="114"/>
      <c r="QWZ122" s="50"/>
      <c r="QXA122" s="57"/>
      <c r="QXB122" s="50"/>
      <c r="QXC122" s="57"/>
      <c r="QXD122" s="50"/>
      <c r="QXE122" s="89"/>
      <c r="QXF122" s="60"/>
      <c r="QXG122" s="60"/>
      <c r="QXH122" s="60"/>
      <c r="QXI122" s="60"/>
      <c r="QXJ122" s="60"/>
      <c r="QXK122" s="60"/>
      <c r="QXL122" s="14"/>
      <c r="QXM122" s="53"/>
      <c r="QXO122" s="114"/>
      <c r="QXP122" s="50"/>
      <c r="QXQ122" s="57"/>
      <c r="QXR122" s="50"/>
      <c r="QXS122" s="57"/>
      <c r="QXT122" s="50"/>
      <c r="QXU122" s="89"/>
      <c r="QXV122" s="60"/>
      <c r="QXW122" s="60"/>
      <c r="QXX122" s="60"/>
      <c r="QXY122" s="60"/>
      <c r="QXZ122" s="60"/>
      <c r="QYA122" s="60"/>
      <c r="QYB122" s="14"/>
      <c r="QYC122" s="53"/>
      <c r="QYE122" s="114"/>
      <c r="QYF122" s="50"/>
      <c r="QYG122" s="57"/>
      <c r="QYH122" s="50"/>
      <c r="QYI122" s="57"/>
      <c r="QYJ122" s="50"/>
      <c r="QYK122" s="89"/>
      <c r="QYL122" s="60"/>
      <c r="QYM122" s="60"/>
      <c r="QYN122" s="60"/>
      <c r="QYO122" s="60"/>
      <c r="QYP122" s="60"/>
      <c r="QYQ122" s="60"/>
      <c r="QYR122" s="14"/>
      <c r="QYS122" s="53"/>
      <c r="QYU122" s="114"/>
      <c r="QYV122" s="50"/>
      <c r="QYW122" s="57"/>
      <c r="QYX122" s="50"/>
      <c r="QYY122" s="57"/>
      <c r="QYZ122" s="50"/>
      <c r="QZA122" s="89"/>
      <c r="QZB122" s="60"/>
      <c r="QZC122" s="60"/>
      <c r="QZD122" s="60"/>
      <c r="QZE122" s="60"/>
      <c r="QZF122" s="60"/>
      <c r="QZG122" s="60"/>
      <c r="QZH122" s="14"/>
      <c r="QZI122" s="53"/>
      <c r="QZK122" s="114"/>
      <c r="QZL122" s="50"/>
      <c r="QZM122" s="57"/>
      <c r="QZN122" s="50"/>
      <c r="QZO122" s="57"/>
      <c r="QZP122" s="50"/>
      <c r="QZQ122" s="89"/>
      <c r="QZR122" s="60"/>
      <c r="QZS122" s="60"/>
      <c r="QZT122" s="60"/>
      <c r="QZU122" s="60"/>
      <c r="QZV122" s="60"/>
      <c r="QZW122" s="60"/>
      <c r="QZX122" s="14"/>
      <c r="QZY122" s="53"/>
      <c r="RAA122" s="114"/>
      <c r="RAB122" s="50"/>
      <c r="RAC122" s="57"/>
      <c r="RAD122" s="50"/>
      <c r="RAE122" s="57"/>
      <c r="RAF122" s="50"/>
      <c r="RAG122" s="89"/>
      <c r="RAH122" s="60"/>
      <c r="RAI122" s="60"/>
      <c r="RAJ122" s="60"/>
      <c r="RAK122" s="60"/>
      <c r="RAL122" s="60"/>
      <c r="RAM122" s="60"/>
      <c r="RAN122" s="14"/>
      <c r="RAO122" s="53"/>
      <c r="RAQ122" s="114"/>
      <c r="RAR122" s="50"/>
      <c r="RAS122" s="57"/>
      <c r="RAT122" s="50"/>
      <c r="RAU122" s="57"/>
      <c r="RAV122" s="50"/>
      <c r="RAW122" s="89"/>
      <c r="RAX122" s="60"/>
      <c r="RAY122" s="60"/>
      <c r="RAZ122" s="60"/>
      <c r="RBA122" s="60"/>
      <c r="RBB122" s="60"/>
      <c r="RBC122" s="60"/>
      <c r="RBD122" s="14"/>
      <c r="RBE122" s="53"/>
      <c r="RBG122" s="114"/>
      <c r="RBH122" s="50"/>
      <c r="RBI122" s="57"/>
      <c r="RBJ122" s="50"/>
      <c r="RBK122" s="57"/>
      <c r="RBL122" s="50"/>
      <c r="RBM122" s="89"/>
      <c r="RBN122" s="60"/>
      <c r="RBO122" s="60"/>
      <c r="RBP122" s="60"/>
      <c r="RBQ122" s="60"/>
      <c r="RBR122" s="60"/>
      <c r="RBS122" s="60"/>
      <c r="RBT122" s="14"/>
      <c r="RBU122" s="53"/>
      <c r="RBW122" s="114"/>
      <c r="RBX122" s="50"/>
      <c r="RBY122" s="57"/>
      <c r="RBZ122" s="50"/>
      <c r="RCA122" s="57"/>
      <c r="RCB122" s="50"/>
      <c r="RCC122" s="89"/>
      <c r="RCD122" s="60"/>
      <c r="RCE122" s="60"/>
      <c r="RCF122" s="60"/>
      <c r="RCG122" s="60"/>
      <c r="RCH122" s="60"/>
      <c r="RCI122" s="60"/>
      <c r="RCJ122" s="14"/>
      <c r="RCK122" s="53"/>
      <c r="RCM122" s="114"/>
      <c r="RCN122" s="50"/>
      <c r="RCO122" s="57"/>
      <c r="RCP122" s="50"/>
      <c r="RCQ122" s="57"/>
      <c r="RCR122" s="50"/>
      <c r="RCS122" s="89"/>
      <c r="RCT122" s="60"/>
      <c r="RCU122" s="60"/>
      <c r="RCV122" s="60"/>
      <c r="RCW122" s="60"/>
      <c r="RCX122" s="60"/>
      <c r="RCY122" s="60"/>
      <c r="RCZ122" s="14"/>
      <c r="RDA122" s="53"/>
      <c r="RDC122" s="114"/>
      <c r="RDD122" s="50"/>
      <c r="RDE122" s="57"/>
      <c r="RDF122" s="50"/>
      <c r="RDG122" s="57"/>
      <c r="RDH122" s="50"/>
      <c r="RDI122" s="89"/>
      <c r="RDJ122" s="60"/>
      <c r="RDK122" s="60"/>
      <c r="RDL122" s="60"/>
      <c r="RDM122" s="60"/>
      <c r="RDN122" s="60"/>
      <c r="RDO122" s="60"/>
      <c r="RDP122" s="14"/>
      <c r="RDQ122" s="53"/>
      <c r="RDS122" s="114"/>
      <c r="RDT122" s="50"/>
      <c r="RDU122" s="57"/>
      <c r="RDV122" s="50"/>
      <c r="RDW122" s="57"/>
      <c r="RDX122" s="50"/>
      <c r="RDY122" s="89"/>
      <c r="RDZ122" s="60"/>
      <c r="REA122" s="60"/>
      <c r="REB122" s="60"/>
      <c r="REC122" s="60"/>
      <c r="RED122" s="60"/>
      <c r="REE122" s="60"/>
      <c r="REF122" s="14"/>
      <c r="REG122" s="53"/>
      <c r="REI122" s="114"/>
      <c r="REJ122" s="50"/>
      <c r="REK122" s="57"/>
      <c r="REL122" s="50"/>
      <c r="REM122" s="57"/>
      <c r="REN122" s="50"/>
      <c r="REO122" s="89"/>
      <c r="REP122" s="60"/>
      <c r="REQ122" s="60"/>
      <c r="RER122" s="60"/>
      <c r="RES122" s="60"/>
      <c r="RET122" s="60"/>
      <c r="REU122" s="60"/>
      <c r="REV122" s="14"/>
      <c r="REW122" s="53"/>
      <c r="REY122" s="114"/>
      <c r="REZ122" s="50"/>
      <c r="RFA122" s="57"/>
      <c r="RFB122" s="50"/>
      <c r="RFC122" s="57"/>
      <c r="RFD122" s="50"/>
      <c r="RFE122" s="89"/>
      <c r="RFF122" s="60"/>
      <c r="RFG122" s="60"/>
      <c r="RFH122" s="60"/>
      <c r="RFI122" s="60"/>
      <c r="RFJ122" s="60"/>
      <c r="RFK122" s="60"/>
      <c r="RFL122" s="14"/>
      <c r="RFM122" s="53"/>
      <c r="RFO122" s="114"/>
      <c r="RFP122" s="50"/>
      <c r="RFQ122" s="57"/>
      <c r="RFR122" s="50"/>
      <c r="RFS122" s="57"/>
      <c r="RFT122" s="50"/>
      <c r="RFU122" s="89"/>
      <c r="RFV122" s="60"/>
      <c r="RFW122" s="60"/>
      <c r="RFX122" s="60"/>
      <c r="RFY122" s="60"/>
      <c r="RFZ122" s="60"/>
      <c r="RGA122" s="60"/>
      <c r="RGB122" s="14"/>
      <c r="RGC122" s="53"/>
      <c r="RGE122" s="114"/>
      <c r="RGF122" s="50"/>
      <c r="RGG122" s="57"/>
      <c r="RGH122" s="50"/>
      <c r="RGI122" s="57"/>
      <c r="RGJ122" s="50"/>
      <c r="RGK122" s="89"/>
      <c r="RGL122" s="60"/>
      <c r="RGM122" s="60"/>
      <c r="RGN122" s="60"/>
      <c r="RGO122" s="60"/>
      <c r="RGP122" s="60"/>
      <c r="RGQ122" s="60"/>
      <c r="RGR122" s="14"/>
      <c r="RGS122" s="53"/>
      <c r="RGU122" s="114"/>
      <c r="RGV122" s="50"/>
      <c r="RGW122" s="57"/>
      <c r="RGX122" s="50"/>
      <c r="RGY122" s="57"/>
      <c r="RGZ122" s="50"/>
      <c r="RHA122" s="89"/>
      <c r="RHB122" s="60"/>
      <c r="RHC122" s="60"/>
      <c r="RHD122" s="60"/>
      <c r="RHE122" s="60"/>
      <c r="RHF122" s="60"/>
      <c r="RHG122" s="60"/>
      <c r="RHH122" s="14"/>
      <c r="RHI122" s="53"/>
      <c r="RHK122" s="114"/>
      <c r="RHL122" s="50"/>
      <c r="RHM122" s="57"/>
      <c r="RHN122" s="50"/>
      <c r="RHO122" s="57"/>
      <c r="RHP122" s="50"/>
      <c r="RHQ122" s="89"/>
      <c r="RHR122" s="60"/>
      <c r="RHS122" s="60"/>
      <c r="RHT122" s="60"/>
      <c r="RHU122" s="60"/>
      <c r="RHV122" s="60"/>
      <c r="RHW122" s="60"/>
      <c r="RHX122" s="14"/>
      <c r="RHY122" s="53"/>
      <c r="RIA122" s="114"/>
      <c r="RIB122" s="50"/>
      <c r="RIC122" s="57"/>
      <c r="RID122" s="50"/>
      <c r="RIE122" s="57"/>
      <c r="RIF122" s="50"/>
      <c r="RIG122" s="89"/>
      <c r="RIH122" s="60"/>
      <c r="RII122" s="60"/>
      <c r="RIJ122" s="60"/>
      <c r="RIK122" s="60"/>
      <c r="RIL122" s="60"/>
      <c r="RIM122" s="60"/>
      <c r="RIN122" s="14"/>
      <c r="RIO122" s="53"/>
      <c r="RIQ122" s="114"/>
      <c r="RIR122" s="50"/>
      <c r="RIS122" s="57"/>
      <c r="RIT122" s="50"/>
      <c r="RIU122" s="57"/>
      <c r="RIV122" s="50"/>
      <c r="RIW122" s="89"/>
      <c r="RIX122" s="60"/>
      <c r="RIY122" s="60"/>
      <c r="RIZ122" s="60"/>
      <c r="RJA122" s="60"/>
      <c r="RJB122" s="60"/>
      <c r="RJC122" s="60"/>
      <c r="RJD122" s="14"/>
      <c r="RJE122" s="53"/>
      <c r="RJG122" s="114"/>
      <c r="RJH122" s="50"/>
      <c r="RJI122" s="57"/>
      <c r="RJJ122" s="50"/>
      <c r="RJK122" s="57"/>
      <c r="RJL122" s="50"/>
      <c r="RJM122" s="89"/>
      <c r="RJN122" s="60"/>
      <c r="RJO122" s="60"/>
      <c r="RJP122" s="60"/>
      <c r="RJQ122" s="60"/>
      <c r="RJR122" s="60"/>
      <c r="RJS122" s="60"/>
      <c r="RJT122" s="14"/>
      <c r="RJU122" s="53"/>
      <c r="RJW122" s="114"/>
      <c r="RJX122" s="50"/>
      <c r="RJY122" s="57"/>
      <c r="RJZ122" s="50"/>
      <c r="RKA122" s="57"/>
      <c r="RKB122" s="50"/>
      <c r="RKC122" s="89"/>
      <c r="RKD122" s="60"/>
      <c r="RKE122" s="60"/>
      <c r="RKF122" s="60"/>
      <c r="RKG122" s="60"/>
      <c r="RKH122" s="60"/>
      <c r="RKI122" s="60"/>
      <c r="RKJ122" s="14"/>
      <c r="RKK122" s="53"/>
      <c r="RKM122" s="114"/>
      <c r="RKN122" s="50"/>
      <c r="RKO122" s="57"/>
      <c r="RKP122" s="50"/>
      <c r="RKQ122" s="57"/>
      <c r="RKR122" s="50"/>
      <c r="RKS122" s="89"/>
      <c r="RKT122" s="60"/>
      <c r="RKU122" s="60"/>
      <c r="RKV122" s="60"/>
      <c r="RKW122" s="60"/>
      <c r="RKX122" s="60"/>
      <c r="RKY122" s="60"/>
      <c r="RKZ122" s="14"/>
      <c r="RLA122" s="53"/>
      <c r="RLC122" s="114"/>
      <c r="RLD122" s="50"/>
      <c r="RLE122" s="57"/>
      <c r="RLF122" s="50"/>
      <c r="RLG122" s="57"/>
      <c r="RLH122" s="50"/>
      <c r="RLI122" s="89"/>
      <c r="RLJ122" s="60"/>
      <c r="RLK122" s="60"/>
      <c r="RLL122" s="60"/>
      <c r="RLM122" s="60"/>
      <c r="RLN122" s="60"/>
      <c r="RLO122" s="60"/>
      <c r="RLP122" s="14"/>
      <c r="RLQ122" s="53"/>
      <c r="RLS122" s="114"/>
      <c r="RLT122" s="50"/>
      <c r="RLU122" s="57"/>
      <c r="RLV122" s="50"/>
      <c r="RLW122" s="57"/>
      <c r="RLX122" s="50"/>
      <c r="RLY122" s="89"/>
      <c r="RLZ122" s="60"/>
      <c r="RMA122" s="60"/>
      <c r="RMB122" s="60"/>
      <c r="RMC122" s="60"/>
      <c r="RMD122" s="60"/>
      <c r="RME122" s="60"/>
      <c r="RMF122" s="14"/>
      <c r="RMG122" s="53"/>
      <c r="RMI122" s="114"/>
      <c r="RMJ122" s="50"/>
      <c r="RMK122" s="57"/>
      <c r="RML122" s="50"/>
      <c r="RMM122" s="57"/>
      <c r="RMN122" s="50"/>
      <c r="RMO122" s="89"/>
      <c r="RMP122" s="60"/>
      <c r="RMQ122" s="60"/>
      <c r="RMR122" s="60"/>
      <c r="RMS122" s="60"/>
      <c r="RMT122" s="60"/>
      <c r="RMU122" s="60"/>
      <c r="RMV122" s="14"/>
      <c r="RMW122" s="53"/>
      <c r="RMY122" s="114"/>
      <c r="RMZ122" s="50"/>
      <c r="RNA122" s="57"/>
      <c r="RNB122" s="50"/>
      <c r="RNC122" s="57"/>
      <c r="RND122" s="50"/>
      <c r="RNE122" s="89"/>
      <c r="RNF122" s="60"/>
      <c r="RNG122" s="60"/>
      <c r="RNH122" s="60"/>
      <c r="RNI122" s="60"/>
      <c r="RNJ122" s="60"/>
      <c r="RNK122" s="60"/>
      <c r="RNL122" s="14"/>
      <c r="RNM122" s="53"/>
      <c r="RNO122" s="114"/>
      <c r="RNP122" s="50"/>
      <c r="RNQ122" s="57"/>
      <c r="RNR122" s="50"/>
      <c r="RNS122" s="57"/>
      <c r="RNT122" s="50"/>
      <c r="RNU122" s="89"/>
      <c r="RNV122" s="60"/>
      <c r="RNW122" s="60"/>
      <c r="RNX122" s="60"/>
      <c r="RNY122" s="60"/>
      <c r="RNZ122" s="60"/>
      <c r="ROA122" s="60"/>
      <c r="ROB122" s="14"/>
      <c r="ROC122" s="53"/>
      <c r="ROE122" s="114"/>
      <c r="ROF122" s="50"/>
      <c r="ROG122" s="57"/>
      <c r="ROH122" s="50"/>
      <c r="ROI122" s="57"/>
      <c r="ROJ122" s="50"/>
      <c r="ROK122" s="89"/>
      <c r="ROL122" s="60"/>
      <c r="ROM122" s="60"/>
      <c r="RON122" s="60"/>
      <c r="ROO122" s="60"/>
      <c r="ROP122" s="60"/>
      <c r="ROQ122" s="60"/>
      <c r="ROR122" s="14"/>
      <c r="ROS122" s="53"/>
      <c r="ROU122" s="114"/>
      <c r="ROV122" s="50"/>
      <c r="ROW122" s="57"/>
      <c r="ROX122" s="50"/>
      <c r="ROY122" s="57"/>
      <c r="ROZ122" s="50"/>
      <c r="RPA122" s="89"/>
      <c r="RPB122" s="60"/>
      <c r="RPC122" s="60"/>
      <c r="RPD122" s="60"/>
      <c r="RPE122" s="60"/>
      <c r="RPF122" s="60"/>
      <c r="RPG122" s="60"/>
      <c r="RPH122" s="14"/>
      <c r="RPI122" s="53"/>
      <c r="RPK122" s="114"/>
      <c r="RPL122" s="50"/>
      <c r="RPM122" s="57"/>
      <c r="RPN122" s="50"/>
      <c r="RPO122" s="57"/>
      <c r="RPP122" s="50"/>
      <c r="RPQ122" s="89"/>
      <c r="RPR122" s="60"/>
      <c r="RPS122" s="60"/>
      <c r="RPT122" s="60"/>
      <c r="RPU122" s="60"/>
      <c r="RPV122" s="60"/>
      <c r="RPW122" s="60"/>
      <c r="RPX122" s="14"/>
      <c r="RPY122" s="53"/>
      <c r="RQA122" s="114"/>
      <c r="RQB122" s="50"/>
      <c r="RQC122" s="57"/>
      <c r="RQD122" s="50"/>
      <c r="RQE122" s="57"/>
      <c r="RQF122" s="50"/>
      <c r="RQG122" s="89"/>
      <c r="RQH122" s="60"/>
      <c r="RQI122" s="60"/>
      <c r="RQJ122" s="60"/>
      <c r="RQK122" s="60"/>
      <c r="RQL122" s="60"/>
      <c r="RQM122" s="60"/>
      <c r="RQN122" s="14"/>
      <c r="RQO122" s="53"/>
      <c r="RQQ122" s="114"/>
      <c r="RQR122" s="50"/>
      <c r="RQS122" s="57"/>
      <c r="RQT122" s="50"/>
      <c r="RQU122" s="57"/>
      <c r="RQV122" s="50"/>
      <c r="RQW122" s="89"/>
      <c r="RQX122" s="60"/>
      <c r="RQY122" s="60"/>
      <c r="RQZ122" s="60"/>
      <c r="RRA122" s="60"/>
      <c r="RRB122" s="60"/>
      <c r="RRC122" s="60"/>
      <c r="RRD122" s="14"/>
      <c r="RRE122" s="53"/>
      <c r="RRG122" s="114"/>
      <c r="RRH122" s="50"/>
      <c r="RRI122" s="57"/>
      <c r="RRJ122" s="50"/>
      <c r="RRK122" s="57"/>
      <c r="RRL122" s="50"/>
      <c r="RRM122" s="89"/>
      <c r="RRN122" s="60"/>
      <c r="RRO122" s="60"/>
      <c r="RRP122" s="60"/>
      <c r="RRQ122" s="60"/>
      <c r="RRR122" s="60"/>
      <c r="RRS122" s="60"/>
      <c r="RRT122" s="14"/>
      <c r="RRU122" s="53"/>
      <c r="RRW122" s="114"/>
      <c r="RRX122" s="50"/>
      <c r="RRY122" s="57"/>
      <c r="RRZ122" s="50"/>
      <c r="RSA122" s="57"/>
      <c r="RSB122" s="50"/>
      <c r="RSC122" s="89"/>
      <c r="RSD122" s="60"/>
      <c r="RSE122" s="60"/>
      <c r="RSF122" s="60"/>
      <c r="RSG122" s="60"/>
      <c r="RSH122" s="60"/>
      <c r="RSI122" s="60"/>
      <c r="RSJ122" s="14"/>
      <c r="RSK122" s="53"/>
      <c r="RSM122" s="114"/>
      <c r="RSN122" s="50"/>
      <c r="RSO122" s="57"/>
      <c r="RSP122" s="50"/>
      <c r="RSQ122" s="57"/>
      <c r="RSR122" s="50"/>
      <c r="RSS122" s="89"/>
      <c r="RST122" s="60"/>
      <c r="RSU122" s="60"/>
      <c r="RSV122" s="60"/>
      <c r="RSW122" s="60"/>
      <c r="RSX122" s="60"/>
      <c r="RSY122" s="60"/>
      <c r="RSZ122" s="14"/>
      <c r="RTA122" s="53"/>
      <c r="RTC122" s="114"/>
      <c r="RTD122" s="50"/>
      <c r="RTE122" s="57"/>
      <c r="RTF122" s="50"/>
      <c r="RTG122" s="57"/>
      <c r="RTH122" s="50"/>
      <c r="RTI122" s="89"/>
      <c r="RTJ122" s="60"/>
      <c r="RTK122" s="60"/>
      <c r="RTL122" s="60"/>
      <c r="RTM122" s="60"/>
      <c r="RTN122" s="60"/>
      <c r="RTO122" s="60"/>
      <c r="RTP122" s="14"/>
      <c r="RTQ122" s="53"/>
      <c r="RTS122" s="114"/>
      <c r="RTT122" s="50"/>
      <c r="RTU122" s="57"/>
      <c r="RTV122" s="50"/>
      <c r="RTW122" s="57"/>
      <c r="RTX122" s="50"/>
      <c r="RTY122" s="89"/>
      <c r="RTZ122" s="60"/>
      <c r="RUA122" s="60"/>
      <c r="RUB122" s="60"/>
      <c r="RUC122" s="60"/>
      <c r="RUD122" s="60"/>
      <c r="RUE122" s="60"/>
      <c r="RUF122" s="14"/>
      <c r="RUG122" s="53"/>
      <c r="RUI122" s="114"/>
      <c r="RUJ122" s="50"/>
      <c r="RUK122" s="57"/>
      <c r="RUL122" s="50"/>
      <c r="RUM122" s="57"/>
      <c r="RUN122" s="50"/>
      <c r="RUO122" s="89"/>
      <c r="RUP122" s="60"/>
      <c r="RUQ122" s="60"/>
      <c r="RUR122" s="60"/>
      <c r="RUS122" s="60"/>
      <c r="RUT122" s="60"/>
      <c r="RUU122" s="60"/>
      <c r="RUV122" s="14"/>
      <c r="RUW122" s="53"/>
      <c r="RUY122" s="114"/>
      <c r="RUZ122" s="50"/>
      <c r="RVA122" s="57"/>
      <c r="RVB122" s="50"/>
      <c r="RVC122" s="57"/>
      <c r="RVD122" s="50"/>
      <c r="RVE122" s="89"/>
      <c r="RVF122" s="60"/>
      <c r="RVG122" s="60"/>
      <c r="RVH122" s="60"/>
      <c r="RVI122" s="60"/>
      <c r="RVJ122" s="60"/>
      <c r="RVK122" s="60"/>
      <c r="RVL122" s="14"/>
      <c r="RVM122" s="53"/>
      <c r="RVO122" s="114"/>
      <c r="RVP122" s="50"/>
      <c r="RVQ122" s="57"/>
      <c r="RVR122" s="50"/>
      <c r="RVS122" s="57"/>
      <c r="RVT122" s="50"/>
      <c r="RVU122" s="89"/>
      <c r="RVV122" s="60"/>
      <c r="RVW122" s="60"/>
      <c r="RVX122" s="60"/>
      <c r="RVY122" s="60"/>
      <c r="RVZ122" s="60"/>
      <c r="RWA122" s="60"/>
      <c r="RWB122" s="14"/>
      <c r="RWC122" s="53"/>
      <c r="RWE122" s="114"/>
      <c r="RWF122" s="50"/>
      <c r="RWG122" s="57"/>
      <c r="RWH122" s="50"/>
      <c r="RWI122" s="57"/>
      <c r="RWJ122" s="50"/>
      <c r="RWK122" s="89"/>
      <c r="RWL122" s="60"/>
      <c r="RWM122" s="60"/>
      <c r="RWN122" s="60"/>
      <c r="RWO122" s="60"/>
      <c r="RWP122" s="60"/>
      <c r="RWQ122" s="60"/>
      <c r="RWR122" s="14"/>
      <c r="RWS122" s="53"/>
      <c r="RWU122" s="114"/>
      <c r="RWV122" s="50"/>
      <c r="RWW122" s="57"/>
      <c r="RWX122" s="50"/>
      <c r="RWY122" s="57"/>
      <c r="RWZ122" s="50"/>
      <c r="RXA122" s="89"/>
      <c r="RXB122" s="60"/>
      <c r="RXC122" s="60"/>
      <c r="RXD122" s="60"/>
      <c r="RXE122" s="60"/>
      <c r="RXF122" s="60"/>
      <c r="RXG122" s="60"/>
      <c r="RXH122" s="14"/>
      <c r="RXI122" s="53"/>
      <c r="RXK122" s="114"/>
      <c r="RXL122" s="50"/>
      <c r="RXM122" s="57"/>
      <c r="RXN122" s="50"/>
      <c r="RXO122" s="57"/>
      <c r="RXP122" s="50"/>
      <c r="RXQ122" s="89"/>
      <c r="RXR122" s="60"/>
      <c r="RXS122" s="60"/>
      <c r="RXT122" s="60"/>
      <c r="RXU122" s="60"/>
      <c r="RXV122" s="60"/>
      <c r="RXW122" s="60"/>
      <c r="RXX122" s="14"/>
      <c r="RXY122" s="53"/>
      <c r="RYA122" s="114"/>
      <c r="RYB122" s="50"/>
      <c r="RYC122" s="57"/>
      <c r="RYD122" s="50"/>
      <c r="RYE122" s="57"/>
      <c r="RYF122" s="50"/>
      <c r="RYG122" s="89"/>
      <c r="RYH122" s="60"/>
      <c r="RYI122" s="60"/>
      <c r="RYJ122" s="60"/>
      <c r="RYK122" s="60"/>
      <c r="RYL122" s="60"/>
      <c r="RYM122" s="60"/>
      <c r="RYN122" s="14"/>
      <c r="RYO122" s="53"/>
      <c r="RYQ122" s="114"/>
      <c r="RYR122" s="50"/>
      <c r="RYS122" s="57"/>
      <c r="RYT122" s="50"/>
      <c r="RYU122" s="57"/>
      <c r="RYV122" s="50"/>
      <c r="RYW122" s="89"/>
      <c r="RYX122" s="60"/>
      <c r="RYY122" s="60"/>
      <c r="RYZ122" s="60"/>
      <c r="RZA122" s="60"/>
      <c r="RZB122" s="60"/>
      <c r="RZC122" s="60"/>
      <c r="RZD122" s="14"/>
      <c r="RZE122" s="53"/>
      <c r="RZG122" s="114"/>
      <c r="RZH122" s="50"/>
      <c r="RZI122" s="57"/>
      <c r="RZJ122" s="50"/>
      <c r="RZK122" s="57"/>
      <c r="RZL122" s="50"/>
      <c r="RZM122" s="89"/>
      <c r="RZN122" s="60"/>
      <c r="RZO122" s="60"/>
      <c r="RZP122" s="60"/>
      <c r="RZQ122" s="60"/>
      <c r="RZR122" s="60"/>
      <c r="RZS122" s="60"/>
      <c r="RZT122" s="14"/>
      <c r="RZU122" s="53"/>
      <c r="RZW122" s="114"/>
      <c r="RZX122" s="50"/>
      <c r="RZY122" s="57"/>
      <c r="RZZ122" s="50"/>
      <c r="SAA122" s="57"/>
      <c r="SAB122" s="50"/>
      <c r="SAC122" s="89"/>
      <c r="SAD122" s="60"/>
      <c r="SAE122" s="60"/>
      <c r="SAF122" s="60"/>
      <c r="SAG122" s="60"/>
      <c r="SAH122" s="60"/>
      <c r="SAI122" s="60"/>
      <c r="SAJ122" s="14"/>
      <c r="SAK122" s="53"/>
      <c r="SAM122" s="114"/>
      <c r="SAN122" s="50"/>
      <c r="SAO122" s="57"/>
      <c r="SAP122" s="50"/>
      <c r="SAQ122" s="57"/>
      <c r="SAR122" s="50"/>
      <c r="SAS122" s="89"/>
      <c r="SAT122" s="60"/>
      <c r="SAU122" s="60"/>
      <c r="SAV122" s="60"/>
      <c r="SAW122" s="60"/>
      <c r="SAX122" s="60"/>
      <c r="SAY122" s="60"/>
      <c r="SAZ122" s="14"/>
      <c r="SBA122" s="53"/>
      <c r="SBC122" s="114"/>
      <c r="SBD122" s="50"/>
      <c r="SBE122" s="57"/>
      <c r="SBF122" s="50"/>
      <c r="SBG122" s="57"/>
      <c r="SBH122" s="50"/>
      <c r="SBI122" s="89"/>
      <c r="SBJ122" s="60"/>
      <c r="SBK122" s="60"/>
      <c r="SBL122" s="60"/>
      <c r="SBM122" s="60"/>
      <c r="SBN122" s="60"/>
      <c r="SBO122" s="60"/>
      <c r="SBP122" s="14"/>
      <c r="SBQ122" s="53"/>
      <c r="SBS122" s="114"/>
      <c r="SBT122" s="50"/>
      <c r="SBU122" s="57"/>
      <c r="SBV122" s="50"/>
      <c r="SBW122" s="57"/>
      <c r="SBX122" s="50"/>
      <c r="SBY122" s="89"/>
      <c r="SBZ122" s="60"/>
      <c r="SCA122" s="60"/>
      <c r="SCB122" s="60"/>
      <c r="SCC122" s="60"/>
      <c r="SCD122" s="60"/>
      <c r="SCE122" s="60"/>
      <c r="SCF122" s="14"/>
      <c r="SCG122" s="53"/>
      <c r="SCI122" s="114"/>
      <c r="SCJ122" s="50"/>
      <c r="SCK122" s="57"/>
      <c r="SCL122" s="50"/>
      <c r="SCM122" s="57"/>
      <c r="SCN122" s="50"/>
      <c r="SCO122" s="89"/>
      <c r="SCP122" s="60"/>
      <c r="SCQ122" s="60"/>
      <c r="SCR122" s="60"/>
      <c r="SCS122" s="60"/>
      <c r="SCT122" s="60"/>
      <c r="SCU122" s="60"/>
      <c r="SCV122" s="14"/>
      <c r="SCW122" s="53"/>
      <c r="SCY122" s="114"/>
      <c r="SCZ122" s="50"/>
      <c r="SDA122" s="57"/>
      <c r="SDB122" s="50"/>
      <c r="SDC122" s="57"/>
      <c r="SDD122" s="50"/>
      <c r="SDE122" s="89"/>
      <c r="SDF122" s="60"/>
      <c r="SDG122" s="60"/>
      <c r="SDH122" s="60"/>
      <c r="SDI122" s="60"/>
      <c r="SDJ122" s="60"/>
      <c r="SDK122" s="60"/>
      <c r="SDL122" s="14"/>
      <c r="SDM122" s="53"/>
      <c r="SDO122" s="114"/>
      <c r="SDP122" s="50"/>
      <c r="SDQ122" s="57"/>
      <c r="SDR122" s="50"/>
      <c r="SDS122" s="57"/>
      <c r="SDT122" s="50"/>
      <c r="SDU122" s="89"/>
      <c r="SDV122" s="60"/>
      <c r="SDW122" s="60"/>
      <c r="SDX122" s="60"/>
      <c r="SDY122" s="60"/>
      <c r="SDZ122" s="60"/>
      <c r="SEA122" s="60"/>
      <c r="SEB122" s="14"/>
      <c r="SEC122" s="53"/>
      <c r="SEE122" s="114"/>
      <c r="SEF122" s="50"/>
      <c r="SEG122" s="57"/>
      <c r="SEH122" s="50"/>
      <c r="SEI122" s="57"/>
      <c r="SEJ122" s="50"/>
      <c r="SEK122" s="89"/>
      <c r="SEL122" s="60"/>
      <c r="SEM122" s="60"/>
      <c r="SEN122" s="60"/>
      <c r="SEO122" s="60"/>
      <c r="SEP122" s="60"/>
      <c r="SEQ122" s="60"/>
      <c r="SER122" s="14"/>
      <c r="SES122" s="53"/>
      <c r="SEU122" s="114"/>
      <c r="SEV122" s="50"/>
      <c r="SEW122" s="57"/>
      <c r="SEX122" s="50"/>
      <c r="SEY122" s="57"/>
      <c r="SEZ122" s="50"/>
      <c r="SFA122" s="89"/>
      <c r="SFB122" s="60"/>
      <c r="SFC122" s="60"/>
      <c r="SFD122" s="60"/>
      <c r="SFE122" s="60"/>
      <c r="SFF122" s="60"/>
      <c r="SFG122" s="60"/>
      <c r="SFH122" s="14"/>
      <c r="SFI122" s="53"/>
      <c r="SFK122" s="114"/>
      <c r="SFL122" s="50"/>
      <c r="SFM122" s="57"/>
      <c r="SFN122" s="50"/>
      <c r="SFO122" s="57"/>
      <c r="SFP122" s="50"/>
      <c r="SFQ122" s="89"/>
      <c r="SFR122" s="60"/>
      <c r="SFS122" s="60"/>
      <c r="SFT122" s="60"/>
      <c r="SFU122" s="60"/>
      <c r="SFV122" s="60"/>
      <c r="SFW122" s="60"/>
      <c r="SFX122" s="14"/>
      <c r="SFY122" s="53"/>
      <c r="SGA122" s="114"/>
      <c r="SGB122" s="50"/>
      <c r="SGC122" s="57"/>
      <c r="SGD122" s="50"/>
      <c r="SGE122" s="57"/>
      <c r="SGF122" s="50"/>
      <c r="SGG122" s="89"/>
      <c r="SGH122" s="60"/>
      <c r="SGI122" s="60"/>
      <c r="SGJ122" s="60"/>
      <c r="SGK122" s="60"/>
      <c r="SGL122" s="60"/>
      <c r="SGM122" s="60"/>
      <c r="SGN122" s="14"/>
      <c r="SGO122" s="53"/>
      <c r="SGQ122" s="114"/>
      <c r="SGR122" s="50"/>
      <c r="SGS122" s="57"/>
      <c r="SGT122" s="50"/>
      <c r="SGU122" s="57"/>
      <c r="SGV122" s="50"/>
      <c r="SGW122" s="89"/>
      <c r="SGX122" s="60"/>
      <c r="SGY122" s="60"/>
      <c r="SGZ122" s="60"/>
      <c r="SHA122" s="60"/>
      <c r="SHB122" s="60"/>
      <c r="SHC122" s="60"/>
      <c r="SHD122" s="14"/>
      <c r="SHE122" s="53"/>
      <c r="SHG122" s="114"/>
      <c r="SHH122" s="50"/>
      <c r="SHI122" s="57"/>
      <c r="SHJ122" s="50"/>
      <c r="SHK122" s="57"/>
      <c r="SHL122" s="50"/>
      <c r="SHM122" s="89"/>
      <c r="SHN122" s="60"/>
      <c r="SHO122" s="60"/>
      <c r="SHP122" s="60"/>
      <c r="SHQ122" s="60"/>
      <c r="SHR122" s="60"/>
      <c r="SHS122" s="60"/>
      <c r="SHT122" s="14"/>
      <c r="SHU122" s="53"/>
      <c r="SHW122" s="114"/>
      <c r="SHX122" s="50"/>
      <c r="SHY122" s="57"/>
      <c r="SHZ122" s="50"/>
      <c r="SIA122" s="57"/>
      <c r="SIB122" s="50"/>
      <c r="SIC122" s="89"/>
      <c r="SID122" s="60"/>
      <c r="SIE122" s="60"/>
      <c r="SIF122" s="60"/>
      <c r="SIG122" s="60"/>
      <c r="SIH122" s="60"/>
      <c r="SII122" s="60"/>
      <c r="SIJ122" s="14"/>
      <c r="SIK122" s="53"/>
      <c r="SIM122" s="114"/>
      <c r="SIN122" s="50"/>
      <c r="SIO122" s="57"/>
      <c r="SIP122" s="50"/>
      <c r="SIQ122" s="57"/>
      <c r="SIR122" s="50"/>
      <c r="SIS122" s="89"/>
      <c r="SIT122" s="60"/>
      <c r="SIU122" s="60"/>
      <c r="SIV122" s="60"/>
      <c r="SIW122" s="60"/>
      <c r="SIX122" s="60"/>
      <c r="SIY122" s="60"/>
      <c r="SIZ122" s="14"/>
      <c r="SJA122" s="53"/>
      <c r="SJC122" s="114"/>
      <c r="SJD122" s="50"/>
      <c r="SJE122" s="57"/>
      <c r="SJF122" s="50"/>
      <c r="SJG122" s="57"/>
      <c r="SJH122" s="50"/>
      <c r="SJI122" s="89"/>
      <c r="SJJ122" s="60"/>
      <c r="SJK122" s="60"/>
      <c r="SJL122" s="60"/>
      <c r="SJM122" s="60"/>
      <c r="SJN122" s="60"/>
      <c r="SJO122" s="60"/>
      <c r="SJP122" s="14"/>
      <c r="SJQ122" s="53"/>
      <c r="SJS122" s="114"/>
      <c r="SJT122" s="50"/>
      <c r="SJU122" s="57"/>
      <c r="SJV122" s="50"/>
      <c r="SJW122" s="57"/>
      <c r="SJX122" s="50"/>
      <c r="SJY122" s="89"/>
      <c r="SJZ122" s="60"/>
      <c r="SKA122" s="60"/>
      <c r="SKB122" s="60"/>
      <c r="SKC122" s="60"/>
      <c r="SKD122" s="60"/>
      <c r="SKE122" s="60"/>
      <c r="SKF122" s="14"/>
      <c r="SKG122" s="53"/>
      <c r="SKI122" s="114"/>
      <c r="SKJ122" s="50"/>
      <c r="SKK122" s="57"/>
      <c r="SKL122" s="50"/>
      <c r="SKM122" s="57"/>
      <c r="SKN122" s="50"/>
      <c r="SKO122" s="89"/>
      <c r="SKP122" s="60"/>
      <c r="SKQ122" s="60"/>
      <c r="SKR122" s="60"/>
      <c r="SKS122" s="60"/>
      <c r="SKT122" s="60"/>
      <c r="SKU122" s="60"/>
      <c r="SKV122" s="14"/>
      <c r="SKW122" s="53"/>
      <c r="SKY122" s="114"/>
      <c r="SKZ122" s="50"/>
      <c r="SLA122" s="57"/>
      <c r="SLB122" s="50"/>
      <c r="SLC122" s="57"/>
      <c r="SLD122" s="50"/>
      <c r="SLE122" s="89"/>
      <c r="SLF122" s="60"/>
      <c r="SLG122" s="60"/>
      <c r="SLH122" s="60"/>
      <c r="SLI122" s="60"/>
      <c r="SLJ122" s="60"/>
      <c r="SLK122" s="60"/>
      <c r="SLL122" s="14"/>
      <c r="SLM122" s="53"/>
      <c r="SLO122" s="114"/>
      <c r="SLP122" s="50"/>
      <c r="SLQ122" s="57"/>
      <c r="SLR122" s="50"/>
      <c r="SLS122" s="57"/>
      <c r="SLT122" s="50"/>
      <c r="SLU122" s="89"/>
      <c r="SLV122" s="60"/>
      <c r="SLW122" s="60"/>
      <c r="SLX122" s="60"/>
      <c r="SLY122" s="60"/>
      <c r="SLZ122" s="60"/>
      <c r="SMA122" s="60"/>
      <c r="SMB122" s="14"/>
      <c r="SMC122" s="53"/>
      <c r="SME122" s="114"/>
      <c r="SMF122" s="50"/>
      <c r="SMG122" s="57"/>
      <c r="SMH122" s="50"/>
      <c r="SMI122" s="57"/>
      <c r="SMJ122" s="50"/>
      <c r="SMK122" s="89"/>
      <c r="SML122" s="60"/>
      <c r="SMM122" s="60"/>
      <c r="SMN122" s="60"/>
      <c r="SMO122" s="60"/>
      <c r="SMP122" s="60"/>
      <c r="SMQ122" s="60"/>
      <c r="SMR122" s="14"/>
      <c r="SMS122" s="53"/>
      <c r="SMU122" s="114"/>
      <c r="SMV122" s="50"/>
      <c r="SMW122" s="57"/>
      <c r="SMX122" s="50"/>
      <c r="SMY122" s="57"/>
      <c r="SMZ122" s="50"/>
      <c r="SNA122" s="89"/>
      <c r="SNB122" s="60"/>
      <c r="SNC122" s="60"/>
      <c r="SND122" s="60"/>
      <c r="SNE122" s="60"/>
      <c r="SNF122" s="60"/>
      <c r="SNG122" s="60"/>
      <c r="SNH122" s="14"/>
      <c r="SNI122" s="53"/>
      <c r="SNK122" s="114"/>
      <c r="SNL122" s="50"/>
      <c r="SNM122" s="57"/>
      <c r="SNN122" s="50"/>
      <c r="SNO122" s="57"/>
      <c r="SNP122" s="50"/>
      <c r="SNQ122" s="89"/>
      <c r="SNR122" s="60"/>
      <c r="SNS122" s="60"/>
      <c r="SNT122" s="60"/>
      <c r="SNU122" s="60"/>
      <c r="SNV122" s="60"/>
      <c r="SNW122" s="60"/>
      <c r="SNX122" s="14"/>
      <c r="SNY122" s="53"/>
      <c r="SOA122" s="114"/>
      <c r="SOB122" s="50"/>
      <c r="SOC122" s="57"/>
      <c r="SOD122" s="50"/>
      <c r="SOE122" s="57"/>
      <c r="SOF122" s="50"/>
      <c r="SOG122" s="89"/>
      <c r="SOH122" s="60"/>
      <c r="SOI122" s="60"/>
      <c r="SOJ122" s="60"/>
      <c r="SOK122" s="60"/>
      <c r="SOL122" s="60"/>
      <c r="SOM122" s="60"/>
      <c r="SON122" s="14"/>
      <c r="SOO122" s="53"/>
      <c r="SOQ122" s="114"/>
      <c r="SOR122" s="50"/>
      <c r="SOS122" s="57"/>
      <c r="SOT122" s="50"/>
      <c r="SOU122" s="57"/>
      <c r="SOV122" s="50"/>
      <c r="SOW122" s="89"/>
      <c r="SOX122" s="60"/>
      <c r="SOY122" s="60"/>
      <c r="SOZ122" s="60"/>
      <c r="SPA122" s="60"/>
      <c r="SPB122" s="60"/>
      <c r="SPC122" s="60"/>
      <c r="SPD122" s="14"/>
      <c r="SPE122" s="53"/>
      <c r="SPG122" s="114"/>
      <c r="SPH122" s="50"/>
      <c r="SPI122" s="57"/>
      <c r="SPJ122" s="50"/>
      <c r="SPK122" s="57"/>
      <c r="SPL122" s="50"/>
      <c r="SPM122" s="89"/>
      <c r="SPN122" s="60"/>
      <c r="SPO122" s="60"/>
      <c r="SPP122" s="60"/>
      <c r="SPQ122" s="60"/>
      <c r="SPR122" s="60"/>
      <c r="SPS122" s="60"/>
      <c r="SPT122" s="14"/>
      <c r="SPU122" s="53"/>
      <c r="SPW122" s="114"/>
      <c r="SPX122" s="50"/>
      <c r="SPY122" s="57"/>
      <c r="SPZ122" s="50"/>
      <c r="SQA122" s="57"/>
      <c r="SQB122" s="50"/>
      <c r="SQC122" s="89"/>
      <c r="SQD122" s="60"/>
      <c r="SQE122" s="60"/>
      <c r="SQF122" s="60"/>
      <c r="SQG122" s="60"/>
      <c r="SQH122" s="60"/>
      <c r="SQI122" s="60"/>
      <c r="SQJ122" s="14"/>
      <c r="SQK122" s="53"/>
      <c r="SQM122" s="114"/>
      <c r="SQN122" s="50"/>
      <c r="SQO122" s="57"/>
      <c r="SQP122" s="50"/>
      <c r="SQQ122" s="57"/>
      <c r="SQR122" s="50"/>
      <c r="SQS122" s="89"/>
      <c r="SQT122" s="60"/>
      <c r="SQU122" s="60"/>
      <c r="SQV122" s="60"/>
      <c r="SQW122" s="60"/>
      <c r="SQX122" s="60"/>
      <c r="SQY122" s="60"/>
      <c r="SQZ122" s="14"/>
      <c r="SRA122" s="53"/>
      <c r="SRC122" s="114"/>
      <c r="SRD122" s="50"/>
      <c r="SRE122" s="57"/>
      <c r="SRF122" s="50"/>
      <c r="SRG122" s="57"/>
      <c r="SRH122" s="50"/>
      <c r="SRI122" s="89"/>
      <c r="SRJ122" s="60"/>
      <c r="SRK122" s="60"/>
      <c r="SRL122" s="60"/>
      <c r="SRM122" s="60"/>
      <c r="SRN122" s="60"/>
      <c r="SRO122" s="60"/>
      <c r="SRP122" s="14"/>
      <c r="SRQ122" s="53"/>
      <c r="SRS122" s="114"/>
      <c r="SRT122" s="50"/>
      <c r="SRU122" s="57"/>
      <c r="SRV122" s="50"/>
      <c r="SRW122" s="57"/>
      <c r="SRX122" s="50"/>
      <c r="SRY122" s="89"/>
      <c r="SRZ122" s="60"/>
      <c r="SSA122" s="60"/>
      <c r="SSB122" s="60"/>
      <c r="SSC122" s="60"/>
      <c r="SSD122" s="60"/>
      <c r="SSE122" s="60"/>
      <c r="SSF122" s="14"/>
      <c r="SSG122" s="53"/>
      <c r="SSI122" s="114"/>
      <c r="SSJ122" s="50"/>
      <c r="SSK122" s="57"/>
      <c r="SSL122" s="50"/>
      <c r="SSM122" s="57"/>
      <c r="SSN122" s="50"/>
      <c r="SSO122" s="89"/>
      <c r="SSP122" s="60"/>
      <c r="SSQ122" s="60"/>
      <c r="SSR122" s="60"/>
      <c r="SSS122" s="60"/>
      <c r="SST122" s="60"/>
      <c r="SSU122" s="60"/>
      <c r="SSV122" s="14"/>
      <c r="SSW122" s="53"/>
      <c r="SSY122" s="114"/>
      <c r="SSZ122" s="50"/>
      <c r="STA122" s="57"/>
      <c r="STB122" s="50"/>
      <c r="STC122" s="57"/>
      <c r="STD122" s="50"/>
      <c r="STE122" s="89"/>
      <c r="STF122" s="60"/>
      <c r="STG122" s="60"/>
      <c r="STH122" s="60"/>
      <c r="STI122" s="60"/>
      <c r="STJ122" s="60"/>
      <c r="STK122" s="60"/>
      <c r="STL122" s="14"/>
      <c r="STM122" s="53"/>
      <c r="STO122" s="114"/>
      <c r="STP122" s="50"/>
      <c r="STQ122" s="57"/>
      <c r="STR122" s="50"/>
      <c r="STS122" s="57"/>
      <c r="STT122" s="50"/>
      <c r="STU122" s="89"/>
      <c r="STV122" s="60"/>
      <c r="STW122" s="60"/>
      <c r="STX122" s="60"/>
      <c r="STY122" s="60"/>
      <c r="STZ122" s="60"/>
      <c r="SUA122" s="60"/>
      <c r="SUB122" s="14"/>
      <c r="SUC122" s="53"/>
      <c r="SUE122" s="114"/>
      <c r="SUF122" s="50"/>
      <c r="SUG122" s="57"/>
      <c r="SUH122" s="50"/>
      <c r="SUI122" s="57"/>
      <c r="SUJ122" s="50"/>
      <c r="SUK122" s="89"/>
      <c r="SUL122" s="60"/>
      <c r="SUM122" s="60"/>
      <c r="SUN122" s="60"/>
      <c r="SUO122" s="60"/>
      <c r="SUP122" s="60"/>
      <c r="SUQ122" s="60"/>
      <c r="SUR122" s="14"/>
      <c r="SUS122" s="53"/>
      <c r="SUU122" s="114"/>
      <c r="SUV122" s="50"/>
      <c r="SUW122" s="57"/>
      <c r="SUX122" s="50"/>
      <c r="SUY122" s="57"/>
      <c r="SUZ122" s="50"/>
      <c r="SVA122" s="89"/>
      <c r="SVB122" s="60"/>
      <c r="SVC122" s="60"/>
      <c r="SVD122" s="60"/>
      <c r="SVE122" s="60"/>
      <c r="SVF122" s="60"/>
      <c r="SVG122" s="60"/>
      <c r="SVH122" s="14"/>
      <c r="SVI122" s="53"/>
      <c r="SVK122" s="114"/>
      <c r="SVL122" s="50"/>
      <c r="SVM122" s="57"/>
      <c r="SVN122" s="50"/>
      <c r="SVO122" s="57"/>
      <c r="SVP122" s="50"/>
      <c r="SVQ122" s="89"/>
      <c r="SVR122" s="60"/>
      <c r="SVS122" s="60"/>
      <c r="SVT122" s="60"/>
      <c r="SVU122" s="60"/>
      <c r="SVV122" s="60"/>
      <c r="SVW122" s="60"/>
      <c r="SVX122" s="14"/>
      <c r="SVY122" s="53"/>
      <c r="SWA122" s="114"/>
      <c r="SWB122" s="50"/>
      <c r="SWC122" s="57"/>
      <c r="SWD122" s="50"/>
      <c r="SWE122" s="57"/>
      <c r="SWF122" s="50"/>
      <c r="SWG122" s="89"/>
      <c r="SWH122" s="60"/>
      <c r="SWI122" s="60"/>
      <c r="SWJ122" s="60"/>
      <c r="SWK122" s="60"/>
      <c r="SWL122" s="60"/>
      <c r="SWM122" s="60"/>
      <c r="SWN122" s="14"/>
      <c r="SWO122" s="53"/>
      <c r="SWQ122" s="114"/>
      <c r="SWR122" s="50"/>
      <c r="SWS122" s="57"/>
      <c r="SWT122" s="50"/>
      <c r="SWU122" s="57"/>
      <c r="SWV122" s="50"/>
      <c r="SWW122" s="89"/>
      <c r="SWX122" s="60"/>
      <c r="SWY122" s="60"/>
      <c r="SWZ122" s="60"/>
      <c r="SXA122" s="60"/>
      <c r="SXB122" s="60"/>
      <c r="SXC122" s="60"/>
      <c r="SXD122" s="14"/>
      <c r="SXE122" s="53"/>
      <c r="SXG122" s="114"/>
      <c r="SXH122" s="50"/>
      <c r="SXI122" s="57"/>
      <c r="SXJ122" s="50"/>
      <c r="SXK122" s="57"/>
      <c r="SXL122" s="50"/>
      <c r="SXM122" s="89"/>
      <c r="SXN122" s="60"/>
      <c r="SXO122" s="60"/>
      <c r="SXP122" s="60"/>
      <c r="SXQ122" s="60"/>
      <c r="SXR122" s="60"/>
      <c r="SXS122" s="60"/>
      <c r="SXT122" s="14"/>
      <c r="SXU122" s="53"/>
      <c r="SXW122" s="114"/>
      <c r="SXX122" s="50"/>
      <c r="SXY122" s="57"/>
      <c r="SXZ122" s="50"/>
      <c r="SYA122" s="57"/>
      <c r="SYB122" s="50"/>
      <c r="SYC122" s="89"/>
      <c r="SYD122" s="60"/>
      <c r="SYE122" s="60"/>
      <c r="SYF122" s="60"/>
      <c r="SYG122" s="60"/>
      <c r="SYH122" s="60"/>
      <c r="SYI122" s="60"/>
      <c r="SYJ122" s="14"/>
      <c r="SYK122" s="53"/>
      <c r="SYM122" s="114"/>
      <c r="SYN122" s="50"/>
      <c r="SYO122" s="57"/>
      <c r="SYP122" s="50"/>
      <c r="SYQ122" s="57"/>
      <c r="SYR122" s="50"/>
      <c r="SYS122" s="89"/>
      <c r="SYT122" s="60"/>
      <c r="SYU122" s="60"/>
      <c r="SYV122" s="60"/>
      <c r="SYW122" s="60"/>
      <c r="SYX122" s="60"/>
      <c r="SYY122" s="60"/>
      <c r="SYZ122" s="14"/>
      <c r="SZA122" s="53"/>
      <c r="SZC122" s="114"/>
      <c r="SZD122" s="50"/>
      <c r="SZE122" s="57"/>
      <c r="SZF122" s="50"/>
      <c r="SZG122" s="57"/>
      <c r="SZH122" s="50"/>
      <c r="SZI122" s="89"/>
      <c r="SZJ122" s="60"/>
      <c r="SZK122" s="60"/>
      <c r="SZL122" s="60"/>
      <c r="SZM122" s="60"/>
      <c r="SZN122" s="60"/>
      <c r="SZO122" s="60"/>
      <c r="SZP122" s="14"/>
      <c r="SZQ122" s="53"/>
      <c r="SZS122" s="114"/>
      <c r="SZT122" s="50"/>
      <c r="SZU122" s="57"/>
      <c r="SZV122" s="50"/>
      <c r="SZW122" s="57"/>
      <c r="SZX122" s="50"/>
      <c r="SZY122" s="89"/>
      <c r="SZZ122" s="60"/>
      <c r="TAA122" s="60"/>
      <c r="TAB122" s="60"/>
      <c r="TAC122" s="60"/>
      <c r="TAD122" s="60"/>
      <c r="TAE122" s="60"/>
      <c r="TAF122" s="14"/>
      <c r="TAG122" s="53"/>
      <c r="TAI122" s="114"/>
      <c r="TAJ122" s="50"/>
      <c r="TAK122" s="57"/>
      <c r="TAL122" s="50"/>
      <c r="TAM122" s="57"/>
      <c r="TAN122" s="50"/>
      <c r="TAO122" s="89"/>
      <c r="TAP122" s="60"/>
      <c r="TAQ122" s="60"/>
      <c r="TAR122" s="60"/>
      <c r="TAS122" s="60"/>
      <c r="TAT122" s="60"/>
      <c r="TAU122" s="60"/>
      <c r="TAV122" s="14"/>
      <c r="TAW122" s="53"/>
      <c r="TAY122" s="114"/>
      <c r="TAZ122" s="50"/>
      <c r="TBA122" s="57"/>
      <c r="TBB122" s="50"/>
      <c r="TBC122" s="57"/>
      <c r="TBD122" s="50"/>
      <c r="TBE122" s="89"/>
      <c r="TBF122" s="60"/>
      <c r="TBG122" s="60"/>
      <c r="TBH122" s="60"/>
      <c r="TBI122" s="60"/>
      <c r="TBJ122" s="60"/>
      <c r="TBK122" s="60"/>
      <c r="TBL122" s="14"/>
      <c r="TBM122" s="53"/>
      <c r="TBO122" s="114"/>
      <c r="TBP122" s="50"/>
      <c r="TBQ122" s="57"/>
      <c r="TBR122" s="50"/>
      <c r="TBS122" s="57"/>
      <c r="TBT122" s="50"/>
      <c r="TBU122" s="89"/>
      <c r="TBV122" s="60"/>
      <c r="TBW122" s="60"/>
      <c r="TBX122" s="60"/>
      <c r="TBY122" s="60"/>
      <c r="TBZ122" s="60"/>
      <c r="TCA122" s="60"/>
      <c r="TCB122" s="14"/>
      <c r="TCC122" s="53"/>
      <c r="TCE122" s="114"/>
      <c r="TCF122" s="50"/>
      <c r="TCG122" s="57"/>
      <c r="TCH122" s="50"/>
      <c r="TCI122" s="57"/>
      <c r="TCJ122" s="50"/>
      <c r="TCK122" s="89"/>
      <c r="TCL122" s="60"/>
      <c r="TCM122" s="60"/>
      <c r="TCN122" s="60"/>
      <c r="TCO122" s="60"/>
      <c r="TCP122" s="60"/>
      <c r="TCQ122" s="60"/>
      <c r="TCR122" s="14"/>
      <c r="TCS122" s="53"/>
      <c r="TCU122" s="114"/>
      <c r="TCV122" s="50"/>
      <c r="TCW122" s="57"/>
      <c r="TCX122" s="50"/>
      <c r="TCY122" s="57"/>
      <c r="TCZ122" s="50"/>
      <c r="TDA122" s="89"/>
      <c r="TDB122" s="60"/>
      <c r="TDC122" s="60"/>
      <c r="TDD122" s="60"/>
      <c r="TDE122" s="60"/>
      <c r="TDF122" s="60"/>
      <c r="TDG122" s="60"/>
      <c r="TDH122" s="14"/>
      <c r="TDI122" s="53"/>
      <c r="TDK122" s="114"/>
      <c r="TDL122" s="50"/>
      <c r="TDM122" s="57"/>
      <c r="TDN122" s="50"/>
      <c r="TDO122" s="57"/>
      <c r="TDP122" s="50"/>
      <c r="TDQ122" s="89"/>
      <c r="TDR122" s="60"/>
      <c r="TDS122" s="60"/>
      <c r="TDT122" s="60"/>
      <c r="TDU122" s="60"/>
      <c r="TDV122" s="60"/>
      <c r="TDW122" s="60"/>
      <c r="TDX122" s="14"/>
      <c r="TDY122" s="53"/>
      <c r="TEA122" s="114"/>
      <c r="TEB122" s="50"/>
      <c r="TEC122" s="57"/>
      <c r="TED122" s="50"/>
      <c r="TEE122" s="57"/>
      <c r="TEF122" s="50"/>
      <c r="TEG122" s="89"/>
      <c r="TEH122" s="60"/>
      <c r="TEI122" s="60"/>
      <c r="TEJ122" s="60"/>
      <c r="TEK122" s="60"/>
      <c r="TEL122" s="60"/>
      <c r="TEM122" s="60"/>
      <c r="TEN122" s="14"/>
      <c r="TEO122" s="53"/>
      <c r="TEQ122" s="114"/>
      <c r="TER122" s="50"/>
      <c r="TES122" s="57"/>
      <c r="TET122" s="50"/>
      <c r="TEU122" s="57"/>
      <c r="TEV122" s="50"/>
      <c r="TEW122" s="89"/>
      <c r="TEX122" s="60"/>
      <c r="TEY122" s="60"/>
      <c r="TEZ122" s="60"/>
      <c r="TFA122" s="60"/>
      <c r="TFB122" s="60"/>
      <c r="TFC122" s="60"/>
      <c r="TFD122" s="14"/>
      <c r="TFE122" s="53"/>
      <c r="TFG122" s="114"/>
      <c r="TFH122" s="50"/>
      <c r="TFI122" s="57"/>
      <c r="TFJ122" s="50"/>
      <c r="TFK122" s="57"/>
      <c r="TFL122" s="50"/>
      <c r="TFM122" s="89"/>
      <c r="TFN122" s="60"/>
      <c r="TFO122" s="60"/>
      <c r="TFP122" s="60"/>
      <c r="TFQ122" s="60"/>
      <c r="TFR122" s="60"/>
      <c r="TFS122" s="60"/>
      <c r="TFT122" s="14"/>
      <c r="TFU122" s="53"/>
      <c r="TFW122" s="114"/>
      <c r="TFX122" s="50"/>
      <c r="TFY122" s="57"/>
      <c r="TFZ122" s="50"/>
      <c r="TGA122" s="57"/>
      <c r="TGB122" s="50"/>
      <c r="TGC122" s="89"/>
      <c r="TGD122" s="60"/>
      <c r="TGE122" s="60"/>
      <c r="TGF122" s="60"/>
      <c r="TGG122" s="60"/>
      <c r="TGH122" s="60"/>
      <c r="TGI122" s="60"/>
      <c r="TGJ122" s="14"/>
      <c r="TGK122" s="53"/>
      <c r="TGM122" s="114"/>
      <c r="TGN122" s="50"/>
      <c r="TGO122" s="57"/>
      <c r="TGP122" s="50"/>
      <c r="TGQ122" s="57"/>
      <c r="TGR122" s="50"/>
      <c r="TGS122" s="89"/>
      <c r="TGT122" s="60"/>
      <c r="TGU122" s="60"/>
      <c r="TGV122" s="60"/>
      <c r="TGW122" s="60"/>
      <c r="TGX122" s="60"/>
      <c r="TGY122" s="60"/>
      <c r="TGZ122" s="14"/>
      <c r="THA122" s="53"/>
      <c r="THC122" s="114"/>
      <c r="THD122" s="50"/>
      <c r="THE122" s="57"/>
      <c r="THF122" s="50"/>
      <c r="THG122" s="57"/>
      <c r="THH122" s="50"/>
      <c r="THI122" s="89"/>
      <c r="THJ122" s="60"/>
      <c r="THK122" s="60"/>
      <c r="THL122" s="60"/>
      <c r="THM122" s="60"/>
      <c r="THN122" s="60"/>
      <c r="THO122" s="60"/>
      <c r="THP122" s="14"/>
      <c r="THQ122" s="53"/>
      <c r="THS122" s="114"/>
      <c r="THT122" s="50"/>
      <c r="THU122" s="57"/>
      <c r="THV122" s="50"/>
      <c r="THW122" s="57"/>
      <c r="THX122" s="50"/>
      <c r="THY122" s="89"/>
      <c r="THZ122" s="60"/>
      <c r="TIA122" s="60"/>
      <c r="TIB122" s="60"/>
      <c r="TIC122" s="60"/>
      <c r="TID122" s="60"/>
      <c r="TIE122" s="60"/>
      <c r="TIF122" s="14"/>
      <c r="TIG122" s="53"/>
      <c r="TII122" s="114"/>
      <c r="TIJ122" s="50"/>
      <c r="TIK122" s="57"/>
      <c r="TIL122" s="50"/>
      <c r="TIM122" s="57"/>
      <c r="TIN122" s="50"/>
      <c r="TIO122" s="89"/>
      <c r="TIP122" s="60"/>
      <c r="TIQ122" s="60"/>
      <c r="TIR122" s="60"/>
      <c r="TIS122" s="60"/>
      <c r="TIT122" s="60"/>
      <c r="TIU122" s="60"/>
      <c r="TIV122" s="14"/>
      <c r="TIW122" s="53"/>
      <c r="TIY122" s="114"/>
      <c r="TIZ122" s="50"/>
      <c r="TJA122" s="57"/>
      <c r="TJB122" s="50"/>
      <c r="TJC122" s="57"/>
      <c r="TJD122" s="50"/>
      <c r="TJE122" s="89"/>
      <c r="TJF122" s="60"/>
      <c r="TJG122" s="60"/>
      <c r="TJH122" s="60"/>
      <c r="TJI122" s="60"/>
      <c r="TJJ122" s="60"/>
      <c r="TJK122" s="60"/>
      <c r="TJL122" s="14"/>
      <c r="TJM122" s="53"/>
      <c r="TJO122" s="114"/>
      <c r="TJP122" s="50"/>
      <c r="TJQ122" s="57"/>
      <c r="TJR122" s="50"/>
      <c r="TJS122" s="57"/>
      <c r="TJT122" s="50"/>
      <c r="TJU122" s="89"/>
      <c r="TJV122" s="60"/>
      <c r="TJW122" s="60"/>
      <c r="TJX122" s="60"/>
      <c r="TJY122" s="60"/>
      <c r="TJZ122" s="60"/>
      <c r="TKA122" s="60"/>
      <c r="TKB122" s="14"/>
      <c r="TKC122" s="53"/>
      <c r="TKE122" s="114"/>
      <c r="TKF122" s="50"/>
      <c r="TKG122" s="57"/>
      <c r="TKH122" s="50"/>
      <c r="TKI122" s="57"/>
      <c r="TKJ122" s="50"/>
      <c r="TKK122" s="89"/>
      <c r="TKL122" s="60"/>
      <c r="TKM122" s="60"/>
      <c r="TKN122" s="60"/>
      <c r="TKO122" s="60"/>
      <c r="TKP122" s="60"/>
      <c r="TKQ122" s="60"/>
      <c r="TKR122" s="14"/>
      <c r="TKS122" s="53"/>
      <c r="TKU122" s="114"/>
      <c r="TKV122" s="50"/>
      <c r="TKW122" s="57"/>
      <c r="TKX122" s="50"/>
      <c r="TKY122" s="57"/>
      <c r="TKZ122" s="50"/>
      <c r="TLA122" s="89"/>
      <c r="TLB122" s="60"/>
      <c r="TLC122" s="60"/>
      <c r="TLD122" s="60"/>
      <c r="TLE122" s="60"/>
      <c r="TLF122" s="60"/>
      <c r="TLG122" s="60"/>
      <c r="TLH122" s="14"/>
      <c r="TLI122" s="53"/>
      <c r="TLK122" s="114"/>
      <c r="TLL122" s="50"/>
      <c r="TLM122" s="57"/>
      <c r="TLN122" s="50"/>
      <c r="TLO122" s="57"/>
      <c r="TLP122" s="50"/>
      <c r="TLQ122" s="89"/>
      <c r="TLR122" s="60"/>
      <c r="TLS122" s="60"/>
      <c r="TLT122" s="60"/>
      <c r="TLU122" s="60"/>
      <c r="TLV122" s="60"/>
      <c r="TLW122" s="60"/>
      <c r="TLX122" s="14"/>
      <c r="TLY122" s="53"/>
      <c r="TMA122" s="114"/>
      <c r="TMB122" s="50"/>
      <c r="TMC122" s="57"/>
      <c r="TMD122" s="50"/>
      <c r="TME122" s="57"/>
      <c r="TMF122" s="50"/>
      <c r="TMG122" s="89"/>
      <c r="TMH122" s="60"/>
      <c r="TMI122" s="60"/>
      <c r="TMJ122" s="60"/>
      <c r="TMK122" s="60"/>
      <c r="TML122" s="60"/>
      <c r="TMM122" s="60"/>
      <c r="TMN122" s="14"/>
      <c r="TMO122" s="53"/>
      <c r="TMQ122" s="114"/>
      <c r="TMR122" s="50"/>
      <c r="TMS122" s="57"/>
      <c r="TMT122" s="50"/>
      <c r="TMU122" s="57"/>
      <c r="TMV122" s="50"/>
      <c r="TMW122" s="89"/>
      <c r="TMX122" s="60"/>
      <c r="TMY122" s="60"/>
      <c r="TMZ122" s="60"/>
      <c r="TNA122" s="60"/>
      <c r="TNB122" s="60"/>
      <c r="TNC122" s="60"/>
      <c r="TND122" s="14"/>
      <c r="TNE122" s="53"/>
      <c r="TNG122" s="114"/>
      <c r="TNH122" s="50"/>
      <c r="TNI122" s="57"/>
      <c r="TNJ122" s="50"/>
      <c r="TNK122" s="57"/>
      <c r="TNL122" s="50"/>
      <c r="TNM122" s="89"/>
      <c r="TNN122" s="60"/>
      <c r="TNO122" s="60"/>
      <c r="TNP122" s="60"/>
      <c r="TNQ122" s="60"/>
      <c r="TNR122" s="60"/>
      <c r="TNS122" s="60"/>
      <c r="TNT122" s="14"/>
      <c r="TNU122" s="53"/>
      <c r="TNW122" s="114"/>
      <c r="TNX122" s="50"/>
      <c r="TNY122" s="57"/>
      <c r="TNZ122" s="50"/>
      <c r="TOA122" s="57"/>
      <c r="TOB122" s="50"/>
      <c r="TOC122" s="89"/>
      <c r="TOD122" s="60"/>
      <c r="TOE122" s="60"/>
      <c r="TOF122" s="60"/>
      <c r="TOG122" s="60"/>
      <c r="TOH122" s="60"/>
      <c r="TOI122" s="60"/>
      <c r="TOJ122" s="14"/>
      <c r="TOK122" s="53"/>
      <c r="TOM122" s="114"/>
      <c r="TON122" s="50"/>
      <c r="TOO122" s="57"/>
      <c r="TOP122" s="50"/>
      <c r="TOQ122" s="57"/>
      <c r="TOR122" s="50"/>
      <c r="TOS122" s="89"/>
      <c r="TOT122" s="60"/>
      <c r="TOU122" s="60"/>
      <c r="TOV122" s="60"/>
      <c r="TOW122" s="60"/>
      <c r="TOX122" s="60"/>
      <c r="TOY122" s="60"/>
      <c r="TOZ122" s="14"/>
      <c r="TPA122" s="53"/>
      <c r="TPC122" s="114"/>
      <c r="TPD122" s="50"/>
      <c r="TPE122" s="57"/>
      <c r="TPF122" s="50"/>
      <c r="TPG122" s="57"/>
      <c r="TPH122" s="50"/>
      <c r="TPI122" s="89"/>
      <c r="TPJ122" s="60"/>
      <c r="TPK122" s="60"/>
      <c r="TPL122" s="60"/>
      <c r="TPM122" s="60"/>
      <c r="TPN122" s="60"/>
      <c r="TPO122" s="60"/>
      <c r="TPP122" s="14"/>
      <c r="TPQ122" s="53"/>
      <c r="TPS122" s="114"/>
      <c r="TPT122" s="50"/>
      <c r="TPU122" s="57"/>
      <c r="TPV122" s="50"/>
      <c r="TPW122" s="57"/>
      <c r="TPX122" s="50"/>
      <c r="TPY122" s="89"/>
      <c r="TPZ122" s="60"/>
      <c r="TQA122" s="60"/>
      <c r="TQB122" s="60"/>
      <c r="TQC122" s="60"/>
      <c r="TQD122" s="60"/>
      <c r="TQE122" s="60"/>
      <c r="TQF122" s="14"/>
      <c r="TQG122" s="53"/>
      <c r="TQI122" s="114"/>
      <c r="TQJ122" s="50"/>
      <c r="TQK122" s="57"/>
      <c r="TQL122" s="50"/>
      <c r="TQM122" s="57"/>
      <c r="TQN122" s="50"/>
      <c r="TQO122" s="89"/>
      <c r="TQP122" s="60"/>
      <c r="TQQ122" s="60"/>
      <c r="TQR122" s="60"/>
      <c r="TQS122" s="60"/>
      <c r="TQT122" s="60"/>
      <c r="TQU122" s="60"/>
      <c r="TQV122" s="14"/>
      <c r="TQW122" s="53"/>
      <c r="TQY122" s="114"/>
      <c r="TQZ122" s="50"/>
      <c r="TRA122" s="57"/>
      <c r="TRB122" s="50"/>
      <c r="TRC122" s="57"/>
      <c r="TRD122" s="50"/>
      <c r="TRE122" s="89"/>
      <c r="TRF122" s="60"/>
      <c r="TRG122" s="60"/>
      <c r="TRH122" s="60"/>
      <c r="TRI122" s="60"/>
      <c r="TRJ122" s="60"/>
      <c r="TRK122" s="60"/>
      <c r="TRL122" s="14"/>
      <c r="TRM122" s="53"/>
      <c r="TRO122" s="114"/>
      <c r="TRP122" s="50"/>
      <c r="TRQ122" s="57"/>
      <c r="TRR122" s="50"/>
      <c r="TRS122" s="57"/>
      <c r="TRT122" s="50"/>
      <c r="TRU122" s="89"/>
      <c r="TRV122" s="60"/>
      <c r="TRW122" s="60"/>
      <c r="TRX122" s="60"/>
      <c r="TRY122" s="60"/>
      <c r="TRZ122" s="60"/>
      <c r="TSA122" s="60"/>
      <c r="TSB122" s="14"/>
      <c r="TSC122" s="53"/>
      <c r="TSE122" s="114"/>
      <c r="TSF122" s="50"/>
      <c r="TSG122" s="57"/>
      <c r="TSH122" s="50"/>
      <c r="TSI122" s="57"/>
      <c r="TSJ122" s="50"/>
      <c r="TSK122" s="89"/>
      <c r="TSL122" s="60"/>
      <c r="TSM122" s="60"/>
      <c r="TSN122" s="60"/>
      <c r="TSO122" s="60"/>
      <c r="TSP122" s="60"/>
      <c r="TSQ122" s="60"/>
      <c r="TSR122" s="14"/>
      <c r="TSS122" s="53"/>
      <c r="TSU122" s="114"/>
      <c r="TSV122" s="50"/>
      <c r="TSW122" s="57"/>
      <c r="TSX122" s="50"/>
      <c r="TSY122" s="57"/>
      <c r="TSZ122" s="50"/>
      <c r="TTA122" s="89"/>
      <c r="TTB122" s="60"/>
      <c r="TTC122" s="60"/>
      <c r="TTD122" s="60"/>
      <c r="TTE122" s="60"/>
      <c r="TTF122" s="60"/>
      <c r="TTG122" s="60"/>
      <c r="TTH122" s="14"/>
      <c r="TTI122" s="53"/>
      <c r="TTK122" s="114"/>
      <c r="TTL122" s="50"/>
      <c r="TTM122" s="57"/>
      <c r="TTN122" s="50"/>
      <c r="TTO122" s="57"/>
      <c r="TTP122" s="50"/>
      <c r="TTQ122" s="89"/>
      <c r="TTR122" s="60"/>
      <c r="TTS122" s="60"/>
      <c r="TTT122" s="60"/>
      <c r="TTU122" s="60"/>
      <c r="TTV122" s="60"/>
      <c r="TTW122" s="60"/>
      <c r="TTX122" s="14"/>
      <c r="TTY122" s="53"/>
      <c r="TUA122" s="114"/>
      <c r="TUB122" s="50"/>
      <c r="TUC122" s="57"/>
      <c r="TUD122" s="50"/>
      <c r="TUE122" s="57"/>
      <c r="TUF122" s="50"/>
      <c r="TUG122" s="89"/>
      <c r="TUH122" s="60"/>
      <c r="TUI122" s="60"/>
      <c r="TUJ122" s="60"/>
      <c r="TUK122" s="60"/>
      <c r="TUL122" s="60"/>
      <c r="TUM122" s="60"/>
      <c r="TUN122" s="14"/>
      <c r="TUO122" s="53"/>
      <c r="TUQ122" s="114"/>
      <c r="TUR122" s="50"/>
      <c r="TUS122" s="57"/>
      <c r="TUT122" s="50"/>
      <c r="TUU122" s="57"/>
      <c r="TUV122" s="50"/>
      <c r="TUW122" s="89"/>
      <c r="TUX122" s="60"/>
      <c r="TUY122" s="60"/>
      <c r="TUZ122" s="60"/>
      <c r="TVA122" s="60"/>
      <c r="TVB122" s="60"/>
      <c r="TVC122" s="60"/>
      <c r="TVD122" s="14"/>
      <c r="TVE122" s="53"/>
      <c r="TVG122" s="114"/>
      <c r="TVH122" s="50"/>
      <c r="TVI122" s="57"/>
      <c r="TVJ122" s="50"/>
      <c r="TVK122" s="57"/>
      <c r="TVL122" s="50"/>
      <c r="TVM122" s="89"/>
      <c r="TVN122" s="60"/>
      <c r="TVO122" s="60"/>
      <c r="TVP122" s="60"/>
      <c r="TVQ122" s="60"/>
      <c r="TVR122" s="60"/>
      <c r="TVS122" s="60"/>
      <c r="TVT122" s="14"/>
      <c r="TVU122" s="53"/>
      <c r="TVW122" s="114"/>
      <c r="TVX122" s="50"/>
      <c r="TVY122" s="57"/>
      <c r="TVZ122" s="50"/>
      <c r="TWA122" s="57"/>
      <c r="TWB122" s="50"/>
      <c r="TWC122" s="89"/>
      <c r="TWD122" s="60"/>
      <c r="TWE122" s="60"/>
      <c r="TWF122" s="60"/>
      <c r="TWG122" s="60"/>
      <c r="TWH122" s="60"/>
      <c r="TWI122" s="60"/>
      <c r="TWJ122" s="14"/>
      <c r="TWK122" s="53"/>
      <c r="TWM122" s="114"/>
      <c r="TWN122" s="50"/>
      <c r="TWO122" s="57"/>
      <c r="TWP122" s="50"/>
      <c r="TWQ122" s="57"/>
      <c r="TWR122" s="50"/>
      <c r="TWS122" s="89"/>
      <c r="TWT122" s="60"/>
      <c r="TWU122" s="60"/>
      <c r="TWV122" s="60"/>
      <c r="TWW122" s="60"/>
      <c r="TWX122" s="60"/>
      <c r="TWY122" s="60"/>
      <c r="TWZ122" s="14"/>
      <c r="TXA122" s="53"/>
      <c r="TXC122" s="114"/>
      <c r="TXD122" s="50"/>
      <c r="TXE122" s="57"/>
      <c r="TXF122" s="50"/>
      <c r="TXG122" s="57"/>
      <c r="TXH122" s="50"/>
      <c r="TXI122" s="89"/>
      <c r="TXJ122" s="60"/>
      <c r="TXK122" s="60"/>
      <c r="TXL122" s="60"/>
      <c r="TXM122" s="60"/>
      <c r="TXN122" s="60"/>
      <c r="TXO122" s="60"/>
      <c r="TXP122" s="14"/>
      <c r="TXQ122" s="53"/>
      <c r="TXS122" s="114"/>
      <c r="TXT122" s="50"/>
      <c r="TXU122" s="57"/>
      <c r="TXV122" s="50"/>
      <c r="TXW122" s="57"/>
      <c r="TXX122" s="50"/>
      <c r="TXY122" s="89"/>
      <c r="TXZ122" s="60"/>
      <c r="TYA122" s="60"/>
      <c r="TYB122" s="60"/>
      <c r="TYC122" s="60"/>
      <c r="TYD122" s="60"/>
      <c r="TYE122" s="60"/>
      <c r="TYF122" s="14"/>
      <c r="TYG122" s="53"/>
      <c r="TYI122" s="114"/>
      <c r="TYJ122" s="50"/>
      <c r="TYK122" s="57"/>
      <c r="TYL122" s="50"/>
      <c r="TYM122" s="57"/>
      <c r="TYN122" s="50"/>
      <c r="TYO122" s="89"/>
      <c r="TYP122" s="60"/>
      <c r="TYQ122" s="60"/>
      <c r="TYR122" s="60"/>
      <c r="TYS122" s="60"/>
      <c r="TYT122" s="60"/>
      <c r="TYU122" s="60"/>
      <c r="TYV122" s="14"/>
      <c r="TYW122" s="53"/>
      <c r="TYY122" s="114"/>
      <c r="TYZ122" s="50"/>
      <c r="TZA122" s="57"/>
      <c r="TZB122" s="50"/>
      <c r="TZC122" s="57"/>
      <c r="TZD122" s="50"/>
      <c r="TZE122" s="89"/>
      <c r="TZF122" s="60"/>
      <c r="TZG122" s="60"/>
      <c r="TZH122" s="60"/>
      <c r="TZI122" s="60"/>
      <c r="TZJ122" s="60"/>
      <c r="TZK122" s="60"/>
      <c r="TZL122" s="14"/>
      <c r="TZM122" s="53"/>
      <c r="TZO122" s="114"/>
      <c r="TZP122" s="50"/>
      <c r="TZQ122" s="57"/>
      <c r="TZR122" s="50"/>
      <c r="TZS122" s="57"/>
      <c r="TZT122" s="50"/>
      <c r="TZU122" s="89"/>
      <c r="TZV122" s="60"/>
      <c r="TZW122" s="60"/>
      <c r="TZX122" s="60"/>
      <c r="TZY122" s="60"/>
      <c r="TZZ122" s="60"/>
      <c r="UAA122" s="60"/>
      <c r="UAB122" s="14"/>
      <c r="UAC122" s="53"/>
      <c r="UAE122" s="114"/>
      <c r="UAF122" s="50"/>
      <c r="UAG122" s="57"/>
      <c r="UAH122" s="50"/>
      <c r="UAI122" s="57"/>
      <c r="UAJ122" s="50"/>
      <c r="UAK122" s="89"/>
      <c r="UAL122" s="60"/>
      <c r="UAM122" s="60"/>
      <c r="UAN122" s="60"/>
      <c r="UAO122" s="60"/>
      <c r="UAP122" s="60"/>
      <c r="UAQ122" s="60"/>
      <c r="UAR122" s="14"/>
      <c r="UAS122" s="53"/>
      <c r="UAU122" s="114"/>
      <c r="UAV122" s="50"/>
      <c r="UAW122" s="57"/>
      <c r="UAX122" s="50"/>
      <c r="UAY122" s="57"/>
      <c r="UAZ122" s="50"/>
      <c r="UBA122" s="89"/>
      <c r="UBB122" s="60"/>
      <c r="UBC122" s="60"/>
      <c r="UBD122" s="60"/>
      <c r="UBE122" s="60"/>
      <c r="UBF122" s="60"/>
      <c r="UBG122" s="60"/>
      <c r="UBH122" s="14"/>
      <c r="UBI122" s="53"/>
      <c r="UBK122" s="114"/>
      <c r="UBL122" s="50"/>
      <c r="UBM122" s="57"/>
      <c r="UBN122" s="50"/>
      <c r="UBO122" s="57"/>
      <c r="UBP122" s="50"/>
      <c r="UBQ122" s="89"/>
      <c r="UBR122" s="60"/>
      <c r="UBS122" s="60"/>
      <c r="UBT122" s="60"/>
      <c r="UBU122" s="60"/>
      <c r="UBV122" s="60"/>
      <c r="UBW122" s="60"/>
      <c r="UBX122" s="14"/>
      <c r="UBY122" s="53"/>
      <c r="UCA122" s="114"/>
      <c r="UCB122" s="50"/>
      <c r="UCC122" s="57"/>
      <c r="UCD122" s="50"/>
      <c r="UCE122" s="57"/>
      <c r="UCF122" s="50"/>
      <c r="UCG122" s="89"/>
      <c r="UCH122" s="60"/>
      <c r="UCI122" s="60"/>
      <c r="UCJ122" s="60"/>
      <c r="UCK122" s="60"/>
      <c r="UCL122" s="60"/>
      <c r="UCM122" s="60"/>
      <c r="UCN122" s="14"/>
      <c r="UCO122" s="53"/>
      <c r="UCQ122" s="114"/>
      <c r="UCR122" s="50"/>
      <c r="UCS122" s="57"/>
      <c r="UCT122" s="50"/>
      <c r="UCU122" s="57"/>
      <c r="UCV122" s="50"/>
      <c r="UCW122" s="89"/>
      <c r="UCX122" s="60"/>
      <c r="UCY122" s="60"/>
      <c r="UCZ122" s="60"/>
      <c r="UDA122" s="60"/>
      <c r="UDB122" s="60"/>
      <c r="UDC122" s="60"/>
      <c r="UDD122" s="14"/>
      <c r="UDE122" s="53"/>
      <c r="UDG122" s="114"/>
      <c r="UDH122" s="50"/>
      <c r="UDI122" s="57"/>
      <c r="UDJ122" s="50"/>
      <c r="UDK122" s="57"/>
      <c r="UDL122" s="50"/>
      <c r="UDM122" s="89"/>
      <c r="UDN122" s="60"/>
      <c r="UDO122" s="60"/>
      <c r="UDP122" s="60"/>
      <c r="UDQ122" s="60"/>
      <c r="UDR122" s="60"/>
      <c r="UDS122" s="60"/>
      <c r="UDT122" s="14"/>
      <c r="UDU122" s="53"/>
      <c r="UDW122" s="114"/>
      <c r="UDX122" s="50"/>
      <c r="UDY122" s="57"/>
      <c r="UDZ122" s="50"/>
      <c r="UEA122" s="57"/>
      <c r="UEB122" s="50"/>
      <c r="UEC122" s="89"/>
      <c r="UED122" s="60"/>
      <c r="UEE122" s="60"/>
      <c r="UEF122" s="60"/>
      <c r="UEG122" s="60"/>
      <c r="UEH122" s="60"/>
      <c r="UEI122" s="60"/>
      <c r="UEJ122" s="14"/>
      <c r="UEK122" s="53"/>
      <c r="UEM122" s="114"/>
      <c r="UEN122" s="50"/>
      <c r="UEO122" s="57"/>
      <c r="UEP122" s="50"/>
      <c r="UEQ122" s="57"/>
      <c r="UER122" s="50"/>
      <c r="UES122" s="89"/>
      <c r="UET122" s="60"/>
      <c r="UEU122" s="60"/>
      <c r="UEV122" s="60"/>
      <c r="UEW122" s="60"/>
      <c r="UEX122" s="60"/>
      <c r="UEY122" s="60"/>
      <c r="UEZ122" s="14"/>
      <c r="UFA122" s="53"/>
      <c r="UFC122" s="114"/>
      <c r="UFD122" s="50"/>
      <c r="UFE122" s="57"/>
      <c r="UFF122" s="50"/>
      <c r="UFG122" s="57"/>
      <c r="UFH122" s="50"/>
      <c r="UFI122" s="89"/>
      <c r="UFJ122" s="60"/>
      <c r="UFK122" s="60"/>
      <c r="UFL122" s="60"/>
      <c r="UFM122" s="60"/>
      <c r="UFN122" s="60"/>
      <c r="UFO122" s="60"/>
      <c r="UFP122" s="14"/>
      <c r="UFQ122" s="53"/>
      <c r="UFS122" s="114"/>
      <c r="UFT122" s="50"/>
      <c r="UFU122" s="57"/>
      <c r="UFV122" s="50"/>
      <c r="UFW122" s="57"/>
      <c r="UFX122" s="50"/>
      <c r="UFY122" s="89"/>
      <c r="UFZ122" s="60"/>
      <c r="UGA122" s="60"/>
      <c r="UGB122" s="60"/>
      <c r="UGC122" s="60"/>
      <c r="UGD122" s="60"/>
      <c r="UGE122" s="60"/>
      <c r="UGF122" s="14"/>
      <c r="UGG122" s="53"/>
      <c r="UGI122" s="114"/>
      <c r="UGJ122" s="50"/>
      <c r="UGK122" s="57"/>
      <c r="UGL122" s="50"/>
      <c r="UGM122" s="57"/>
      <c r="UGN122" s="50"/>
      <c r="UGO122" s="89"/>
      <c r="UGP122" s="60"/>
      <c r="UGQ122" s="60"/>
      <c r="UGR122" s="60"/>
      <c r="UGS122" s="60"/>
      <c r="UGT122" s="60"/>
      <c r="UGU122" s="60"/>
      <c r="UGV122" s="14"/>
      <c r="UGW122" s="53"/>
      <c r="UGY122" s="114"/>
      <c r="UGZ122" s="50"/>
      <c r="UHA122" s="57"/>
      <c r="UHB122" s="50"/>
      <c r="UHC122" s="57"/>
      <c r="UHD122" s="50"/>
      <c r="UHE122" s="89"/>
      <c r="UHF122" s="60"/>
      <c r="UHG122" s="60"/>
      <c r="UHH122" s="60"/>
      <c r="UHI122" s="60"/>
      <c r="UHJ122" s="60"/>
      <c r="UHK122" s="60"/>
      <c r="UHL122" s="14"/>
      <c r="UHM122" s="53"/>
      <c r="UHO122" s="114"/>
      <c r="UHP122" s="50"/>
      <c r="UHQ122" s="57"/>
      <c r="UHR122" s="50"/>
      <c r="UHS122" s="57"/>
      <c r="UHT122" s="50"/>
      <c r="UHU122" s="89"/>
      <c r="UHV122" s="60"/>
      <c r="UHW122" s="60"/>
      <c r="UHX122" s="60"/>
      <c r="UHY122" s="60"/>
      <c r="UHZ122" s="60"/>
      <c r="UIA122" s="60"/>
      <c r="UIB122" s="14"/>
      <c r="UIC122" s="53"/>
      <c r="UIE122" s="114"/>
      <c r="UIF122" s="50"/>
      <c r="UIG122" s="57"/>
      <c r="UIH122" s="50"/>
      <c r="UII122" s="57"/>
      <c r="UIJ122" s="50"/>
      <c r="UIK122" s="89"/>
      <c r="UIL122" s="60"/>
      <c r="UIM122" s="60"/>
      <c r="UIN122" s="60"/>
      <c r="UIO122" s="60"/>
      <c r="UIP122" s="60"/>
      <c r="UIQ122" s="60"/>
      <c r="UIR122" s="14"/>
      <c r="UIS122" s="53"/>
      <c r="UIU122" s="114"/>
      <c r="UIV122" s="50"/>
      <c r="UIW122" s="57"/>
      <c r="UIX122" s="50"/>
      <c r="UIY122" s="57"/>
      <c r="UIZ122" s="50"/>
      <c r="UJA122" s="89"/>
      <c r="UJB122" s="60"/>
      <c r="UJC122" s="60"/>
      <c r="UJD122" s="60"/>
      <c r="UJE122" s="60"/>
      <c r="UJF122" s="60"/>
      <c r="UJG122" s="60"/>
      <c r="UJH122" s="14"/>
      <c r="UJI122" s="53"/>
      <c r="UJK122" s="114"/>
      <c r="UJL122" s="50"/>
      <c r="UJM122" s="57"/>
      <c r="UJN122" s="50"/>
      <c r="UJO122" s="57"/>
      <c r="UJP122" s="50"/>
      <c r="UJQ122" s="89"/>
      <c r="UJR122" s="60"/>
      <c r="UJS122" s="60"/>
      <c r="UJT122" s="60"/>
      <c r="UJU122" s="60"/>
      <c r="UJV122" s="60"/>
      <c r="UJW122" s="60"/>
      <c r="UJX122" s="14"/>
      <c r="UJY122" s="53"/>
      <c r="UKA122" s="114"/>
      <c r="UKB122" s="50"/>
      <c r="UKC122" s="57"/>
      <c r="UKD122" s="50"/>
      <c r="UKE122" s="57"/>
      <c r="UKF122" s="50"/>
      <c r="UKG122" s="89"/>
      <c r="UKH122" s="60"/>
      <c r="UKI122" s="60"/>
      <c r="UKJ122" s="60"/>
      <c r="UKK122" s="60"/>
      <c r="UKL122" s="60"/>
      <c r="UKM122" s="60"/>
      <c r="UKN122" s="14"/>
      <c r="UKO122" s="53"/>
      <c r="UKQ122" s="114"/>
      <c r="UKR122" s="50"/>
      <c r="UKS122" s="57"/>
      <c r="UKT122" s="50"/>
      <c r="UKU122" s="57"/>
      <c r="UKV122" s="50"/>
      <c r="UKW122" s="89"/>
      <c r="UKX122" s="60"/>
      <c r="UKY122" s="60"/>
      <c r="UKZ122" s="60"/>
      <c r="ULA122" s="60"/>
      <c r="ULB122" s="60"/>
      <c r="ULC122" s="60"/>
      <c r="ULD122" s="14"/>
      <c r="ULE122" s="53"/>
      <c r="ULG122" s="114"/>
      <c r="ULH122" s="50"/>
      <c r="ULI122" s="57"/>
      <c r="ULJ122" s="50"/>
      <c r="ULK122" s="57"/>
      <c r="ULL122" s="50"/>
      <c r="ULM122" s="89"/>
      <c r="ULN122" s="60"/>
      <c r="ULO122" s="60"/>
      <c r="ULP122" s="60"/>
      <c r="ULQ122" s="60"/>
      <c r="ULR122" s="60"/>
      <c r="ULS122" s="60"/>
      <c r="ULT122" s="14"/>
      <c r="ULU122" s="53"/>
      <c r="ULW122" s="114"/>
      <c r="ULX122" s="50"/>
      <c r="ULY122" s="57"/>
      <c r="ULZ122" s="50"/>
      <c r="UMA122" s="57"/>
      <c r="UMB122" s="50"/>
      <c r="UMC122" s="89"/>
      <c r="UMD122" s="60"/>
      <c r="UME122" s="60"/>
      <c r="UMF122" s="60"/>
      <c r="UMG122" s="60"/>
      <c r="UMH122" s="60"/>
      <c r="UMI122" s="60"/>
      <c r="UMJ122" s="14"/>
      <c r="UMK122" s="53"/>
      <c r="UMM122" s="114"/>
      <c r="UMN122" s="50"/>
      <c r="UMO122" s="57"/>
      <c r="UMP122" s="50"/>
      <c r="UMQ122" s="57"/>
      <c r="UMR122" s="50"/>
      <c r="UMS122" s="89"/>
      <c r="UMT122" s="60"/>
      <c r="UMU122" s="60"/>
      <c r="UMV122" s="60"/>
      <c r="UMW122" s="60"/>
      <c r="UMX122" s="60"/>
      <c r="UMY122" s="60"/>
      <c r="UMZ122" s="14"/>
      <c r="UNA122" s="53"/>
      <c r="UNC122" s="114"/>
      <c r="UND122" s="50"/>
      <c r="UNE122" s="57"/>
      <c r="UNF122" s="50"/>
      <c r="UNG122" s="57"/>
      <c r="UNH122" s="50"/>
      <c r="UNI122" s="89"/>
      <c r="UNJ122" s="60"/>
      <c r="UNK122" s="60"/>
      <c r="UNL122" s="60"/>
      <c r="UNM122" s="60"/>
      <c r="UNN122" s="60"/>
      <c r="UNO122" s="60"/>
      <c r="UNP122" s="14"/>
      <c r="UNQ122" s="53"/>
      <c r="UNS122" s="114"/>
      <c r="UNT122" s="50"/>
      <c r="UNU122" s="57"/>
      <c r="UNV122" s="50"/>
      <c r="UNW122" s="57"/>
      <c r="UNX122" s="50"/>
      <c r="UNY122" s="89"/>
      <c r="UNZ122" s="60"/>
      <c r="UOA122" s="60"/>
      <c r="UOB122" s="60"/>
      <c r="UOC122" s="60"/>
      <c r="UOD122" s="60"/>
      <c r="UOE122" s="60"/>
      <c r="UOF122" s="14"/>
      <c r="UOG122" s="53"/>
      <c r="UOI122" s="114"/>
      <c r="UOJ122" s="50"/>
      <c r="UOK122" s="57"/>
      <c r="UOL122" s="50"/>
      <c r="UOM122" s="57"/>
      <c r="UON122" s="50"/>
      <c r="UOO122" s="89"/>
      <c r="UOP122" s="60"/>
      <c r="UOQ122" s="60"/>
      <c r="UOR122" s="60"/>
      <c r="UOS122" s="60"/>
      <c r="UOT122" s="60"/>
      <c r="UOU122" s="60"/>
      <c r="UOV122" s="14"/>
      <c r="UOW122" s="53"/>
      <c r="UOY122" s="114"/>
      <c r="UOZ122" s="50"/>
      <c r="UPA122" s="57"/>
      <c r="UPB122" s="50"/>
      <c r="UPC122" s="57"/>
      <c r="UPD122" s="50"/>
      <c r="UPE122" s="89"/>
      <c r="UPF122" s="60"/>
      <c r="UPG122" s="60"/>
      <c r="UPH122" s="60"/>
      <c r="UPI122" s="60"/>
      <c r="UPJ122" s="60"/>
      <c r="UPK122" s="60"/>
      <c r="UPL122" s="14"/>
      <c r="UPM122" s="53"/>
      <c r="UPO122" s="114"/>
      <c r="UPP122" s="50"/>
      <c r="UPQ122" s="57"/>
      <c r="UPR122" s="50"/>
      <c r="UPS122" s="57"/>
      <c r="UPT122" s="50"/>
      <c r="UPU122" s="89"/>
      <c r="UPV122" s="60"/>
      <c r="UPW122" s="60"/>
      <c r="UPX122" s="60"/>
      <c r="UPY122" s="60"/>
      <c r="UPZ122" s="60"/>
      <c r="UQA122" s="60"/>
      <c r="UQB122" s="14"/>
      <c r="UQC122" s="53"/>
      <c r="UQE122" s="114"/>
      <c r="UQF122" s="50"/>
      <c r="UQG122" s="57"/>
      <c r="UQH122" s="50"/>
      <c r="UQI122" s="57"/>
      <c r="UQJ122" s="50"/>
      <c r="UQK122" s="89"/>
      <c r="UQL122" s="60"/>
      <c r="UQM122" s="60"/>
      <c r="UQN122" s="60"/>
      <c r="UQO122" s="60"/>
      <c r="UQP122" s="60"/>
      <c r="UQQ122" s="60"/>
      <c r="UQR122" s="14"/>
      <c r="UQS122" s="53"/>
      <c r="UQU122" s="114"/>
      <c r="UQV122" s="50"/>
      <c r="UQW122" s="57"/>
      <c r="UQX122" s="50"/>
      <c r="UQY122" s="57"/>
      <c r="UQZ122" s="50"/>
      <c r="URA122" s="89"/>
      <c r="URB122" s="60"/>
      <c r="URC122" s="60"/>
      <c r="URD122" s="60"/>
      <c r="URE122" s="60"/>
      <c r="URF122" s="60"/>
      <c r="URG122" s="60"/>
      <c r="URH122" s="14"/>
      <c r="URI122" s="53"/>
      <c r="URK122" s="114"/>
      <c r="URL122" s="50"/>
      <c r="URM122" s="57"/>
      <c r="URN122" s="50"/>
      <c r="URO122" s="57"/>
      <c r="URP122" s="50"/>
      <c r="URQ122" s="89"/>
      <c r="URR122" s="60"/>
      <c r="URS122" s="60"/>
      <c r="URT122" s="60"/>
      <c r="URU122" s="60"/>
      <c r="URV122" s="60"/>
      <c r="URW122" s="60"/>
      <c r="URX122" s="14"/>
      <c r="URY122" s="53"/>
      <c r="USA122" s="114"/>
      <c r="USB122" s="50"/>
      <c r="USC122" s="57"/>
      <c r="USD122" s="50"/>
      <c r="USE122" s="57"/>
      <c r="USF122" s="50"/>
      <c r="USG122" s="89"/>
      <c r="USH122" s="60"/>
      <c r="USI122" s="60"/>
      <c r="USJ122" s="60"/>
      <c r="USK122" s="60"/>
      <c r="USL122" s="60"/>
      <c r="USM122" s="60"/>
      <c r="USN122" s="14"/>
      <c r="USO122" s="53"/>
      <c r="USQ122" s="114"/>
      <c r="USR122" s="50"/>
      <c r="USS122" s="57"/>
      <c r="UST122" s="50"/>
      <c r="USU122" s="57"/>
      <c r="USV122" s="50"/>
      <c r="USW122" s="89"/>
      <c r="USX122" s="60"/>
      <c r="USY122" s="60"/>
      <c r="USZ122" s="60"/>
      <c r="UTA122" s="60"/>
      <c r="UTB122" s="60"/>
      <c r="UTC122" s="60"/>
      <c r="UTD122" s="14"/>
      <c r="UTE122" s="53"/>
      <c r="UTG122" s="114"/>
      <c r="UTH122" s="50"/>
      <c r="UTI122" s="57"/>
      <c r="UTJ122" s="50"/>
      <c r="UTK122" s="57"/>
      <c r="UTL122" s="50"/>
      <c r="UTM122" s="89"/>
      <c r="UTN122" s="60"/>
      <c r="UTO122" s="60"/>
      <c r="UTP122" s="60"/>
      <c r="UTQ122" s="60"/>
      <c r="UTR122" s="60"/>
      <c r="UTS122" s="60"/>
      <c r="UTT122" s="14"/>
      <c r="UTU122" s="53"/>
      <c r="UTW122" s="114"/>
      <c r="UTX122" s="50"/>
      <c r="UTY122" s="57"/>
      <c r="UTZ122" s="50"/>
      <c r="UUA122" s="57"/>
      <c r="UUB122" s="50"/>
      <c r="UUC122" s="89"/>
      <c r="UUD122" s="60"/>
      <c r="UUE122" s="60"/>
      <c r="UUF122" s="60"/>
      <c r="UUG122" s="60"/>
      <c r="UUH122" s="60"/>
      <c r="UUI122" s="60"/>
      <c r="UUJ122" s="14"/>
      <c r="UUK122" s="53"/>
      <c r="UUM122" s="114"/>
      <c r="UUN122" s="50"/>
      <c r="UUO122" s="57"/>
      <c r="UUP122" s="50"/>
      <c r="UUQ122" s="57"/>
      <c r="UUR122" s="50"/>
      <c r="UUS122" s="89"/>
      <c r="UUT122" s="60"/>
      <c r="UUU122" s="60"/>
      <c r="UUV122" s="60"/>
      <c r="UUW122" s="60"/>
      <c r="UUX122" s="60"/>
      <c r="UUY122" s="60"/>
      <c r="UUZ122" s="14"/>
      <c r="UVA122" s="53"/>
      <c r="UVC122" s="114"/>
      <c r="UVD122" s="50"/>
      <c r="UVE122" s="57"/>
      <c r="UVF122" s="50"/>
      <c r="UVG122" s="57"/>
      <c r="UVH122" s="50"/>
      <c r="UVI122" s="89"/>
      <c r="UVJ122" s="60"/>
      <c r="UVK122" s="60"/>
      <c r="UVL122" s="60"/>
      <c r="UVM122" s="60"/>
      <c r="UVN122" s="60"/>
      <c r="UVO122" s="60"/>
      <c r="UVP122" s="14"/>
      <c r="UVQ122" s="53"/>
      <c r="UVS122" s="114"/>
      <c r="UVT122" s="50"/>
      <c r="UVU122" s="57"/>
      <c r="UVV122" s="50"/>
      <c r="UVW122" s="57"/>
      <c r="UVX122" s="50"/>
      <c r="UVY122" s="89"/>
      <c r="UVZ122" s="60"/>
      <c r="UWA122" s="60"/>
      <c r="UWB122" s="60"/>
      <c r="UWC122" s="60"/>
      <c r="UWD122" s="60"/>
      <c r="UWE122" s="60"/>
      <c r="UWF122" s="14"/>
      <c r="UWG122" s="53"/>
      <c r="UWI122" s="114"/>
      <c r="UWJ122" s="50"/>
      <c r="UWK122" s="57"/>
      <c r="UWL122" s="50"/>
      <c r="UWM122" s="57"/>
      <c r="UWN122" s="50"/>
      <c r="UWO122" s="89"/>
      <c r="UWP122" s="60"/>
      <c r="UWQ122" s="60"/>
      <c r="UWR122" s="60"/>
      <c r="UWS122" s="60"/>
      <c r="UWT122" s="60"/>
      <c r="UWU122" s="60"/>
      <c r="UWV122" s="14"/>
      <c r="UWW122" s="53"/>
      <c r="UWY122" s="114"/>
      <c r="UWZ122" s="50"/>
      <c r="UXA122" s="57"/>
      <c r="UXB122" s="50"/>
      <c r="UXC122" s="57"/>
      <c r="UXD122" s="50"/>
      <c r="UXE122" s="89"/>
      <c r="UXF122" s="60"/>
      <c r="UXG122" s="60"/>
      <c r="UXH122" s="60"/>
      <c r="UXI122" s="60"/>
      <c r="UXJ122" s="60"/>
      <c r="UXK122" s="60"/>
      <c r="UXL122" s="14"/>
      <c r="UXM122" s="53"/>
      <c r="UXO122" s="114"/>
      <c r="UXP122" s="50"/>
      <c r="UXQ122" s="57"/>
      <c r="UXR122" s="50"/>
      <c r="UXS122" s="57"/>
      <c r="UXT122" s="50"/>
      <c r="UXU122" s="89"/>
      <c r="UXV122" s="60"/>
      <c r="UXW122" s="60"/>
      <c r="UXX122" s="60"/>
      <c r="UXY122" s="60"/>
      <c r="UXZ122" s="60"/>
      <c r="UYA122" s="60"/>
      <c r="UYB122" s="14"/>
      <c r="UYC122" s="53"/>
      <c r="UYE122" s="114"/>
      <c r="UYF122" s="50"/>
      <c r="UYG122" s="57"/>
      <c r="UYH122" s="50"/>
      <c r="UYI122" s="57"/>
      <c r="UYJ122" s="50"/>
      <c r="UYK122" s="89"/>
      <c r="UYL122" s="60"/>
      <c r="UYM122" s="60"/>
      <c r="UYN122" s="60"/>
      <c r="UYO122" s="60"/>
      <c r="UYP122" s="60"/>
      <c r="UYQ122" s="60"/>
      <c r="UYR122" s="14"/>
      <c r="UYS122" s="53"/>
      <c r="UYU122" s="114"/>
      <c r="UYV122" s="50"/>
      <c r="UYW122" s="57"/>
      <c r="UYX122" s="50"/>
      <c r="UYY122" s="57"/>
      <c r="UYZ122" s="50"/>
      <c r="UZA122" s="89"/>
      <c r="UZB122" s="60"/>
      <c r="UZC122" s="60"/>
      <c r="UZD122" s="60"/>
      <c r="UZE122" s="60"/>
      <c r="UZF122" s="60"/>
      <c r="UZG122" s="60"/>
      <c r="UZH122" s="14"/>
      <c r="UZI122" s="53"/>
      <c r="UZK122" s="114"/>
      <c r="UZL122" s="50"/>
      <c r="UZM122" s="57"/>
      <c r="UZN122" s="50"/>
      <c r="UZO122" s="57"/>
      <c r="UZP122" s="50"/>
      <c r="UZQ122" s="89"/>
      <c r="UZR122" s="60"/>
      <c r="UZS122" s="60"/>
      <c r="UZT122" s="60"/>
      <c r="UZU122" s="60"/>
      <c r="UZV122" s="60"/>
      <c r="UZW122" s="60"/>
      <c r="UZX122" s="14"/>
      <c r="UZY122" s="53"/>
      <c r="VAA122" s="114"/>
      <c r="VAB122" s="50"/>
      <c r="VAC122" s="57"/>
      <c r="VAD122" s="50"/>
      <c r="VAE122" s="57"/>
      <c r="VAF122" s="50"/>
      <c r="VAG122" s="89"/>
      <c r="VAH122" s="60"/>
      <c r="VAI122" s="60"/>
      <c r="VAJ122" s="60"/>
      <c r="VAK122" s="60"/>
      <c r="VAL122" s="60"/>
      <c r="VAM122" s="60"/>
      <c r="VAN122" s="14"/>
      <c r="VAO122" s="53"/>
      <c r="VAQ122" s="114"/>
      <c r="VAR122" s="50"/>
      <c r="VAS122" s="57"/>
      <c r="VAT122" s="50"/>
      <c r="VAU122" s="57"/>
      <c r="VAV122" s="50"/>
      <c r="VAW122" s="89"/>
      <c r="VAX122" s="60"/>
      <c r="VAY122" s="60"/>
      <c r="VAZ122" s="60"/>
      <c r="VBA122" s="60"/>
      <c r="VBB122" s="60"/>
      <c r="VBC122" s="60"/>
      <c r="VBD122" s="14"/>
      <c r="VBE122" s="53"/>
      <c r="VBG122" s="114"/>
      <c r="VBH122" s="50"/>
      <c r="VBI122" s="57"/>
      <c r="VBJ122" s="50"/>
      <c r="VBK122" s="57"/>
      <c r="VBL122" s="50"/>
      <c r="VBM122" s="89"/>
      <c r="VBN122" s="60"/>
      <c r="VBO122" s="60"/>
      <c r="VBP122" s="60"/>
      <c r="VBQ122" s="60"/>
      <c r="VBR122" s="60"/>
      <c r="VBS122" s="60"/>
      <c r="VBT122" s="14"/>
      <c r="VBU122" s="53"/>
      <c r="VBW122" s="114"/>
      <c r="VBX122" s="50"/>
      <c r="VBY122" s="57"/>
      <c r="VBZ122" s="50"/>
      <c r="VCA122" s="57"/>
      <c r="VCB122" s="50"/>
      <c r="VCC122" s="89"/>
      <c r="VCD122" s="60"/>
      <c r="VCE122" s="60"/>
      <c r="VCF122" s="60"/>
      <c r="VCG122" s="60"/>
      <c r="VCH122" s="60"/>
      <c r="VCI122" s="60"/>
      <c r="VCJ122" s="14"/>
      <c r="VCK122" s="53"/>
      <c r="VCM122" s="114"/>
      <c r="VCN122" s="50"/>
      <c r="VCO122" s="57"/>
      <c r="VCP122" s="50"/>
      <c r="VCQ122" s="57"/>
      <c r="VCR122" s="50"/>
      <c r="VCS122" s="89"/>
      <c r="VCT122" s="60"/>
      <c r="VCU122" s="60"/>
      <c r="VCV122" s="60"/>
      <c r="VCW122" s="60"/>
      <c r="VCX122" s="60"/>
      <c r="VCY122" s="60"/>
      <c r="VCZ122" s="14"/>
      <c r="VDA122" s="53"/>
      <c r="VDC122" s="114"/>
      <c r="VDD122" s="50"/>
      <c r="VDE122" s="57"/>
      <c r="VDF122" s="50"/>
      <c r="VDG122" s="57"/>
      <c r="VDH122" s="50"/>
      <c r="VDI122" s="89"/>
      <c r="VDJ122" s="60"/>
      <c r="VDK122" s="60"/>
      <c r="VDL122" s="60"/>
      <c r="VDM122" s="60"/>
      <c r="VDN122" s="60"/>
      <c r="VDO122" s="60"/>
      <c r="VDP122" s="14"/>
      <c r="VDQ122" s="53"/>
      <c r="VDS122" s="114"/>
      <c r="VDT122" s="50"/>
      <c r="VDU122" s="57"/>
      <c r="VDV122" s="50"/>
      <c r="VDW122" s="57"/>
      <c r="VDX122" s="50"/>
      <c r="VDY122" s="89"/>
      <c r="VDZ122" s="60"/>
      <c r="VEA122" s="60"/>
      <c r="VEB122" s="60"/>
      <c r="VEC122" s="60"/>
      <c r="VED122" s="60"/>
      <c r="VEE122" s="60"/>
      <c r="VEF122" s="14"/>
      <c r="VEG122" s="53"/>
      <c r="VEI122" s="114"/>
      <c r="VEJ122" s="50"/>
      <c r="VEK122" s="57"/>
      <c r="VEL122" s="50"/>
      <c r="VEM122" s="57"/>
      <c r="VEN122" s="50"/>
      <c r="VEO122" s="89"/>
      <c r="VEP122" s="60"/>
      <c r="VEQ122" s="60"/>
      <c r="VER122" s="60"/>
      <c r="VES122" s="60"/>
      <c r="VET122" s="60"/>
      <c r="VEU122" s="60"/>
      <c r="VEV122" s="14"/>
      <c r="VEW122" s="53"/>
      <c r="VEY122" s="114"/>
      <c r="VEZ122" s="50"/>
      <c r="VFA122" s="57"/>
      <c r="VFB122" s="50"/>
      <c r="VFC122" s="57"/>
      <c r="VFD122" s="50"/>
      <c r="VFE122" s="89"/>
      <c r="VFF122" s="60"/>
      <c r="VFG122" s="60"/>
      <c r="VFH122" s="60"/>
      <c r="VFI122" s="60"/>
      <c r="VFJ122" s="60"/>
      <c r="VFK122" s="60"/>
      <c r="VFL122" s="14"/>
      <c r="VFM122" s="53"/>
      <c r="VFO122" s="114"/>
      <c r="VFP122" s="50"/>
      <c r="VFQ122" s="57"/>
      <c r="VFR122" s="50"/>
      <c r="VFS122" s="57"/>
      <c r="VFT122" s="50"/>
      <c r="VFU122" s="89"/>
      <c r="VFV122" s="60"/>
      <c r="VFW122" s="60"/>
      <c r="VFX122" s="60"/>
      <c r="VFY122" s="60"/>
      <c r="VFZ122" s="60"/>
      <c r="VGA122" s="60"/>
      <c r="VGB122" s="14"/>
      <c r="VGC122" s="53"/>
      <c r="VGE122" s="114"/>
      <c r="VGF122" s="50"/>
      <c r="VGG122" s="57"/>
      <c r="VGH122" s="50"/>
      <c r="VGI122" s="57"/>
      <c r="VGJ122" s="50"/>
      <c r="VGK122" s="89"/>
      <c r="VGL122" s="60"/>
      <c r="VGM122" s="60"/>
      <c r="VGN122" s="60"/>
      <c r="VGO122" s="60"/>
      <c r="VGP122" s="60"/>
      <c r="VGQ122" s="60"/>
      <c r="VGR122" s="14"/>
      <c r="VGS122" s="53"/>
      <c r="VGU122" s="114"/>
      <c r="VGV122" s="50"/>
      <c r="VGW122" s="57"/>
      <c r="VGX122" s="50"/>
      <c r="VGY122" s="57"/>
      <c r="VGZ122" s="50"/>
      <c r="VHA122" s="89"/>
      <c r="VHB122" s="60"/>
      <c r="VHC122" s="60"/>
      <c r="VHD122" s="60"/>
      <c r="VHE122" s="60"/>
      <c r="VHF122" s="60"/>
      <c r="VHG122" s="60"/>
      <c r="VHH122" s="14"/>
      <c r="VHI122" s="53"/>
      <c r="VHK122" s="114"/>
      <c r="VHL122" s="50"/>
      <c r="VHM122" s="57"/>
      <c r="VHN122" s="50"/>
      <c r="VHO122" s="57"/>
      <c r="VHP122" s="50"/>
      <c r="VHQ122" s="89"/>
      <c r="VHR122" s="60"/>
      <c r="VHS122" s="60"/>
      <c r="VHT122" s="60"/>
      <c r="VHU122" s="60"/>
      <c r="VHV122" s="60"/>
      <c r="VHW122" s="60"/>
      <c r="VHX122" s="14"/>
      <c r="VHY122" s="53"/>
      <c r="VIA122" s="114"/>
      <c r="VIB122" s="50"/>
      <c r="VIC122" s="57"/>
      <c r="VID122" s="50"/>
      <c r="VIE122" s="57"/>
      <c r="VIF122" s="50"/>
      <c r="VIG122" s="89"/>
      <c r="VIH122" s="60"/>
      <c r="VII122" s="60"/>
      <c r="VIJ122" s="60"/>
      <c r="VIK122" s="60"/>
      <c r="VIL122" s="60"/>
      <c r="VIM122" s="60"/>
      <c r="VIN122" s="14"/>
      <c r="VIO122" s="53"/>
      <c r="VIQ122" s="114"/>
      <c r="VIR122" s="50"/>
      <c r="VIS122" s="57"/>
      <c r="VIT122" s="50"/>
      <c r="VIU122" s="57"/>
      <c r="VIV122" s="50"/>
      <c r="VIW122" s="89"/>
      <c r="VIX122" s="60"/>
      <c r="VIY122" s="60"/>
      <c r="VIZ122" s="60"/>
      <c r="VJA122" s="60"/>
      <c r="VJB122" s="60"/>
      <c r="VJC122" s="60"/>
      <c r="VJD122" s="14"/>
      <c r="VJE122" s="53"/>
      <c r="VJG122" s="114"/>
      <c r="VJH122" s="50"/>
      <c r="VJI122" s="57"/>
      <c r="VJJ122" s="50"/>
      <c r="VJK122" s="57"/>
      <c r="VJL122" s="50"/>
      <c r="VJM122" s="89"/>
      <c r="VJN122" s="60"/>
      <c r="VJO122" s="60"/>
      <c r="VJP122" s="60"/>
      <c r="VJQ122" s="60"/>
      <c r="VJR122" s="60"/>
      <c r="VJS122" s="60"/>
      <c r="VJT122" s="14"/>
      <c r="VJU122" s="53"/>
      <c r="VJW122" s="114"/>
      <c r="VJX122" s="50"/>
      <c r="VJY122" s="57"/>
      <c r="VJZ122" s="50"/>
      <c r="VKA122" s="57"/>
      <c r="VKB122" s="50"/>
      <c r="VKC122" s="89"/>
      <c r="VKD122" s="60"/>
      <c r="VKE122" s="60"/>
      <c r="VKF122" s="60"/>
      <c r="VKG122" s="60"/>
      <c r="VKH122" s="60"/>
      <c r="VKI122" s="60"/>
      <c r="VKJ122" s="14"/>
      <c r="VKK122" s="53"/>
      <c r="VKM122" s="114"/>
      <c r="VKN122" s="50"/>
      <c r="VKO122" s="57"/>
      <c r="VKP122" s="50"/>
      <c r="VKQ122" s="57"/>
      <c r="VKR122" s="50"/>
      <c r="VKS122" s="89"/>
      <c r="VKT122" s="60"/>
      <c r="VKU122" s="60"/>
      <c r="VKV122" s="60"/>
      <c r="VKW122" s="60"/>
      <c r="VKX122" s="60"/>
      <c r="VKY122" s="60"/>
      <c r="VKZ122" s="14"/>
      <c r="VLA122" s="53"/>
      <c r="VLC122" s="114"/>
      <c r="VLD122" s="50"/>
      <c r="VLE122" s="57"/>
      <c r="VLF122" s="50"/>
      <c r="VLG122" s="57"/>
      <c r="VLH122" s="50"/>
      <c r="VLI122" s="89"/>
      <c r="VLJ122" s="60"/>
      <c r="VLK122" s="60"/>
      <c r="VLL122" s="60"/>
      <c r="VLM122" s="60"/>
      <c r="VLN122" s="60"/>
      <c r="VLO122" s="60"/>
      <c r="VLP122" s="14"/>
      <c r="VLQ122" s="53"/>
      <c r="VLS122" s="114"/>
      <c r="VLT122" s="50"/>
      <c r="VLU122" s="57"/>
      <c r="VLV122" s="50"/>
      <c r="VLW122" s="57"/>
      <c r="VLX122" s="50"/>
      <c r="VLY122" s="89"/>
      <c r="VLZ122" s="60"/>
      <c r="VMA122" s="60"/>
      <c r="VMB122" s="60"/>
      <c r="VMC122" s="60"/>
      <c r="VMD122" s="60"/>
      <c r="VME122" s="60"/>
      <c r="VMF122" s="14"/>
      <c r="VMG122" s="53"/>
      <c r="VMI122" s="114"/>
      <c r="VMJ122" s="50"/>
      <c r="VMK122" s="57"/>
      <c r="VML122" s="50"/>
      <c r="VMM122" s="57"/>
      <c r="VMN122" s="50"/>
      <c r="VMO122" s="89"/>
      <c r="VMP122" s="60"/>
      <c r="VMQ122" s="60"/>
      <c r="VMR122" s="60"/>
      <c r="VMS122" s="60"/>
      <c r="VMT122" s="60"/>
      <c r="VMU122" s="60"/>
      <c r="VMV122" s="14"/>
      <c r="VMW122" s="53"/>
      <c r="VMY122" s="114"/>
      <c r="VMZ122" s="50"/>
      <c r="VNA122" s="57"/>
      <c r="VNB122" s="50"/>
      <c r="VNC122" s="57"/>
      <c r="VND122" s="50"/>
      <c r="VNE122" s="89"/>
      <c r="VNF122" s="60"/>
      <c r="VNG122" s="60"/>
      <c r="VNH122" s="60"/>
      <c r="VNI122" s="60"/>
      <c r="VNJ122" s="60"/>
      <c r="VNK122" s="60"/>
      <c r="VNL122" s="14"/>
      <c r="VNM122" s="53"/>
      <c r="VNO122" s="114"/>
      <c r="VNP122" s="50"/>
      <c r="VNQ122" s="57"/>
      <c r="VNR122" s="50"/>
      <c r="VNS122" s="57"/>
      <c r="VNT122" s="50"/>
      <c r="VNU122" s="89"/>
      <c r="VNV122" s="60"/>
      <c r="VNW122" s="60"/>
      <c r="VNX122" s="60"/>
      <c r="VNY122" s="60"/>
      <c r="VNZ122" s="60"/>
      <c r="VOA122" s="60"/>
      <c r="VOB122" s="14"/>
      <c r="VOC122" s="53"/>
      <c r="VOE122" s="114"/>
      <c r="VOF122" s="50"/>
      <c r="VOG122" s="57"/>
      <c r="VOH122" s="50"/>
      <c r="VOI122" s="57"/>
      <c r="VOJ122" s="50"/>
      <c r="VOK122" s="89"/>
      <c r="VOL122" s="60"/>
      <c r="VOM122" s="60"/>
      <c r="VON122" s="60"/>
      <c r="VOO122" s="60"/>
      <c r="VOP122" s="60"/>
      <c r="VOQ122" s="60"/>
      <c r="VOR122" s="14"/>
      <c r="VOS122" s="53"/>
      <c r="VOU122" s="114"/>
      <c r="VOV122" s="50"/>
      <c r="VOW122" s="57"/>
      <c r="VOX122" s="50"/>
      <c r="VOY122" s="57"/>
      <c r="VOZ122" s="50"/>
      <c r="VPA122" s="89"/>
      <c r="VPB122" s="60"/>
      <c r="VPC122" s="60"/>
      <c r="VPD122" s="60"/>
      <c r="VPE122" s="60"/>
      <c r="VPF122" s="60"/>
      <c r="VPG122" s="60"/>
      <c r="VPH122" s="14"/>
      <c r="VPI122" s="53"/>
      <c r="VPK122" s="114"/>
      <c r="VPL122" s="50"/>
      <c r="VPM122" s="57"/>
      <c r="VPN122" s="50"/>
      <c r="VPO122" s="57"/>
      <c r="VPP122" s="50"/>
      <c r="VPQ122" s="89"/>
      <c r="VPR122" s="60"/>
      <c r="VPS122" s="60"/>
      <c r="VPT122" s="60"/>
      <c r="VPU122" s="60"/>
      <c r="VPV122" s="60"/>
      <c r="VPW122" s="60"/>
      <c r="VPX122" s="14"/>
      <c r="VPY122" s="53"/>
      <c r="VQA122" s="114"/>
      <c r="VQB122" s="50"/>
      <c r="VQC122" s="57"/>
      <c r="VQD122" s="50"/>
      <c r="VQE122" s="57"/>
      <c r="VQF122" s="50"/>
      <c r="VQG122" s="89"/>
      <c r="VQH122" s="60"/>
      <c r="VQI122" s="60"/>
      <c r="VQJ122" s="60"/>
      <c r="VQK122" s="60"/>
      <c r="VQL122" s="60"/>
      <c r="VQM122" s="60"/>
      <c r="VQN122" s="14"/>
      <c r="VQO122" s="53"/>
      <c r="VQQ122" s="114"/>
      <c r="VQR122" s="50"/>
      <c r="VQS122" s="57"/>
      <c r="VQT122" s="50"/>
      <c r="VQU122" s="57"/>
      <c r="VQV122" s="50"/>
      <c r="VQW122" s="89"/>
      <c r="VQX122" s="60"/>
      <c r="VQY122" s="60"/>
      <c r="VQZ122" s="60"/>
      <c r="VRA122" s="60"/>
      <c r="VRB122" s="60"/>
      <c r="VRC122" s="60"/>
      <c r="VRD122" s="14"/>
      <c r="VRE122" s="53"/>
      <c r="VRG122" s="114"/>
      <c r="VRH122" s="50"/>
      <c r="VRI122" s="57"/>
      <c r="VRJ122" s="50"/>
      <c r="VRK122" s="57"/>
      <c r="VRL122" s="50"/>
      <c r="VRM122" s="89"/>
      <c r="VRN122" s="60"/>
      <c r="VRO122" s="60"/>
      <c r="VRP122" s="60"/>
      <c r="VRQ122" s="60"/>
      <c r="VRR122" s="60"/>
      <c r="VRS122" s="60"/>
      <c r="VRT122" s="14"/>
      <c r="VRU122" s="53"/>
      <c r="VRW122" s="114"/>
      <c r="VRX122" s="50"/>
      <c r="VRY122" s="57"/>
      <c r="VRZ122" s="50"/>
      <c r="VSA122" s="57"/>
      <c r="VSB122" s="50"/>
      <c r="VSC122" s="89"/>
      <c r="VSD122" s="60"/>
      <c r="VSE122" s="60"/>
      <c r="VSF122" s="60"/>
      <c r="VSG122" s="60"/>
      <c r="VSH122" s="60"/>
      <c r="VSI122" s="60"/>
      <c r="VSJ122" s="14"/>
      <c r="VSK122" s="53"/>
      <c r="VSM122" s="114"/>
      <c r="VSN122" s="50"/>
      <c r="VSO122" s="57"/>
      <c r="VSP122" s="50"/>
      <c r="VSQ122" s="57"/>
      <c r="VSR122" s="50"/>
      <c r="VSS122" s="89"/>
      <c r="VST122" s="60"/>
      <c r="VSU122" s="60"/>
      <c r="VSV122" s="60"/>
      <c r="VSW122" s="60"/>
      <c r="VSX122" s="60"/>
      <c r="VSY122" s="60"/>
      <c r="VSZ122" s="14"/>
      <c r="VTA122" s="53"/>
      <c r="VTC122" s="114"/>
      <c r="VTD122" s="50"/>
      <c r="VTE122" s="57"/>
      <c r="VTF122" s="50"/>
      <c r="VTG122" s="57"/>
      <c r="VTH122" s="50"/>
      <c r="VTI122" s="89"/>
      <c r="VTJ122" s="60"/>
      <c r="VTK122" s="60"/>
      <c r="VTL122" s="60"/>
      <c r="VTM122" s="60"/>
      <c r="VTN122" s="60"/>
      <c r="VTO122" s="60"/>
      <c r="VTP122" s="14"/>
      <c r="VTQ122" s="53"/>
      <c r="VTS122" s="114"/>
      <c r="VTT122" s="50"/>
      <c r="VTU122" s="57"/>
      <c r="VTV122" s="50"/>
      <c r="VTW122" s="57"/>
      <c r="VTX122" s="50"/>
      <c r="VTY122" s="89"/>
      <c r="VTZ122" s="60"/>
      <c r="VUA122" s="60"/>
      <c r="VUB122" s="60"/>
      <c r="VUC122" s="60"/>
      <c r="VUD122" s="60"/>
      <c r="VUE122" s="60"/>
      <c r="VUF122" s="14"/>
      <c r="VUG122" s="53"/>
      <c r="VUI122" s="114"/>
      <c r="VUJ122" s="50"/>
      <c r="VUK122" s="57"/>
      <c r="VUL122" s="50"/>
      <c r="VUM122" s="57"/>
      <c r="VUN122" s="50"/>
      <c r="VUO122" s="89"/>
      <c r="VUP122" s="60"/>
      <c r="VUQ122" s="60"/>
      <c r="VUR122" s="60"/>
      <c r="VUS122" s="60"/>
      <c r="VUT122" s="60"/>
      <c r="VUU122" s="60"/>
      <c r="VUV122" s="14"/>
      <c r="VUW122" s="53"/>
      <c r="VUY122" s="114"/>
      <c r="VUZ122" s="50"/>
      <c r="VVA122" s="57"/>
      <c r="VVB122" s="50"/>
      <c r="VVC122" s="57"/>
      <c r="VVD122" s="50"/>
      <c r="VVE122" s="89"/>
      <c r="VVF122" s="60"/>
      <c r="VVG122" s="60"/>
      <c r="VVH122" s="60"/>
      <c r="VVI122" s="60"/>
      <c r="VVJ122" s="60"/>
      <c r="VVK122" s="60"/>
      <c r="VVL122" s="14"/>
      <c r="VVM122" s="53"/>
      <c r="VVO122" s="114"/>
      <c r="VVP122" s="50"/>
      <c r="VVQ122" s="57"/>
      <c r="VVR122" s="50"/>
      <c r="VVS122" s="57"/>
      <c r="VVT122" s="50"/>
      <c r="VVU122" s="89"/>
      <c r="VVV122" s="60"/>
      <c r="VVW122" s="60"/>
      <c r="VVX122" s="60"/>
      <c r="VVY122" s="60"/>
      <c r="VVZ122" s="60"/>
      <c r="VWA122" s="60"/>
      <c r="VWB122" s="14"/>
      <c r="VWC122" s="53"/>
      <c r="VWE122" s="114"/>
      <c r="VWF122" s="50"/>
      <c r="VWG122" s="57"/>
      <c r="VWH122" s="50"/>
      <c r="VWI122" s="57"/>
      <c r="VWJ122" s="50"/>
      <c r="VWK122" s="89"/>
      <c r="VWL122" s="60"/>
      <c r="VWM122" s="60"/>
      <c r="VWN122" s="60"/>
      <c r="VWO122" s="60"/>
      <c r="VWP122" s="60"/>
      <c r="VWQ122" s="60"/>
      <c r="VWR122" s="14"/>
      <c r="VWS122" s="53"/>
      <c r="VWU122" s="114"/>
      <c r="VWV122" s="50"/>
      <c r="VWW122" s="57"/>
      <c r="VWX122" s="50"/>
      <c r="VWY122" s="57"/>
      <c r="VWZ122" s="50"/>
      <c r="VXA122" s="89"/>
      <c r="VXB122" s="60"/>
      <c r="VXC122" s="60"/>
      <c r="VXD122" s="60"/>
      <c r="VXE122" s="60"/>
      <c r="VXF122" s="60"/>
      <c r="VXG122" s="60"/>
      <c r="VXH122" s="14"/>
      <c r="VXI122" s="53"/>
      <c r="VXK122" s="114"/>
      <c r="VXL122" s="50"/>
      <c r="VXM122" s="57"/>
      <c r="VXN122" s="50"/>
      <c r="VXO122" s="57"/>
      <c r="VXP122" s="50"/>
      <c r="VXQ122" s="89"/>
      <c r="VXR122" s="60"/>
      <c r="VXS122" s="60"/>
      <c r="VXT122" s="60"/>
      <c r="VXU122" s="60"/>
      <c r="VXV122" s="60"/>
      <c r="VXW122" s="60"/>
      <c r="VXX122" s="14"/>
      <c r="VXY122" s="53"/>
      <c r="VYA122" s="114"/>
      <c r="VYB122" s="50"/>
      <c r="VYC122" s="57"/>
      <c r="VYD122" s="50"/>
      <c r="VYE122" s="57"/>
      <c r="VYF122" s="50"/>
      <c r="VYG122" s="89"/>
      <c r="VYH122" s="60"/>
      <c r="VYI122" s="60"/>
      <c r="VYJ122" s="60"/>
      <c r="VYK122" s="60"/>
      <c r="VYL122" s="60"/>
      <c r="VYM122" s="60"/>
      <c r="VYN122" s="14"/>
      <c r="VYO122" s="53"/>
      <c r="VYQ122" s="114"/>
      <c r="VYR122" s="50"/>
      <c r="VYS122" s="57"/>
      <c r="VYT122" s="50"/>
      <c r="VYU122" s="57"/>
      <c r="VYV122" s="50"/>
      <c r="VYW122" s="89"/>
      <c r="VYX122" s="60"/>
      <c r="VYY122" s="60"/>
      <c r="VYZ122" s="60"/>
      <c r="VZA122" s="60"/>
      <c r="VZB122" s="60"/>
      <c r="VZC122" s="60"/>
      <c r="VZD122" s="14"/>
      <c r="VZE122" s="53"/>
      <c r="VZG122" s="114"/>
      <c r="VZH122" s="50"/>
      <c r="VZI122" s="57"/>
      <c r="VZJ122" s="50"/>
      <c r="VZK122" s="57"/>
      <c r="VZL122" s="50"/>
      <c r="VZM122" s="89"/>
      <c r="VZN122" s="60"/>
      <c r="VZO122" s="60"/>
      <c r="VZP122" s="60"/>
      <c r="VZQ122" s="60"/>
      <c r="VZR122" s="60"/>
      <c r="VZS122" s="60"/>
      <c r="VZT122" s="14"/>
      <c r="VZU122" s="53"/>
      <c r="VZW122" s="114"/>
      <c r="VZX122" s="50"/>
      <c r="VZY122" s="57"/>
      <c r="VZZ122" s="50"/>
      <c r="WAA122" s="57"/>
      <c r="WAB122" s="50"/>
      <c r="WAC122" s="89"/>
      <c r="WAD122" s="60"/>
      <c r="WAE122" s="60"/>
      <c r="WAF122" s="60"/>
      <c r="WAG122" s="60"/>
      <c r="WAH122" s="60"/>
      <c r="WAI122" s="60"/>
      <c r="WAJ122" s="14"/>
      <c r="WAK122" s="53"/>
      <c r="WAM122" s="114"/>
      <c r="WAN122" s="50"/>
      <c r="WAO122" s="57"/>
      <c r="WAP122" s="50"/>
      <c r="WAQ122" s="57"/>
      <c r="WAR122" s="50"/>
      <c r="WAS122" s="89"/>
      <c r="WAT122" s="60"/>
      <c r="WAU122" s="60"/>
      <c r="WAV122" s="60"/>
      <c r="WAW122" s="60"/>
      <c r="WAX122" s="60"/>
      <c r="WAY122" s="60"/>
      <c r="WAZ122" s="14"/>
      <c r="WBA122" s="53"/>
      <c r="WBC122" s="114"/>
      <c r="WBD122" s="50"/>
      <c r="WBE122" s="57"/>
      <c r="WBF122" s="50"/>
      <c r="WBG122" s="57"/>
      <c r="WBH122" s="50"/>
      <c r="WBI122" s="89"/>
      <c r="WBJ122" s="60"/>
      <c r="WBK122" s="60"/>
      <c r="WBL122" s="60"/>
      <c r="WBM122" s="60"/>
      <c r="WBN122" s="60"/>
      <c r="WBO122" s="60"/>
      <c r="WBP122" s="14"/>
      <c r="WBQ122" s="53"/>
      <c r="WBS122" s="114"/>
      <c r="WBT122" s="50"/>
      <c r="WBU122" s="57"/>
      <c r="WBV122" s="50"/>
      <c r="WBW122" s="57"/>
      <c r="WBX122" s="50"/>
      <c r="WBY122" s="89"/>
      <c r="WBZ122" s="60"/>
      <c r="WCA122" s="60"/>
      <c r="WCB122" s="60"/>
      <c r="WCC122" s="60"/>
      <c r="WCD122" s="60"/>
      <c r="WCE122" s="60"/>
      <c r="WCF122" s="14"/>
      <c r="WCG122" s="53"/>
      <c r="WCI122" s="114"/>
      <c r="WCJ122" s="50"/>
      <c r="WCK122" s="57"/>
      <c r="WCL122" s="50"/>
      <c r="WCM122" s="57"/>
      <c r="WCN122" s="50"/>
      <c r="WCO122" s="89"/>
      <c r="WCP122" s="60"/>
      <c r="WCQ122" s="60"/>
      <c r="WCR122" s="60"/>
      <c r="WCS122" s="60"/>
      <c r="WCT122" s="60"/>
      <c r="WCU122" s="60"/>
      <c r="WCV122" s="14"/>
      <c r="WCW122" s="53"/>
      <c r="WCY122" s="114"/>
      <c r="WCZ122" s="50"/>
      <c r="WDA122" s="57"/>
      <c r="WDB122" s="50"/>
      <c r="WDC122" s="57"/>
      <c r="WDD122" s="50"/>
      <c r="WDE122" s="89"/>
      <c r="WDF122" s="60"/>
      <c r="WDG122" s="60"/>
      <c r="WDH122" s="60"/>
      <c r="WDI122" s="60"/>
      <c r="WDJ122" s="60"/>
      <c r="WDK122" s="60"/>
      <c r="WDL122" s="14"/>
      <c r="WDM122" s="53"/>
      <c r="WDO122" s="114"/>
      <c r="WDP122" s="50"/>
      <c r="WDQ122" s="57"/>
      <c r="WDR122" s="50"/>
      <c r="WDS122" s="57"/>
      <c r="WDT122" s="50"/>
      <c r="WDU122" s="89"/>
      <c r="WDV122" s="60"/>
      <c r="WDW122" s="60"/>
      <c r="WDX122" s="60"/>
      <c r="WDY122" s="60"/>
      <c r="WDZ122" s="60"/>
      <c r="WEA122" s="60"/>
      <c r="WEB122" s="14"/>
      <c r="WEC122" s="53"/>
      <c r="WEE122" s="114"/>
      <c r="WEF122" s="50"/>
      <c r="WEG122" s="57"/>
      <c r="WEH122" s="50"/>
      <c r="WEI122" s="57"/>
      <c r="WEJ122" s="50"/>
      <c r="WEK122" s="89"/>
      <c r="WEL122" s="60"/>
      <c r="WEM122" s="60"/>
      <c r="WEN122" s="60"/>
      <c r="WEO122" s="60"/>
      <c r="WEP122" s="60"/>
      <c r="WEQ122" s="60"/>
      <c r="WER122" s="14"/>
      <c r="WES122" s="53"/>
      <c r="WEU122" s="114"/>
      <c r="WEV122" s="50"/>
      <c r="WEW122" s="57"/>
      <c r="WEX122" s="50"/>
      <c r="WEY122" s="57"/>
      <c r="WEZ122" s="50"/>
      <c r="WFA122" s="89"/>
      <c r="WFB122" s="60"/>
      <c r="WFC122" s="60"/>
      <c r="WFD122" s="60"/>
      <c r="WFE122" s="60"/>
      <c r="WFF122" s="60"/>
      <c r="WFG122" s="60"/>
      <c r="WFH122" s="14"/>
      <c r="WFI122" s="53"/>
      <c r="WFK122" s="114"/>
      <c r="WFL122" s="50"/>
      <c r="WFM122" s="57"/>
      <c r="WFN122" s="50"/>
      <c r="WFO122" s="57"/>
      <c r="WFP122" s="50"/>
      <c r="WFQ122" s="89"/>
      <c r="WFR122" s="60"/>
      <c r="WFS122" s="60"/>
      <c r="WFT122" s="60"/>
      <c r="WFU122" s="60"/>
      <c r="WFV122" s="60"/>
      <c r="WFW122" s="60"/>
      <c r="WFX122" s="14"/>
      <c r="WFY122" s="53"/>
      <c r="WGA122" s="114"/>
      <c r="WGB122" s="50"/>
      <c r="WGC122" s="57"/>
      <c r="WGD122" s="50"/>
      <c r="WGE122" s="57"/>
      <c r="WGF122" s="50"/>
      <c r="WGG122" s="89"/>
      <c r="WGH122" s="60"/>
      <c r="WGI122" s="60"/>
      <c r="WGJ122" s="60"/>
      <c r="WGK122" s="60"/>
      <c r="WGL122" s="60"/>
      <c r="WGM122" s="60"/>
      <c r="WGN122" s="14"/>
      <c r="WGO122" s="53"/>
      <c r="WGQ122" s="114"/>
      <c r="WGR122" s="50"/>
      <c r="WGS122" s="57"/>
      <c r="WGT122" s="50"/>
      <c r="WGU122" s="57"/>
      <c r="WGV122" s="50"/>
      <c r="WGW122" s="89"/>
      <c r="WGX122" s="60"/>
      <c r="WGY122" s="60"/>
      <c r="WGZ122" s="60"/>
      <c r="WHA122" s="60"/>
      <c r="WHB122" s="60"/>
      <c r="WHC122" s="60"/>
      <c r="WHD122" s="14"/>
      <c r="WHE122" s="53"/>
      <c r="WHG122" s="114"/>
      <c r="WHH122" s="50"/>
      <c r="WHI122" s="57"/>
      <c r="WHJ122" s="50"/>
      <c r="WHK122" s="57"/>
      <c r="WHL122" s="50"/>
      <c r="WHM122" s="89"/>
      <c r="WHN122" s="60"/>
      <c r="WHO122" s="60"/>
      <c r="WHP122" s="60"/>
      <c r="WHQ122" s="60"/>
      <c r="WHR122" s="60"/>
      <c r="WHS122" s="60"/>
      <c r="WHT122" s="14"/>
      <c r="WHU122" s="53"/>
      <c r="WHW122" s="114"/>
      <c r="WHX122" s="50"/>
      <c r="WHY122" s="57"/>
      <c r="WHZ122" s="50"/>
      <c r="WIA122" s="57"/>
      <c r="WIB122" s="50"/>
      <c r="WIC122" s="89"/>
      <c r="WID122" s="60"/>
      <c r="WIE122" s="60"/>
      <c r="WIF122" s="60"/>
      <c r="WIG122" s="60"/>
      <c r="WIH122" s="60"/>
      <c r="WII122" s="60"/>
      <c r="WIJ122" s="14"/>
      <c r="WIK122" s="53"/>
      <c r="WIM122" s="114"/>
      <c r="WIN122" s="50"/>
      <c r="WIO122" s="57"/>
      <c r="WIP122" s="50"/>
      <c r="WIQ122" s="57"/>
      <c r="WIR122" s="50"/>
      <c r="WIS122" s="89"/>
      <c r="WIT122" s="60"/>
      <c r="WIU122" s="60"/>
      <c r="WIV122" s="60"/>
      <c r="WIW122" s="60"/>
      <c r="WIX122" s="60"/>
      <c r="WIY122" s="60"/>
      <c r="WIZ122" s="14"/>
      <c r="WJA122" s="53"/>
      <c r="WJC122" s="114"/>
      <c r="WJD122" s="50"/>
      <c r="WJE122" s="57"/>
      <c r="WJF122" s="50"/>
      <c r="WJG122" s="57"/>
      <c r="WJH122" s="50"/>
      <c r="WJI122" s="89"/>
      <c r="WJJ122" s="60"/>
      <c r="WJK122" s="60"/>
      <c r="WJL122" s="60"/>
      <c r="WJM122" s="60"/>
      <c r="WJN122" s="60"/>
      <c r="WJO122" s="60"/>
      <c r="WJP122" s="14"/>
      <c r="WJQ122" s="53"/>
      <c r="WJS122" s="114"/>
      <c r="WJT122" s="50"/>
      <c r="WJU122" s="57"/>
      <c r="WJV122" s="50"/>
      <c r="WJW122" s="57"/>
      <c r="WJX122" s="50"/>
      <c r="WJY122" s="89"/>
      <c r="WJZ122" s="60"/>
      <c r="WKA122" s="60"/>
      <c r="WKB122" s="60"/>
      <c r="WKC122" s="60"/>
      <c r="WKD122" s="60"/>
      <c r="WKE122" s="60"/>
      <c r="WKF122" s="14"/>
      <c r="WKG122" s="53"/>
      <c r="WKI122" s="114"/>
      <c r="WKJ122" s="50"/>
      <c r="WKK122" s="57"/>
      <c r="WKL122" s="50"/>
      <c r="WKM122" s="57"/>
      <c r="WKN122" s="50"/>
      <c r="WKO122" s="89"/>
      <c r="WKP122" s="60"/>
      <c r="WKQ122" s="60"/>
      <c r="WKR122" s="60"/>
      <c r="WKS122" s="60"/>
      <c r="WKT122" s="60"/>
      <c r="WKU122" s="60"/>
      <c r="WKV122" s="14"/>
      <c r="WKW122" s="53"/>
      <c r="WKY122" s="114"/>
      <c r="WKZ122" s="50"/>
      <c r="WLA122" s="57"/>
      <c r="WLB122" s="50"/>
      <c r="WLC122" s="57"/>
      <c r="WLD122" s="50"/>
      <c r="WLE122" s="89"/>
      <c r="WLF122" s="60"/>
      <c r="WLG122" s="60"/>
      <c r="WLH122" s="60"/>
      <c r="WLI122" s="60"/>
      <c r="WLJ122" s="60"/>
      <c r="WLK122" s="60"/>
      <c r="WLL122" s="14"/>
      <c r="WLM122" s="53"/>
      <c r="WLO122" s="114"/>
      <c r="WLP122" s="50"/>
      <c r="WLQ122" s="57"/>
      <c r="WLR122" s="50"/>
      <c r="WLS122" s="57"/>
      <c r="WLT122" s="50"/>
      <c r="WLU122" s="89"/>
      <c r="WLV122" s="60"/>
      <c r="WLW122" s="60"/>
      <c r="WLX122" s="60"/>
      <c r="WLY122" s="60"/>
      <c r="WLZ122" s="60"/>
      <c r="WMA122" s="60"/>
      <c r="WMB122" s="14"/>
      <c r="WMC122" s="53"/>
      <c r="WME122" s="114"/>
      <c r="WMF122" s="50"/>
      <c r="WMG122" s="57"/>
      <c r="WMH122" s="50"/>
      <c r="WMI122" s="57"/>
      <c r="WMJ122" s="50"/>
      <c r="WMK122" s="89"/>
      <c r="WML122" s="60"/>
      <c r="WMM122" s="60"/>
      <c r="WMN122" s="60"/>
      <c r="WMO122" s="60"/>
      <c r="WMP122" s="60"/>
      <c r="WMQ122" s="60"/>
      <c r="WMR122" s="14"/>
      <c r="WMS122" s="53"/>
      <c r="WMU122" s="114"/>
      <c r="WMV122" s="50"/>
      <c r="WMW122" s="57"/>
      <c r="WMX122" s="50"/>
      <c r="WMY122" s="57"/>
      <c r="WMZ122" s="50"/>
      <c r="WNA122" s="89"/>
      <c r="WNB122" s="60"/>
      <c r="WNC122" s="60"/>
      <c r="WND122" s="60"/>
      <c r="WNE122" s="60"/>
      <c r="WNF122" s="60"/>
      <c r="WNG122" s="60"/>
      <c r="WNH122" s="14"/>
      <c r="WNI122" s="53"/>
      <c r="WNK122" s="114"/>
      <c r="WNL122" s="50"/>
      <c r="WNM122" s="57"/>
      <c r="WNN122" s="50"/>
      <c r="WNO122" s="57"/>
      <c r="WNP122" s="50"/>
      <c r="WNQ122" s="89"/>
      <c r="WNR122" s="60"/>
      <c r="WNS122" s="60"/>
      <c r="WNT122" s="60"/>
      <c r="WNU122" s="60"/>
      <c r="WNV122" s="60"/>
      <c r="WNW122" s="60"/>
      <c r="WNX122" s="14"/>
      <c r="WNY122" s="53"/>
      <c r="WOA122" s="114"/>
      <c r="WOB122" s="50"/>
      <c r="WOC122" s="57"/>
      <c r="WOD122" s="50"/>
      <c r="WOE122" s="57"/>
      <c r="WOF122" s="50"/>
      <c r="WOG122" s="89"/>
      <c r="WOH122" s="60"/>
      <c r="WOI122" s="60"/>
      <c r="WOJ122" s="60"/>
      <c r="WOK122" s="60"/>
      <c r="WOL122" s="60"/>
      <c r="WOM122" s="60"/>
      <c r="WON122" s="14"/>
      <c r="WOO122" s="53"/>
      <c r="WOQ122" s="114"/>
      <c r="WOR122" s="50"/>
      <c r="WOS122" s="57"/>
      <c r="WOT122" s="50"/>
      <c r="WOU122" s="57"/>
      <c r="WOV122" s="50"/>
      <c r="WOW122" s="89"/>
      <c r="WOX122" s="60"/>
      <c r="WOY122" s="60"/>
      <c r="WOZ122" s="60"/>
      <c r="WPA122" s="60"/>
      <c r="WPB122" s="60"/>
      <c r="WPC122" s="60"/>
      <c r="WPD122" s="14"/>
      <c r="WPE122" s="53"/>
      <c r="WPG122" s="114"/>
      <c r="WPH122" s="50"/>
      <c r="WPI122" s="57"/>
      <c r="WPJ122" s="50"/>
      <c r="WPK122" s="57"/>
      <c r="WPL122" s="50"/>
      <c r="WPM122" s="89"/>
      <c r="WPN122" s="60"/>
      <c r="WPO122" s="60"/>
      <c r="WPP122" s="60"/>
      <c r="WPQ122" s="60"/>
      <c r="WPR122" s="60"/>
      <c r="WPS122" s="60"/>
      <c r="WPT122" s="14"/>
      <c r="WPU122" s="53"/>
      <c r="WPW122" s="114"/>
      <c r="WPX122" s="50"/>
      <c r="WPY122" s="57"/>
      <c r="WPZ122" s="50"/>
      <c r="WQA122" s="57"/>
      <c r="WQB122" s="50"/>
      <c r="WQC122" s="89"/>
      <c r="WQD122" s="60"/>
      <c r="WQE122" s="60"/>
      <c r="WQF122" s="60"/>
      <c r="WQG122" s="60"/>
      <c r="WQH122" s="60"/>
      <c r="WQI122" s="60"/>
      <c r="WQJ122" s="14"/>
      <c r="WQK122" s="53"/>
      <c r="WQM122" s="114"/>
      <c r="WQN122" s="50"/>
      <c r="WQO122" s="57"/>
      <c r="WQP122" s="50"/>
      <c r="WQQ122" s="57"/>
      <c r="WQR122" s="50"/>
      <c r="WQS122" s="89"/>
      <c r="WQT122" s="60"/>
      <c r="WQU122" s="60"/>
      <c r="WQV122" s="60"/>
      <c r="WQW122" s="60"/>
      <c r="WQX122" s="60"/>
      <c r="WQY122" s="60"/>
      <c r="WQZ122" s="14"/>
      <c r="WRA122" s="53"/>
      <c r="WRC122" s="114"/>
      <c r="WRD122" s="50"/>
      <c r="WRE122" s="57"/>
      <c r="WRF122" s="50"/>
      <c r="WRG122" s="57"/>
      <c r="WRH122" s="50"/>
      <c r="WRI122" s="89"/>
      <c r="WRJ122" s="60"/>
      <c r="WRK122" s="60"/>
      <c r="WRL122" s="60"/>
      <c r="WRM122" s="60"/>
      <c r="WRN122" s="60"/>
      <c r="WRO122" s="60"/>
      <c r="WRP122" s="14"/>
      <c r="WRQ122" s="53"/>
      <c r="WRS122" s="114"/>
      <c r="WRT122" s="50"/>
      <c r="WRU122" s="57"/>
      <c r="WRV122" s="50"/>
      <c r="WRW122" s="57"/>
      <c r="WRX122" s="50"/>
      <c r="WRY122" s="89"/>
      <c r="WRZ122" s="60"/>
      <c r="WSA122" s="60"/>
      <c r="WSB122" s="60"/>
      <c r="WSC122" s="60"/>
      <c r="WSD122" s="60"/>
      <c r="WSE122" s="60"/>
      <c r="WSF122" s="14"/>
      <c r="WSG122" s="53"/>
      <c r="WSI122" s="114"/>
      <c r="WSJ122" s="50"/>
      <c r="WSK122" s="57"/>
      <c r="WSL122" s="50"/>
      <c r="WSM122" s="57"/>
      <c r="WSN122" s="50"/>
      <c r="WSO122" s="89"/>
      <c r="WSP122" s="60"/>
      <c r="WSQ122" s="60"/>
      <c r="WSR122" s="60"/>
      <c r="WSS122" s="60"/>
      <c r="WST122" s="60"/>
      <c r="WSU122" s="60"/>
      <c r="WSV122" s="14"/>
      <c r="WSW122" s="53"/>
      <c r="WSY122" s="114"/>
      <c r="WSZ122" s="50"/>
      <c r="WTA122" s="57"/>
      <c r="WTB122" s="50"/>
      <c r="WTC122" s="57"/>
      <c r="WTD122" s="50"/>
      <c r="WTE122" s="89"/>
      <c r="WTF122" s="60"/>
      <c r="WTG122" s="60"/>
      <c r="WTH122" s="60"/>
      <c r="WTI122" s="60"/>
      <c r="WTJ122" s="60"/>
      <c r="WTK122" s="60"/>
      <c r="WTL122" s="14"/>
      <c r="WTM122" s="53"/>
      <c r="WTO122" s="114"/>
      <c r="WTP122" s="50"/>
      <c r="WTQ122" s="57"/>
      <c r="WTR122" s="50"/>
      <c r="WTS122" s="57"/>
      <c r="WTT122" s="50"/>
      <c r="WTU122" s="89"/>
      <c r="WTV122" s="60"/>
      <c r="WTW122" s="60"/>
      <c r="WTX122" s="60"/>
      <c r="WTY122" s="60"/>
      <c r="WTZ122" s="60"/>
      <c r="WUA122" s="60"/>
      <c r="WUB122" s="14"/>
      <c r="WUC122" s="53"/>
      <c r="WUE122" s="114"/>
      <c r="WUF122" s="50"/>
      <c r="WUG122" s="57"/>
      <c r="WUH122" s="50"/>
      <c r="WUI122" s="57"/>
      <c r="WUJ122" s="50"/>
      <c r="WUK122" s="89"/>
      <c r="WUL122" s="60"/>
      <c r="WUM122" s="60"/>
      <c r="WUN122" s="60"/>
      <c r="WUO122" s="60"/>
      <c r="WUP122" s="60"/>
      <c r="WUQ122" s="60"/>
      <c r="WUR122" s="14"/>
      <c r="WUS122" s="53"/>
      <c r="WUU122" s="114"/>
      <c r="WUV122" s="50"/>
      <c r="WUW122" s="57"/>
      <c r="WUX122" s="50"/>
      <c r="WUY122" s="57"/>
      <c r="WUZ122" s="50"/>
      <c r="WVA122" s="89"/>
      <c r="WVB122" s="60"/>
      <c r="WVC122" s="60"/>
      <c r="WVD122" s="60"/>
      <c r="WVE122" s="60"/>
      <c r="WVF122" s="60"/>
      <c r="WVG122" s="60"/>
      <c r="WVH122" s="14"/>
      <c r="WVI122" s="53"/>
      <c r="WVK122" s="114"/>
      <c r="WVL122" s="50"/>
      <c r="WVM122" s="57"/>
      <c r="WVN122" s="50"/>
      <c r="WVO122" s="57"/>
      <c r="WVP122" s="50"/>
      <c r="WVQ122" s="89"/>
      <c r="WVR122" s="60"/>
      <c r="WVS122" s="60"/>
      <c r="WVT122" s="60"/>
      <c r="WVU122" s="60"/>
      <c r="WVV122" s="60"/>
      <c r="WVW122" s="60"/>
      <c r="WVX122" s="14"/>
      <c r="WVY122" s="53"/>
      <c r="WWA122" s="114"/>
      <c r="WWB122" s="50"/>
      <c r="WWC122" s="57"/>
      <c r="WWD122" s="50"/>
      <c r="WWE122" s="57"/>
      <c r="WWF122" s="50"/>
      <c r="WWG122" s="89"/>
      <c r="WWH122" s="60"/>
      <c r="WWI122" s="60"/>
      <c r="WWJ122" s="60"/>
      <c r="WWK122" s="60"/>
      <c r="WWL122" s="60"/>
      <c r="WWM122" s="60"/>
      <c r="WWN122" s="14"/>
      <c r="WWO122" s="53"/>
      <c r="WWQ122" s="114"/>
      <c r="WWR122" s="50"/>
      <c r="WWS122" s="57"/>
      <c r="WWT122" s="50"/>
      <c r="WWU122" s="57"/>
      <c r="WWV122" s="50"/>
      <c r="WWW122" s="89"/>
      <c r="WWX122" s="60"/>
      <c r="WWY122" s="60"/>
      <c r="WWZ122" s="60"/>
      <c r="WXA122" s="60"/>
      <c r="WXB122" s="60"/>
      <c r="WXC122" s="60"/>
      <c r="WXD122" s="14"/>
      <c r="WXE122" s="53"/>
      <c r="WXG122" s="114"/>
      <c r="WXH122" s="50"/>
      <c r="WXI122" s="57"/>
      <c r="WXJ122" s="50"/>
      <c r="WXK122" s="57"/>
      <c r="WXL122" s="50"/>
      <c r="WXM122" s="89"/>
      <c r="WXN122" s="60"/>
      <c r="WXO122" s="60"/>
      <c r="WXP122" s="60"/>
      <c r="WXQ122" s="60"/>
      <c r="WXR122" s="60"/>
      <c r="WXS122" s="60"/>
      <c r="WXT122" s="14"/>
      <c r="WXU122" s="53"/>
      <c r="WXW122" s="114"/>
      <c r="WXX122" s="50"/>
      <c r="WXY122" s="57"/>
      <c r="WXZ122" s="50"/>
      <c r="WYA122" s="57"/>
      <c r="WYB122" s="50"/>
      <c r="WYC122" s="89"/>
      <c r="WYD122" s="60"/>
      <c r="WYE122" s="60"/>
      <c r="WYF122" s="60"/>
      <c r="WYG122" s="60"/>
      <c r="WYH122" s="60"/>
      <c r="WYI122" s="60"/>
      <c r="WYJ122" s="14"/>
      <c r="WYK122" s="53"/>
      <c r="WYM122" s="114"/>
      <c r="WYN122" s="50"/>
      <c r="WYO122" s="57"/>
      <c r="WYP122" s="50"/>
      <c r="WYQ122" s="57"/>
      <c r="WYR122" s="50"/>
      <c r="WYS122" s="89"/>
      <c r="WYT122" s="60"/>
      <c r="WYU122" s="60"/>
      <c r="WYV122" s="60"/>
      <c r="WYW122" s="60"/>
      <c r="WYX122" s="60"/>
      <c r="WYY122" s="60"/>
      <c r="WYZ122" s="14"/>
      <c r="WZA122" s="53"/>
      <c r="WZC122" s="114"/>
      <c r="WZD122" s="50"/>
      <c r="WZE122" s="57"/>
      <c r="WZF122" s="50"/>
      <c r="WZG122" s="57"/>
      <c r="WZH122" s="50"/>
      <c r="WZI122" s="89"/>
      <c r="WZJ122" s="60"/>
      <c r="WZK122" s="60"/>
      <c r="WZL122" s="60"/>
      <c r="WZM122" s="60"/>
      <c r="WZN122" s="60"/>
      <c r="WZO122" s="60"/>
      <c r="WZP122" s="14"/>
      <c r="WZQ122" s="53"/>
      <c r="WZS122" s="114"/>
      <c r="WZT122" s="50"/>
      <c r="WZU122" s="57"/>
      <c r="WZV122" s="50"/>
      <c r="WZW122" s="57"/>
      <c r="WZX122" s="50"/>
      <c r="WZY122" s="89"/>
      <c r="WZZ122" s="60"/>
      <c r="XAA122" s="60"/>
      <c r="XAB122" s="60"/>
      <c r="XAC122" s="60"/>
      <c r="XAD122" s="60"/>
      <c r="XAE122" s="60"/>
      <c r="XAF122" s="14"/>
      <c r="XAG122" s="53"/>
      <c r="XAI122" s="114"/>
      <c r="XAJ122" s="50"/>
      <c r="XAK122" s="57"/>
      <c r="XAL122" s="50"/>
      <c r="XAM122" s="57"/>
      <c r="XAN122" s="50"/>
      <c r="XAO122" s="89"/>
      <c r="XAP122" s="60"/>
      <c r="XAQ122" s="60"/>
      <c r="XAR122" s="60"/>
      <c r="XAS122" s="60"/>
      <c r="XAT122" s="60"/>
      <c r="XAU122" s="60"/>
      <c r="XAV122" s="14"/>
      <c r="XAW122" s="53"/>
      <c r="XAY122" s="114"/>
      <c r="XAZ122" s="50"/>
      <c r="XBA122" s="57"/>
      <c r="XBB122" s="50"/>
      <c r="XBC122" s="57"/>
      <c r="XBD122" s="50"/>
      <c r="XBE122" s="89"/>
      <c r="XBF122" s="60"/>
      <c r="XBG122" s="60"/>
      <c r="XBH122" s="60"/>
      <c r="XBI122" s="60"/>
      <c r="XBJ122" s="60"/>
      <c r="XBK122" s="60"/>
      <c r="XBL122" s="14"/>
      <c r="XBM122" s="53"/>
      <c r="XBO122" s="114"/>
      <c r="XBP122" s="50"/>
      <c r="XBQ122" s="57"/>
      <c r="XBR122" s="50"/>
      <c r="XBS122" s="57"/>
      <c r="XBT122" s="50"/>
      <c r="XBU122" s="89"/>
      <c r="XBV122" s="60"/>
      <c r="XBW122" s="60"/>
      <c r="XBX122" s="60"/>
      <c r="XBY122" s="60"/>
      <c r="XBZ122" s="60"/>
      <c r="XCA122" s="60"/>
      <c r="XCB122" s="14"/>
      <c r="XCC122" s="53"/>
      <c r="XCE122" s="114"/>
      <c r="XCF122" s="50"/>
      <c r="XCG122" s="57"/>
      <c r="XCH122" s="50"/>
      <c r="XCI122" s="57"/>
      <c r="XCJ122" s="50"/>
      <c r="XCK122" s="89"/>
      <c r="XCL122" s="60"/>
      <c r="XCM122" s="60"/>
      <c r="XCN122" s="60"/>
      <c r="XCO122" s="60"/>
      <c r="XCP122" s="60"/>
      <c r="XCQ122" s="60"/>
      <c r="XCR122" s="14"/>
      <c r="XCS122" s="53"/>
      <c r="XCU122" s="114"/>
      <c r="XCV122" s="50"/>
      <c r="XCW122" s="57"/>
      <c r="XCX122" s="50"/>
      <c r="XCY122" s="57"/>
      <c r="XCZ122" s="50"/>
      <c r="XDA122" s="89"/>
      <c r="XDB122" s="60"/>
      <c r="XDC122" s="60"/>
      <c r="XDD122" s="60"/>
      <c r="XDE122" s="60"/>
      <c r="XDF122" s="60"/>
      <c r="XDG122" s="60"/>
      <c r="XDH122" s="14"/>
      <c r="XDI122" s="53"/>
      <c r="XDK122" s="114"/>
      <c r="XDL122" s="50"/>
      <c r="XDM122" s="57"/>
      <c r="XDN122" s="50"/>
      <c r="XDO122" s="57"/>
      <c r="XDP122" s="50"/>
      <c r="XDQ122" s="89"/>
      <c r="XDR122" s="60"/>
      <c r="XDS122" s="60"/>
      <c r="XDT122" s="60"/>
      <c r="XDU122" s="60"/>
      <c r="XDV122" s="60"/>
      <c r="XDW122" s="60"/>
      <c r="XDX122" s="14"/>
      <c r="XDY122" s="53"/>
      <c r="XEA122" s="114"/>
      <c r="XEB122" s="50"/>
      <c r="XEC122" s="57"/>
      <c r="XED122" s="50"/>
      <c r="XEE122" s="57"/>
      <c r="XEF122" s="50"/>
      <c r="XEG122" s="89"/>
      <c r="XEH122" s="60"/>
      <c r="XEI122" s="60"/>
      <c r="XEJ122" s="60"/>
      <c r="XEK122" s="60"/>
      <c r="XEL122" s="60"/>
      <c r="XEM122" s="60"/>
      <c r="XEN122" s="14"/>
      <c r="XEO122" s="53"/>
      <c r="XEQ122" s="114"/>
      <c r="XER122" s="50"/>
      <c r="XES122" s="57"/>
      <c r="XET122" s="50"/>
      <c r="XEU122" s="57"/>
      <c r="XEV122" s="50"/>
      <c r="XEW122" s="89"/>
      <c r="XEX122" s="60"/>
      <c r="XEY122" s="60"/>
      <c r="XEZ122" s="60"/>
      <c r="XFA122" s="60"/>
      <c r="XFB122" s="60"/>
      <c r="XFC122" s="60"/>
    </row>
    <row r="123" spans="1:16384" s="20" customFormat="1" x14ac:dyDescent="0.25">
      <c r="A123" s="14"/>
      <c r="B123" s="15">
        <v>3</v>
      </c>
      <c r="C123" s="14"/>
      <c r="D123" s="17">
        <f>IF(OR(J124="Yes"),3,0)</f>
        <v>0</v>
      </c>
      <c r="E123" s="18"/>
      <c r="F123" s="138"/>
      <c r="G123" s="18"/>
      <c r="H123" s="138"/>
      <c r="I123" s="18"/>
      <c r="J123" s="249" t="s">
        <v>107</v>
      </c>
      <c r="K123" s="249"/>
      <c r="L123" s="249"/>
      <c r="M123" s="249"/>
      <c r="N123" s="249"/>
      <c r="O123" s="249"/>
      <c r="P123" s="249"/>
      <c r="Q123" s="14"/>
      <c r="R123" s="161"/>
      <c r="S123" s="14"/>
      <c r="T123" s="56"/>
      <c r="U123" s="18"/>
      <c r="V123" s="90"/>
      <c r="W123" s="18"/>
      <c r="X123" s="90"/>
      <c r="Y123" s="18"/>
      <c r="Z123" s="249"/>
      <c r="AA123" s="249"/>
      <c r="AB123" s="249"/>
      <c r="AC123" s="249"/>
      <c r="AD123" s="249"/>
      <c r="AE123" s="249"/>
      <c r="AF123" s="249"/>
      <c r="AG123" s="14"/>
      <c r="AH123" s="161"/>
      <c r="AI123" s="14"/>
      <c r="AJ123" s="56"/>
      <c r="AK123" s="18"/>
      <c r="AL123" s="90"/>
      <c r="AM123" s="18"/>
      <c r="AN123" s="90"/>
      <c r="AO123" s="18"/>
      <c r="AP123" s="249"/>
      <c r="AQ123" s="249"/>
      <c r="AR123" s="249"/>
      <c r="AS123" s="249"/>
      <c r="AT123" s="249"/>
      <c r="AU123" s="249"/>
      <c r="AV123" s="249"/>
      <c r="AW123" s="14"/>
      <c r="AX123" s="161"/>
      <c r="AY123" s="14"/>
      <c r="AZ123" s="56"/>
      <c r="BA123" s="18"/>
      <c r="BB123" s="90"/>
      <c r="BC123" s="18"/>
      <c r="BD123" s="90"/>
      <c r="BE123" s="18"/>
      <c r="BF123" s="249"/>
      <c r="BG123" s="249"/>
      <c r="BH123" s="249"/>
      <c r="BI123" s="249"/>
      <c r="BJ123" s="249"/>
      <c r="BK123" s="249"/>
      <c r="BL123" s="249"/>
      <c r="BM123" s="14"/>
      <c r="BN123" s="161"/>
      <c r="BO123" s="14"/>
      <c r="BP123" s="56"/>
      <c r="BQ123" s="18"/>
      <c r="BR123" s="90"/>
      <c r="BS123" s="18"/>
      <c r="BT123" s="90"/>
      <c r="BU123" s="18"/>
      <c r="BV123" s="249"/>
      <c r="BW123" s="249"/>
      <c r="BX123" s="249"/>
      <c r="BY123" s="249"/>
      <c r="BZ123" s="249"/>
      <c r="CA123" s="249"/>
      <c r="CB123" s="249"/>
      <c r="CC123" s="14"/>
      <c r="CD123" s="15">
        <v>2</v>
      </c>
      <c r="CE123" s="14"/>
      <c r="CF123" s="17">
        <f>IF(OR(CL124="Yes"),2,0)</f>
        <v>2</v>
      </c>
      <c r="CG123" s="18"/>
      <c r="CH123" s="138"/>
      <c r="CI123" s="18"/>
      <c r="CJ123" s="138"/>
      <c r="CK123" s="18"/>
      <c r="CL123" s="249" t="s">
        <v>59</v>
      </c>
      <c r="CM123" s="249"/>
      <c r="CN123" s="249"/>
      <c r="CO123" s="249"/>
      <c r="CP123" s="249"/>
      <c r="CQ123" s="249"/>
      <c r="CR123" s="249"/>
      <c r="CS123" s="14"/>
      <c r="CT123" s="15">
        <v>2</v>
      </c>
      <c r="CU123" s="14"/>
      <c r="CV123" s="17">
        <f>IF(OR(DB124="Yes"),2,0)</f>
        <v>2</v>
      </c>
      <c r="CW123" s="18"/>
      <c r="CX123" s="138"/>
      <c r="CY123" s="18"/>
      <c r="CZ123" s="138"/>
      <c r="DA123" s="18"/>
      <c r="DB123" s="249" t="s">
        <v>59</v>
      </c>
      <c r="DC123" s="249"/>
      <c r="DD123" s="249"/>
      <c r="DE123" s="249"/>
      <c r="DF123" s="249"/>
      <c r="DG123" s="249"/>
      <c r="DH123" s="249"/>
      <c r="DI123" s="14"/>
      <c r="DJ123" s="15">
        <v>2</v>
      </c>
      <c r="DK123" s="14"/>
      <c r="DL123" s="17">
        <f>IF(OR(DR124="Yes"),2,0)</f>
        <v>2</v>
      </c>
      <c r="DM123" s="18"/>
      <c r="DN123" s="138"/>
      <c r="DO123" s="18"/>
      <c r="DP123" s="138"/>
      <c r="DQ123" s="18"/>
      <c r="DR123" s="249" t="s">
        <v>59</v>
      </c>
      <c r="DS123" s="249"/>
      <c r="DT123" s="249"/>
      <c r="DU123" s="249"/>
      <c r="DV123" s="249"/>
      <c r="DW123" s="249"/>
      <c r="DX123" s="249"/>
      <c r="DY123" s="14"/>
      <c r="DZ123" s="15">
        <v>2</v>
      </c>
      <c r="EA123" s="14"/>
      <c r="EB123" s="17">
        <f>IF(OR(EH124="Yes"),2,0)</f>
        <v>2</v>
      </c>
      <c r="EC123" s="18"/>
      <c r="ED123" s="138"/>
      <c r="EE123" s="18"/>
      <c r="EF123" s="138"/>
      <c r="EG123" s="18"/>
      <c r="EH123" s="249" t="s">
        <v>59</v>
      </c>
      <c r="EI123" s="249"/>
      <c r="EJ123" s="249"/>
      <c r="EK123" s="249"/>
      <c r="EL123" s="249"/>
      <c r="EM123" s="249"/>
      <c r="EN123" s="249"/>
      <c r="EO123" s="14"/>
      <c r="EP123" s="15">
        <v>2</v>
      </c>
      <c r="EQ123" s="14"/>
      <c r="ER123" s="17">
        <f>IF(OR(EX124="Yes"),2,0)</f>
        <v>2</v>
      </c>
      <c r="ES123" s="18"/>
      <c r="ET123" s="138"/>
      <c r="EU123" s="18"/>
      <c r="EV123" s="138"/>
      <c r="EW123" s="18"/>
      <c r="EX123" s="249" t="s">
        <v>59</v>
      </c>
      <c r="EY123" s="249"/>
      <c r="EZ123" s="249"/>
      <c r="FA123" s="249"/>
      <c r="FB123" s="249"/>
      <c r="FC123" s="249"/>
      <c r="FD123" s="249"/>
      <c r="FE123" s="14"/>
      <c r="FF123" s="15">
        <v>2</v>
      </c>
      <c r="FG123" s="14"/>
      <c r="FH123" s="17">
        <f>IF(OR(FN124="Yes"),2,0)</f>
        <v>2</v>
      </c>
      <c r="FI123" s="18"/>
      <c r="FJ123" s="138"/>
      <c r="FK123" s="18"/>
      <c r="FL123" s="138"/>
      <c r="FM123" s="18"/>
      <c r="FN123" s="249" t="s">
        <v>59</v>
      </c>
      <c r="FO123" s="249"/>
      <c r="FP123" s="249"/>
      <c r="FQ123" s="249"/>
      <c r="FR123" s="249"/>
      <c r="FS123" s="249"/>
      <c r="FT123" s="249"/>
      <c r="FU123" s="14"/>
      <c r="FV123" s="15">
        <v>2</v>
      </c>
      <c r="FW123" s="14"/>
      <c r="FX123" s="17">
        <f>IF(OR(GD124="Yes"),2,0)</f>
        <v>2</v>
      </c>
      <c r="FY123" s="18"/>
      <c r="FZ123" s="138"/>
      <c r="GA123" s="18"/>
      <c r="GB123" s="138"/>
      <c r="GC123" s="18"/>
      <c r="GD123" s="249" t="s">
        <v>59</v>
      </c>
      <c r="GE123" s="249"/>
      <c r="GF123" s="249"/>
      <c r="GG123" s="249"/>
      <c r="GH123" s="249"/>
      <c r="GI123" s="249"/>
      <c r="GJ123" s="249"/>
      <c r="GK123" s="14"/>
      <c r="GL123" s="15">
        <v>2</v>
      </c>
      <c r="GM123" s="14"/>
      <c r="GN123" s="17">
        <f>IF(OR(GT124="Yes"),2,0)</f>
        <v>2</v>
      </c>
      <c r="GO123" s="18"/>
      <c r="GP123" s="138"/>
      <c r="GQ123" s="18"/>
      <c r="GR123" s="138"/>
      <c r="GS123" s="18"/>
      <c r="GT123" s="249" t="s">
        <v>59</v>
      </c>
      <c r="GU123" s="249"/>
      <c r="GV123" s="249"/>
      <c r="GW123" s="249"/>
      <c r="GX123" s="249"/>
      <c r="GY123" s="249"/>
      <c r="GZ123" s="249"/>
      <c r="HA123" s="14"/>
      <c r="HB123" s="15">
        <v>2</v>
      </c>
      <c r="HC123" s="14"/>
      <c r="HD123" s="17">
        <f>IF(OR(HJ124="Yes"),2,0)</f>
        <v>2</v>
      </c>
      <c r="HE123" s="18"/>
      <c r="HF123" s="138"/>
      <c r="HG123" s="18"/>
      <c r="HH123" s="138"/>
      <c r="HI123" s="18"/>
      <c r="HJ123" s="249" t="s">
        <v>59</v>
      </c>
      <c r="HK123" s="249"/>
      <c r="HL123" s="249"/>
      <c r="HM123" s="249"/>
      <c r="HN123" s="249"/>
      <c r="HO123" s="249"/>
      <c r="HP123" s="249"/>
      <c r="HQ123" s="14"/>
      <c r="HR123" s="15">
        <v>2</v>
      </c>
      <c r="HS123" s="14"/>
      <c r="HT123" s="17">
        <f>IF(OR(HZ124="Yes"),2,0)</f>
        <v>2</v>
      </c>
      <c r="HU123" s="18"/>
      <c r="HV123" s="138"/>
      <c r="HW123" s="18"/>
      <c r="HX123" s="138"/>
      <c r="HY123" s="18"/>
      <c r="HZ123" s="249" t="s">
        <v>59</v>
      </c>
      <c r="IA123" s="249"/>
      <c r="IB123" s="249"/>
      <c r="IC123" s="249"/>
      <c r="ID123" s="249"/>
      <c r="IE123" s="249"/>
      <c r="IF123" s="249"/>
      <c r="IG123" s="14"/>
      <c r="IH123" s="15">
        <v>2</v>
      </c>
      <c r="II123" s="14"/>
      <c r="IJ123" s="17">
        <f>IF(OR(IP124="Yes"),2,0)</f>
        <v>2</v>
      </c>
      <c r="IK123" s="18"/>
      <c r="IL123" s="138"/>
      <c r="IM123" s="18"/>
      <c r="IN123" s="138"/>
      <c r="IO123" s="18"/>
      <c r="IP123" s="249" t="s">
        <v>59</v>
      </c>
      <c r="IQ123" s="249"/>
      <c r="IR123" s="249"/>
      <c r="IS123" s="249"/>
      <c r="IT123" s="249"/>
      <c r="IU123" s="249"/>
      <c r="IV123" s="249"/>
      <c r="IW123" s="14"/>
      <c r="IX123" s="15">
        <v>2</v>
      </c>
      <c r="IY123" s="14"/>
      <c r="IZ123" s="17">
        <f>IF(OR(JF124="Yes"),2,0)</f>
        <v>2</v>
      </c>
      <c r="JA123" s="18"/>
      <c r="JB123" s="138"/>
      <c r="JC123" s="18"/>
      <c r="JD123" s="138"/>
      <c r="JE123" s="18"/>
      <c r="JF123" s="249" t="s">
        <v>59</v>
      </c>
      <c r="JG123" s="249"/>
      <c r="JH123" s="249"/>
      <c r="JI123" s="249"/>
      <c r="JJ123" s="249"/>
      <c r="JK123" s="249"/>
      <c r="JL123" s="249"/>
      <c r="JM123" s="14"/>
      <c r="JN123" s="15">
        <v>2</v>
      </c>
      <c r="JO123" s="14"/>
      <c r="JP123" s="17">
        <f>IF(OR(JV124="Yes"),2,0)</f>
        <v>2</v>
      </c>
      <c r="JQ123" s="18"/>
      <c r="JR123" s="138"/>
      <c r="JS123" s="18"/>
      <c r="JT123" s="138"/>
      <c r="JU123" s="18"/>
      <c r="JV123" s="249" t="s">
        <v>59</v>
      </c>
      <c r="JW123" s="249"/>
      <c r="JX123" s="249"/>
      <c r="JY123" s="249"/>
      <c r="JZ123" s="249"/>
      <c r="KA123" s="249"/>
      <c r="KB123" s="249"/>
      <c r="KC123" s="14"/>
      <c r="KD123" s="15">
        <v>2</v>
      </c>
      <c r="KE123" s="14"/>
      <c r="KF123" s="17">
        <f>IF(OR(KL124="Yes"),2,0)</f>
        <v>2</v>
      </c>
      <c r="KG123" s="18"/>
      <c r="KH123" s="138"/>
      <c r="KI123" s="18"/>
      <c r="KJ123" s="138"/>
      <c r="KK123" s="18"/>
      <c r="KL123" s="249" t="s">
        <v>59</v>
      </c>
      <c r="KM123" s="249"/>
      <c r="KN123" s="249"/>
      <c r="KO123" s="249"/>
      <c r="KP123" s="249"/>
      <c r="KQ123" s="249"/>
      <c r="KR123" s="249"/>
      <c r="KS123" s="14"/>
      <c r="KT123" s="15">
        <v>2</v>
      </c>
      <c r="KU123" s="14"/>
      <c r="KV123" s="17">
        <f>IF(OR(LB124="Yes"),2,0)</f>
        <v>2</v>
      </c>
      <c r="KW123" s="18"/>
      <c r="KX123" s="138"/>
      <c r="KY123" s="18"/>
      <c r="KZ123" s="138"/>
      <c r="LA123" s="18"/>
      <c r="LB123" s="249" t="s">
        <v>59</v>
      </c>
      <c r="LC123" s="249"/>
      <c r="LD123" s="249"/>
      <c r="LE123" s="249"/>
      <c r="LF123" s="249"/>
      <c r="LG123" s="249"/>
      <c r="LH123" s="249"/>
      <c r="LI123" s="14"/>
      <c r="LJ123" s="15">
        <v>2</v>
      </c>
      <c r="LK123" s="14"/>
      <c r="LL123" s="17">
        <f>IF(OR(LR124="Yes"),2,0)</f>
        <v>2</v>
      </c>
      <c r="LM123" s="18"/>
      <c r="LN123" s="138"/>
      <c r="LO123" s="18"/>
      <c r="LP123" s="138"/>
      <c r="LQ123" s="18"/>
      <c r="LR123" s="249" t="s">
        <v>59</v>
      </c>
      <c r="LS123" s="249"/>
      <c r="LT123" s="249"/>
      <c r="LU123" s="249"/>
      <c r="LV123" s="249"/>
      <c r="LW123" s="249"/>
      <c r="LX123" s="249"/>
      <c r="LY123" s="14"/>
      <c r="LZ123" s="15">
        <v>2</v>
      </c>
      <c r="MA123" s="14"/>
      <c r="MB123" s="17">
        <f>IF(OR(MH124="Yes"),2,0)</f>
        <v>2</v>
      </c>
      <c r="MC123" s="18"/>
      <c r="MD123" s="138"/>
      <c r="ME123" s="18"/>
      <c r="MF123" s="138"/>
      <c r="MG123" s="18"/>
      <c r="MH123" s="249" t="s">
        <v>59</v>
      </c>
      <c r="MI123" s="249"/>
      <c r="MJ123" s="249"/>
      <c r="MK123" s="249"/>
      <c r="ML123" s="249"/>
      <c r="MM123" s="249"/>
      <c r="MN123" s="249"/>
      <c r="MO123" s="14"/>
      <c r="MP123" s="15">
        <v>2</v>
      </c>
      <c r="MQ123" s="14"/>
      <c r="MR123" s="17">
        <f>IF(OR(MX124="Yes"),2,0)</f>
        <v>2</v>
      </c>
      <c r="MS123" s="18"/>
      <c r="MT123" s="138"/>
      <c r="MU123" s="18"/>
      <c r="MV123" s="138"/>
      <c r="MW123" s="18"/>
      <c r="MX123" s="249" t="s">
        <v>59</v>
      </c>
      <c r="MY123" s="249"/>
      <c r="MZ123" s="249"/>
      <c r="NA123" s="249"/>
      <c r="NB123" s="249"/>
      <c r="NC123" s="249"/>
      <c r="ND123" s="249"/>
      <c r="NE123" s="14"/>
      <c r="NF123" s="15">
        <v>2</v>
      </c>
      <c r="NG123" s="14"/>
      <c r="NH123" s="17">
        <f>IF(OR(NN124="Yes"),2,0)</f>
        <v>2</v>
      </c>
      <c r="NI123" s="18"/>
      <c r="NJ123" s="138"/>
      <c r="NK123" s="18"/>
      <c r="NL123" s="138"/>
      <c r="NM123" s="18"/>
      <c r="NN123" s="249" t="s">
        <v>59</v>
      </c>
      <c r="NO123" s="249"/>
      <c r="NP123" s="249"/>
      <c r="NQ123" s="249"/>
      <c r="NR123" s="249"/>
      <c r="NS123" s="249"/>
      <c r="NT123" s="249"/>
      <c r="NU123" s="14"/>
      <c r="NV123" s="15">
        <v>2</v>
      </c>
      <c r="NW123" s="14"/>
      <c r="NX123" s="17">
        <f>IF(OR(OD124="Yes"),2,0)</f>
        <v>2</v>
      </c>
      <c r="NY123" s="18"/>
      <c r="NZ123" s="138"/>
      <c r="OA123" s="18"/>
      <c r="OB123" s="138"/>
      <c r="OC123" s="18"/>
      <c r="OD123" s="249" t="s">
        <v>59</v>
      </c>
      <c r="OE123" s="249"/>
      <c r="OF123" s="249"/>
      <c r="OG123" s="249"/>
      <c r="OH123" s="249"/>
      <c r="OI123" s="249"/>
      <c r="OJ123" s="249"/>
      <c r="OK123" s="14"/>
      <c r="OL123" s="15">
        <v>2</v>
      </c>
      <c r="OM123" s="14"/>
      <c r="ON123" s="17">
        <f>IF(OR(OT124="Yes"),2,0)</f>
        <v>2</v>
      </c>
      <c r="OO123" s="18"/>
      <c r="OP123" s="138"/>
      <c r="OQ123" s="18"/>
      <c r="OR123" s="138"/>
      <c r="OS123" s="18"/>
      <c r="OT123" s="249" t="s">
        <v>59</v>
      </c>
      <c r="OU123" s="249"/>
      <c r="OV123" s="249"/>
      <c r="OW123" s="249"/>
      <c r="OX123" s="249"/>
      <c r="OY123" s="249"/>
      <c r="OZ123" s="249"/>
      <c r="PA123" s="14"/>
      <c r="PB123" s="15">
        <v>2</v>
      </c>
      <c r="PC123" s="14"/>
      <c r="PD123" s="17">
        <f>IF(OR(PJ124="Yes"),2,0)</f>
        <v>2</v>
      </c>
      <c r="PE123" s="18"/>
      <c r="PF123" s="138"/>
      <c r="PG123" s="18"/>
      <c r="PH123" s="138"/>
      <c r="PI123" s="18"/>
      <c r="PJ123" s="249" t="s">
        <v>59</v>
      </c>
      <c r="PK123" s="249"/>
      <c r="PL123" s="249"/>
      <c r="PM123" s="249"/>
      <c r="PN123" s="249"/>
      <c r="PO123" s="249"/>
      <c r="PP123" s="249"/>
      <c r="PQ123" s="14"/>
      <c r="PR123" s="15">
        <v>2</v>
      </c>
      <c r="PS123" s="14"/>
      <c r="PT123" s="17">
        <f>IF(OR(PZ124="Yes"),2,0)</f>
        <v>2</v>
      </c>
      <c r="PU123" s="18"/>
      <c r="PV123" s="138"/>
      <c r="PW123" s="18"/>
      <c r="PX123" s="138"/>
      <c r="PY123" s="18"/>
      <c r="PZ123" s="249" t="s">
        <v>59</v>
      </c>
      <c r="QA123" s="249"/>
      <c r="QB123" s="249"/>
      <c r="QC123" s="249"/>
      <c r="QD123" s="249"/>
      <c r="QE123" s="249"/>
      <c r="QF123" s="249"/>
      <c r="QG123" s="14"/>
      <c r="QH123" s="15">
        <v>2</v>
      </c>
      <c r="QI123" s="14"/>
      <c r="QJ123" s="17">
        <f>IF(OR(QP124="Yes"),2,0)</f>
        <v>2</v>
      </c>
      <c r="QK123" s="18"/>
      <c r="QL123" s="138"/>
      <c r="QM123" s="18"/>
      <c r="QN123" s="138"/>
      <c r="QO123" s="18"/>
      <c r="QP123" s="249" t="s">
        <v>59</v>
      </c>
      <c r="QQ123" s="249"/>
      <c r="QR123" s="249"/>
      <c r="QS123" s="249"/>
      <c r="QT123" s="249"/>
      <c r="QU123" s="249"/>
      <c r="QV123" s="249"/>
      <c r="QW123" s="14"/>
      <c r="QX123" s="15">
        <v>2</v>
      </c>
      <c r="QY123" s="14"/>
      <c r="QZ123" s="17">
        <f>IF(OR(RF124="Yes"),2,0)</f>
        <v>2</v>
      </c>
      <c r="RA123" s="18"/>
      <c r="RB123" s="138"/>
      <c r="RC123" s="18"/>
      <c r="RD123" s="138"/>
      <c r="RE123" s="18"/>
      <c r="RF123" s="249" t="s">
        <v>59</v>
      </c>
      <c r="RG123" s="249"/>
      <c r="RH123" s="249"/>
      <c r="RI123" s="249"/>
      <c r="RJ123" s="249"/>
      <c r="RK123" s="249"/>
      <c r="RL123" s="249"/>
      <c r="RM123" s="14"/>
      <c r="RN123" s="15">
        <v>2</v>
      </c>
      <c r="RO123" s="14"/>
      <c r="RP123" s="17">
        <f>IF(OR(RV124="Yes"),2,0)</f>
        <v>2</v>
      </c>
      <c r="RQ123" s="18"/>
      <c r="RR123" s="138"/>
      <c r="RS123" s="18"/>
      <c r="RT123" s="138"/>
      <c r="RU123" s="18"/>
      <c r="RV123" s="249" t="s">
        <v>59</v>
      </c>
      <c r="RW123" s="249"/>
      <c r="RX123" s="249"/>
      <c r="RY123" s="249"/>
      <c r="RZ123" s="249"/>
      <c r="SA123" s="249"/>
      <c r="SB123" s="249"/>
      <c r="SC123" s="14"/>
      <c r="SD123" s="15">
        <v>2</v>
      </c>
      <c r="SE123" s="14"/>
      <c r="SF123" s="17">
        <f>IF(OR(SL124="Yes"),2,0)</f>
        <v>2</v>
      </c>
      <c r="SG123" s="18"/>
      <c r="SH123" s="138"/>
      <c r="SI123" s="18"/>
      <c r="SJ123" s="138"/>
      <c r="SK123" s="18"/>
      <c r="SL123" s="249" t="s">
        <v>59</v>
      </c>
      <c r="SM123" s="249"/>
      <c r="SN123" s="249"/>
      <c r="SO123" s="249"/>
      <c r="SP123" s="249"/>
      <c r="SQ123" s="249"/>
      <c r="SR123" s="249"/>
      <c r="SS123" s="14"/>
      <c r="ST123" s="15">
        <v>2</v>
      </c>
      <c r="SU123" s="14"/>
      <c r="SV123" s="17">
        <f>IF(OR(TB124="Yes"),2,0)</f>
        <v>2</v>
      </c>
      <c r="SW123" s="18"/>
      <c r="SX123" s="138"/>
      <c r="SY123" s="18"/>
      <c r="SZ123" s="138"/>
      <c r="TA123" s="18"/>
      <c r="TB123" s="249" t="s">
        <v>59</v>
      </c>
      <c r="TC123" s="249"/>
      <c r="TD123" s="249"/>
      <c r="TE123" s="249"/>
      <c r="TF123" s="249"/>
      <c r="TG123" s="249"/>
      <c r="TH123" s="249"/>
      <c r="TI123" s="14"/>
      <c r="TJ123" s="15">
        <v>2</v>
      </c>
      <c r="TK123" s="14"/>
      <c r="TL123" s="17">
        <f>IF(OR(TR124="Yes"),2,0)</f>
        <v>2</v>
      </c>
      <c r="TM123" s="18"/>
      <c r="TN123" s="138"/>
      <c r="TO123" s="18"/>
      <c r="TP123" s="138"/>
      <c r="TQ123" s="18"/>
      <c r="TR123" s="249" t="s">
        <v>59</v>
      </c>
      <c r="TS123" s="249"/>
      <c r="TT123" s="249"/>
      <c r="TU123" s="249"/>
      <c r="TV123" s="249"/>
      <c r="TW123" s="249"/>
      <c r="TX123" s="249"/>
      <c r="TY123" s="14"/>
      <c r="TZ123" s="15">
        <v>2</v>
      </c>
      <c r="UA123" s="14"/>
      <c r="UB123" s="17">
        <f>IF(OR(UH124="Yes"),2,0)</f>
        <v>2</v>
      </c>
      <c r="UC123" s="18"/>
      <c r="UD123" s="138"/>
      <c r="UE123" s="18"/>
      <c r="UF123" s="138"/>
      <c r="UG123" s="18"/>
      <c r="UH123" s="249" t="s">
        <v>59</v>
      </c>
      <c r="UI123" s="249"/>
      <c r="UJ123" s="249"/>
      <c r="UK123" s="249"/>
      <c r="UL123" s="249"/>
      <c r="UM123" s="249"/>
      <c r="UN123" s="249"/>
      <c r="UO123" s="14"/>
      <c r="UP123" s="15">
        <v>2</v>
      </c>
      <c r="UQ123" s="14"/>
      <c r="UR123" s="17">
        <f>IF(OR(UX124="Yes"),2,0)</f>
        <v>2</v>
      </c>
      <c r="US123" s="18"/>
      <c r="UT123" s="138"/>
      <c r="UU123" s="18"/>
      <c r="UV123" s="138"/>
      <c r="UW123" s="18"/>
      <c r="UX123" s="249" t="s">
        <v>59</v>
      </c>
      <c r="UY123" s="249"/>
      <c r="UZ123" s="249"/>
      <c r="VA123" s="249"/>
      <c r="VB123" s="249"/>
      <c r="VC123" s="249"/>
      <c r="VD123" s="249"/>
      <c r="VE123" s="14"/>
      <c r="VF123" s="15">
        <v>2</v>
      </c>
      <c r="VG123" s="14"/>
      <c r="VH123" s="17">
        <f>IF(OR(VN124="Yes"),2,0)</f>
        <v>2</v>
      </c>
      <c r="VI123" s="18"/>
      <c r="VJ123" s="138"/>
      <c r="VK123" s="18"/>
      <c r="VL123" s="138"/>
      <c r="VM123" s="18"/>
      <c r="VN123" s="249" t="s">
        <v>59</v>
      </c>
      <c r="VO123" s="249"/>
      <c r="VP123" s="249"/>
      <c r="VQ123" s="249"/>
      <c r="VR123" s="249"/>
      <c r="VS123" s="249"/>
      <c r="VT123" s="249"/>
      <c r="VU123" s="14"/>
      <c r="VV123" s="15">
        <v>2</v>
      </c>
      <c r="VW123" s="14"/>
      <c r="VX123" s="17">
        <f>IF(OR(WD124="Yes"),2,0)</f>
        <v>2</v>
      </c>
      <c r="VY123" s="18"/>
      <c r="VZ123" s="138"/>
      <c r="WA123" s="18"/>
      <c r="WB123" s="138"/>
      <c r="WC123" s="18"/>
      <c r="WD123" s="249" t="s">
        <v>59</v>
      </c>
      <c r="WE123" s="249"/>
      <c r="WF123" s="249"/>
      <c r="WG123" s="249"/>
      <c r="WH123" s="249"/>
      <c r="WI123" s="249"/>
      <c r="WJ123" s="249"/>
      <c r="WK123" s="14"/>
      <c r="WL123" s="15">
        <v>2</v>
      </c>
      <c r="WM123" s="14"/>
      <c r="WN123" s="17">
        <f>IF(OR(WT124="Yes"),2,0)</f>
        <v>2</v>
      </c>
      <c r="WO123" s="18"/>
      <c r="WP123" s="138"/>
      <c r="WQ123" s="18"/>
      <c r="WR123" s="138"/>
      <c r="WS123" s="18"/>
      <c r="WT123" s="249" t="s">
        <v>59</v>
      </c>
      <c r="WU123" s="249"/>
      <c r="WV123" s="249"/>
      <c r="WW123" s="249"/>
      <c r="WX123" s="249"/>
      <c r="WY123" s="249"/>
      <c r="WZ123" s="249"/>
      <c r="XA123" s="14"/>
      <c r="XB123" s="15">
        <v>2</v>
      </c>
      <c r="XC123" s="14"/>
      <c r="XD123" s="17">
        <f>IF(OR(XJ124="Yes"),2,0)</f>
        <v>2</v>
      </c>
      <c r="XE123" s="18"/>
      <c r="XF123" s="138"/>
      <c r="XG123" s="18"/>
      <c r="XH123" s="138"/>
      <c r="XI123" s="18"/>
      <c r="XJ123" s="249" t="s">
        <v>59</v>
      </c>
      <c r="XK123" s="249"/>
      <c r="XL123" s="249"/>
      <c r="XM123" s="249"/>
      <c r="XN123" s="249"/>
      <c r="XO123" s="249"/>
      <c r="XP123" s="249"/>
      <c r="XQ123" s="14"/>
      <c r="XR123" s="15">
        <v>2</v>
      </c>
      <c r="XS123" s="14"/>
      <c r="XT123" s="17">
        <f>IF(OR(XZ124="Yes"),2,0)</f>
        <v>2</v>
      </c>
      <c r="XU123" s="18"/>
      <c r="XV123" s="138"/>
      <c r="XW123" s="18"/>
      <c r="XX123" s="138"/>
      <c r="XY123" s="18"/>
      <c r="XZ123" s="249" t="s">
        <v>59</v>
      </c>
      <c r="YA123" s="249"/>
      <c r="YB123" s="249"/>
      <c r="YC123" s="249"/>
      <c r="YD123" s="249"/>
      <c r="YE123" s="249"/>
      <c r="YF123" s="249"/>
      <c r="YG123" s="14"/>
      <c r="YH123" s="15">
        <v>2</v>
      </c>
      <c r="YI123" s="14"/>
      <c r="YJ123" s="17">
        <f>IF(OR(YP124="Yes"),2,0)</f>
        <v>2</v>
      </c>
      <c r="YK123" s="18"/>
      <c r="YL123" s="138"/>
      <c r="YM123" s="18"/>
      <c r="YN123" s="138"/>
      <c r="YO123" s="18"/>
      <c r="YP123" s="249" t="s">
        <v>59</v>
      </c>
      <c r="YQ123" s="249"/>
      <c r="YR123" s="249"/>
      <c r="YS123" s="249"/>
      <c r="YT123" s="249"/>
      <c r="YU123" s="249"/>
      <c r="YV123" s="249"/>
      <c r="YW123" s="14"/>
      <c r="YX123" s="15">
        <v>2</v>
      </c>
      <c r="YY123" s="14"/>
      <c r="YZ123" s="17">
        <f>IF(OR(ZF124="Yes"),2,0)</f>
        <v>2</v>
      </c>
      <c r="ZA123" s="18"/>
      <c r="ZB123" s="138"/>
      <c r="ZC123" s="18"/>
      <c r="ZD123" s="138"/>
      <c r="ZE123" s="18"/>
      <c r="ZF123" s="249" t="s">
        <v>59</v>
      </c>
      <c r="ZG123" s="249"/>
      <c r="ZH123" s="249"/>
      <c r="ZI123" s="249"/>
      <c r="ZJ123" s="249"/>
      <c r="ZK123" s="249"/>
      <c r="ZL123" s="249"/>
      <c r="ZM123" s="14"/>
      <c r="ZN123" s="15">
        <v>2</v>
      </c>
      <c r="ZO123" s="14"/>
      <c r="ZP123" s="17">
        <f>IF(OR(ZV124="Yes"),2,0)</f>
        <v>2</v>
      </c>
      <c r="ZQ123" s="18"/>
      <c r="ZR123" s="138"/>
      <c r="ZS123" s="18"/>
      <c r="ZT123" s="138"/>
      <c r="ZU123" s="18"/>
      <c r="ZV123" s="249" t="s">
        <v>59</v>
      </c>
      <c r="ZW123" s="249"/>
      <c r="ZX123" s="249"/>
      <c r="ZY123" s="249"/>
      <c r="ZZ123" s="249"/>
      <c r="AAA123" s="249"/>
      <c r="AAB123" s="249"/>
      <c r="AAC123" s="14"/>
      <c r="AAD123" s="15">
        <v>2</v>
      </c>
      <c r="AAE123" s="14"/>
      <c r="AAF123" s="17">
        <f>IF(OR(AAL124="Yes"),2,0)</f>
        <v>2</v>
      </c>
      <c r="AAG123" s="18"/>
      <c r="AAH123" s="138"/>
      <c r="AAI123" s="18"/>
      <c r="AAJ123" s="138"/>
      <c r="AAK123" s="18"/>
      <c r="AAL123" s="249" t="s">
        <v>59</v>
      </c>
      <c r="AAM123" s="249"/>
      <c r="AAN123" s="249"/>
      <c r="AAO123" s="249"/>
      <c r="AAP123" s="249"/>
      <c r="AAQ123" s="249"/>
      <c r="AAR123" s="249"/>
      <c r="AAS123" s="14"/>
      <c r="AAT123" s="15">
        <v>2</v>
      </c>
      <c r="AAU123" s="14"/>
      <c r="AAV123" s="17">
        <f>IF(OR(ABB124="Yes"),2,0)</f>
        <v>2</v>
      </c>
      <c r="AAW123" s="18"/>
      <c r="AAX123" s="138"/>
      <c r="AAY123" s="18"/>
      <c r="AAZ123" s="138"/>
      <c r="ABA123" s="18"/>
      <c r="ABB123" s="249" t="s">
        <v>59</v>
      </c>
      <c r="ABC123" s="249"/>
      <c r="ABD123" s="249"/>
      <c r="ABE123" s="249"/>
      <c r="ABF123" s="249"/>
      <c r="ABG123" s="249"/>
      <c r="ABH123" s="249"/>
      <c r="ABI123" s="14"/>
      <c r="ABJ123" s="15">
        <v>2</v>
      </c>
      <c r="ABK123" s="14"/>
      <c r="ABL123" s="17">
        <f>IF(OR(ABR124="Yes"),2,0)</f>
        <v>2</v>
      </c>
      <c r="ABM123" s="18"/>
      <c r="ABN123" s="138"/>
      <c r="ABO123" s="18"/>
      <c r="ABP123" s="138"/>
      <c r="ABQ123" s="18"/>
      <c r="ABR123" s="249" t="s">
        <v>59</v>
      </c>
      <c r="ABS123" s="249"/>
      <c r="ABT123" s="249"/>
      <c r="ABU123" s="249"/>
      <c r="ABV123" s="249"/>
      <c r="ABW123" s="249"/>
      <c r="ABX123" s="249"/>
      <c r="ABY123" s="14"/>
      <c r="ABZ123" s="15">
        <v>2</v>
      </c>
      <c r="ACA123" s="14"/>
      <c r="ACB123" s="17">
        <f>IF(OR(ACH124="Yes"),2,0)</f>
        <v>2</v>
      </c>
      <c r="ACC123" s="18"/>
      <c r="ACD123" s="138"/>
      <c r="ACE123" s="18"/>
      <c r="ACF123" s="138"/>
      <c r="ACG123" s="18"/>
      <c r="ACH123" s="249" t="s">
        <v>59</v>
      </c>
      <c r="ACI123" s="249"/>
      <c r="ACJ123" s="249"/>
      <c r="ACK123" s="249"/>
      <c r="ACL123" s="249"/>
      <c r="ACM123" s="249"/>
      <c r="ACN123" s="249"/>
      <c r="ACO123" s="14"/>
      <c r="ACP123" s="15">
        <v>2</v>
      </c>
      <c r="ACQ123" s="14"/>
      <c r="ACR123" s="17">
        <f>IF(OR(ACX124="Yes"),2,0)</f>
        <v>2</v>
      </c>
      <c r="ACS123" s="18"/>
      <c r="ACT123" s="138"/>
      <c r="ACU123" s="18"/>
      <c r="ACV123" s="138"/>
      <c r="ACW123" s="18"/>
      <c r="ACX123" s="249" t="s">
        <v>59</v>
      </c>
      <c r="ACY123" s="249"/>
      <c r="ACZ123" s="249"/>
      <c r="ADA123" s="249"/>
      <c r="ADB123" s="249"/>
      <c r="ADC123" s="249"/>
      <c r="ADD123" s="249"/>
      <c r="ADE123" s="14"/>
      <c r="ADF123" s="15">
        <v>2</v>
      </c>
      <c r="ADG123" s="14"/>
      <c r="ADH123" s="17">
        <f>IF(OR(ADN124="Yes"),2,0)</f>
        <v>2</v>
      </c>
      <c r="ADI123" s="18"/>
      <c r="ADJ123" s="138"/>
      <c r="ADK123" s="18"/>
      <c r="ADL123" s="138"/>
      <c r="ADM123" s="18"/>
      <c r="ADN123" s="249" t="s">
        <v>59</v>
      </c>
      <c r="ADO123" s="249"/>
      <c r="ADP123" s="249"/>
      <c r="ADQ123" s="249"/>
      <c r="ADR123" s="249"/>
      <c r="ADS123" s="249"/>
      <c r="ADT123" s="249"/>
      <c r="ADU123" s="14"/>
      <c r="ADV123" s="15">
        <v>2</v>
      </c>
      <c r="ADW123" s="14"/>
      <c r="ADX123" s="17">
        <f>IF(OR(AED124="Yes"),2,0)</f>
        <v>2</v>
      </c>
      <c r="ADY123" s="18"/>
      <c r="ADZ123" s="138"/>
      <c r="AEA123" s="18"/>
      <c r="AEB123" s="138"/>
      <c r="AEC123" s="18"/>
      <c r="AED123" s="249" t="s">
        <v>59</v>
      </c>
      <c r="AEE123" s="249"/>
      <c r="AEF123" s="249"/>
      <c r="AEG123" s="249"/>
      <c r="AEH123" s="249"/>
      <c r="AEI123" s="249"/>
      <c r="AEJ123" s="249"/>
      <c r="AEK123" s="14"/>
      <c r="AEL123" s="15">
        <v>2</v>
      </c>
      <c r="AEM123" s="14"/>
      <c r="AEN123" s="17">
        <f>IF(OR(AET124="Yes"),2,0)</f>
        <v>2</v>
      </c>
      <c r="AEO123" s="18"/>
      <c r="AEP123" s="138"/>
      <c r="AEQ123" s="18"/>
      <c r="AER123" s="138"/>
      <c r="AES123" s="18"/>
      <c r="AET123" s="249" t="s">
        <v>59</v>
      </c>
      <c r="AEU123" s="249"/>
      <c r="AEV123" s="249"/>
      <c r="AEW123" s="249"/>
      <c r="AEX123" s="249"/>
      <c r="AEY123" s="249"/>
      <c r="AEZ123" s="249"/>
      <c r="AFA123" s="14"/>
      <c r="AFB123" s="15">
        <v>2</v>
      </c>
      <c r="AFC123" s="14"/>
      <c r="AFD123" s="17">
        <f>IF(OR(AFJ124="Yes"),2,0)</f>
        <v>2</v>
      </c>
      <c r="AFE123" s="18"/>
      <c r="AFF123" s="138"/>
      <c r="AFG123" s="18"/>
      <c r="AFH123" s="138"/>
      <c r="AFI123" s="18"/>
      <c r="AFJ123" s="249" t="s">
        <v>59</v>
      </c>
      <c r="AFK123" s="249"/>
      <c r="AFL123" s="249"/>
      <c r="AFM123" s="249"/>
      <c r="AFN123" s="249"/>
      <c r="AFO123" s="249"/>
      <c r="AFP123" s="249"/>
      <c r="AFQ123" s="14"/>
      <c r="AFR123" s="15">
        <v>2</v>
      </c>
      <c r="AFS123" s="14"/>
      <c r="AFT123" s="17">
        <f>IF(OR(AFZ124="Yes"),2,0)</f>
        <v>2</v>
      </c>
      <c r="AFU123" s="18"/>
      <c r="AFV123" s="138"/>
      <c r="AFW123" s="18"/>
      <c r="AFX123" s="138"/>
      <c r="AFY123" s="18"/>
      <c r="AFZ123" s="249" t="s">
        <v>59</v>
      </c>
      <c r="AGA123" s="249"/>
      <c r="AGB123" s="249"/>
      <c r="AGC123" s="249"/>
      <c r="AGD123" s="249"/>
      <c r="AGE123" s="249"/>
      <c r="AGF123" s="249"/>
      <c r="AGG123" s="14"/>
      <c r="AGH123" s="15">
        <v>2</v>
      </c>
      <c r="AGI123" s="14"/>
      <c r="AGJ123" s="17">
        <f>IF(OR(AGP124="Yes"),2,0)</f>
        <v>2</v>
      </c>
      <c r="AGK123" s="18"/>
      <c r="AGL123" s="138"/>
      <c r="AGM123" s="18"/>
      <c r="AGN123" s="138"/>
      <c r="AGO123" s="18"/>
      <c r="AGP123" s="249" t="s">
        <v>59</v>
      </c>
      <c r="AGQ123" s="249"/>
      <c r="AGR123" s="249"/>
      <c r="AGS123" s="249"/>
      <c r="AGT123" s="249"/>
      <c r="AGU123" s="249"/>
      <c r="AGV123" s="249"/>
      <c r="AGW123" s="14"/>
      <c r="AGX123" s="15">
        <v>2</v>
      </c>
      <c r="AGY123" s="14"/>
      <c r="AGZ123" s="17">
        <f>IF(OR(AHF124="Yes"),2,0)</f>
        <v>2</v>
      </c>
      <c r="AHA123" s="18"/>
      <c r="AHB123" s="138"/>
      <c r="AHC123" s="18"/>
      <c r="AHD123" s="138"/>
      <c r="AHE123" s="18"/>
      <c r="AHF123" s="249" t="s">
        <v>59</v>
      </c>
      <c r="AHG123" s="249"/>
      <c r="AHH123" s="249"/>
      <c r="AHI123" s="249"/>
      <c r="AHJ123" s="249"/>
      <c r="AHK123" s="249"/>
      <c r="AHL123" s="249"/>
      <c r="AHM123" s="14"/>
      <c r="AHN123" s="15">
        <v>2</v>
      </c>
      <c r="AHO123" s="14"/>
      <c r="AHP123" s="17">
        <f>IF(OR(AHV124="Yes"),2,0)</f>
        <v>2</v>
      </c>
      <c r="AHQ123" s="18"/>
      <c r="AHR123" s="138"/>
      <c r="AHS123" s="18"/>
      <c r="AHT123" s="138"/>
      <c r="AHU123" s="18"/>
      <c r="AHV123" s="249" t="s">
        <v>59</v>
      </c>
      <c r="AHW123" s="249"/>
      <c r="AHX123" s="249"/>
      <c r="AHY123" s="249"/>
      <c r="AHZ123" s="249"/>
      <c r="AIA123" s="249"/>
      <c r="AIB123" s="249"/>
      <c r="AIC123" s="14"/>
      <c r="AID123" s="15">
        <v>2</v>
      </c>
      <c r="AIE123" s="14"/>
      <c r="AIF123" s="17">
        <f>IF(OR(AIL124="Yes"),2,0)</f>
        <v>2</v>
      </c>
      <c r="AIG123" s="18"/>
      <c r="AIH123" s="138"/>
      <c r="AII123" s="18"/>
      <c r="AIJ123" s="138"/>
      <c r="AIK123" s="18"/>
      <c r="AIL123" s="249" t="s">
        <v>59</v>
      </c>
      <c r="AIM123" s="249"/>
      <c r="AIN123" s="249"/>
      <c r="AIO123" s="249"/>
      <c r="AIP123" s="249"/>
      <c r="AIQ123" s="249"/>
      <c r="AIR123" s="249"/>
      <c r="AIS123" s="14"/>
      <c r="AIT123" s="15">
        <v>2</v>
      </c>
      <c r="AIU123" s="14"/>
      <c r="AIV123" s="17">
        <f>IF(OR(AJB124="Yes"),2,0)</f>
        <v>2</v>
      </c>
      <c r="AIW123" s="18"/>
      <c r="AIX123" s="138"/>
      <c r="AIY123" s="18"/>
      <c r="AIZ123" s="138"/>
      <c r="AJA123" s="18"/>
      <c r="AJB123" s="249" t="s">
        <v>59</v>
      </c>
      <c r="AJC123" s="249"/>
      <c r="AJD123" s="249"/>
      <c r="AJE123" s="249"/>
      <c r="AJF123" s="249"/>
      <c r="AJG123" s="249"/>
      <c r="AJH123" s="249"/>
      <c r="AJI123" s="14"/>
      <c r="AJJ123" s="15">
        <v>2</v>
      </c>
      <c r="AJK123" s="14"/>
      <c r="AJL123" s="17">
        <f>IF(OR(AJR124="Yes"),2,0)</f>
        <v>2</v>
      </c>
      <c r="AJM123" s="18"/>
      <c r="AJN123" s="138"/>
      <c r="AJO123" s="18"/>
      <c r="AJP123" s="138"/>
      <c r="AJQ123" s="18"/>
      <c r="AJR123" s="249" t="s">
        <v>59</v>
      </c>
      <c r="AJS123" s="249"/>
      <c r="AJT123" s="249"/>
      <c r="AJU123" s="249"/>
      <c r="AJV123" s="249"/>
      <c r="AJW123" s="249"/>
      <c r="AJX123" s="249"/>
      <c r="AJY123" s="14"/>
      <c r="AJZ123" s="15">
        <v>2</v>
      </c>
      <c r="AKA123" s="14"/>
      <c r="AKB123" s="17">
        <f>IF(OR(AKH124="Yes"),2,0)</f>
        <v>2</v>
      </c>
      <c r="AKC123" s="18"/>
      <c r="AKD123" s="138"/>
      <c r="AKE123" s="18"/>
      <c r="AKF123" s="138"/>
      <c r="AKG123" s="18"/>
      <c r="AKH123" s="249" t="s">
        <v>59</v>
      </c>
      <c r="AKI123" s="249"/>
      <c r="AKJ123" s="249"/>
      <c r="AKK123" s="249"/>
      <c r="AKL123" s="249"/>
      <c r="AKM123" s="249"/>
      <c r="AKN123" s="249"/>
      <c r="AKO123" s="14"/>
      <c r="AKP123" s="15">
        <v>2</v>
      </c>
      <c r="AKQ123" s="14"/>
      <c r="AKR123" s="17">
        <f>IF(OR(AKX124="Yes"),2,0)</f>
        <v>2</v>
      </c>
      <c r="AKS123" s="18"/>
      <c r="AKT123" s="138"/>
      <c r="AKU123" s="18"/>
      <c r="AKV123" s="138"/>
      <c r="AKW123" s="18"/>
      <c r="AKX123" s="249" t="s">
        <v>59</v>
      </c>
      <c r="AKY123" s="249"/>
      <c r="AKZ123" s="249"/>
      <c r="ALA123" s="249"/>
      <c r="ALB123" s="249"/>
      <c r="ALC123" s="249"/>
      <c r="ALD123" s="249"/>
      <c r="ALE123" s="14"/>
      <c r="ALF123" s="15">
        <v>2</v>
      </c>
      <c r="ALG123" s="14"/>
      <c r="ALH123" s="17">
        <f>IF(OR(ALN124="Yes"),2,0)</f>
        <v>2</v>
      </c>
      <c r="ALI123" s="18"/>
      <c r="ALJ123" s="138"/>
      <c r="ALK123" s="18"/>
      <c r="ALL123" s="138"/>
      <c r="ALM123" s="18"/>
      <c r="ALN123" s="249" t="s">
        <v>59</v>
      </c>
      <c r="ALO123" s="249"/>
      <c r="ALP123" s="249"/>
      <c r="ALQ123" s="249"/>
      <c r="ALR123" s="249"/>
      <c r="ALS123" s="249"/>
      <c r="ALT123" s="249"/>
      <c r="ALU123" s="14"/>
      <c r="ALV123" s="15">
        <v>2</v>
      </c>
      <c r="ALW123" s="14"/>
      <c r="ALX123" s="17">
        <f>IF(OR(AMD124="Yes"),2,0)</f>
        <v>2</v>
      </c>
      <c r="ALY123" s="18"/>
      <c r="ALZ123" s="138"/>
      <c r="AMA123" s="18"/>
      <c r="AMB123" s="138"/>
      <c r="AMC123" s="18"/>
      <c r="AMD123" s="249" t="s">
        <v>59</v>
      </c>
      <c r="AME123" s="249"/>
      <c r="AMF123" s="249"/>
      <c r="AMG123" s="249"/>
      <c r="AMH123" s="249"/>
      <c r="AMI123" s="249"/>
      <c r="AMJ123" s="249"/>
      <c r="AMK123" s="14"/>
      <c r="AML123" s="15">
        <v>2</v>
      </c>
      <c r="AMM123" s="14"/>
      <c r="AMN123" s="17">
        <f>IF(OR(AMT124="Yes"),2,0)</f>
        <v>2</v>
      </c>
      <c r="AMO123" s="18"/>
      <c r="AMP123" s="138"/>
      <c r="AMQ123" s="18"/>
      <c r="AMR123" s="138"/>
      <c r="AMS123" s="18"/>
      <c r="AMT123" s="249" t="s">
        <v>59</v>
      </c>
      <c r="AMU123" s="249"/>
      <c r="AMV123" s="249"/>
      <c r="AMW123" s="249"/>
      <c r="AMX123" s="249"/>
      <c r="AMY123" s="249"/>
      <c r="AMZ123" s="249"/>
      <c r="ANA123" s="14"/>
      <c r="ANB123" s="15">
        <v>2</v>
      </c>
      <c r="ANC123" s="14"/>
      <c r="AND123" s="17">
        <f>IF(OR(ANJ124="Yes"),2,0)</f>
        <v>2</v>
      </c>
      <c r="ANE123" s="18"/>
      <c r="ANF123" s="138"/>
      <c r="ANG123" s="18"/>
      <c r="ANH123" s="138"/>
      <c r="ANI123" s="18"/>
      <c r="ANJ123" s="249" t="s">
        <v>59</v>
      </c>
      <c r="ANK123" s="249"/>
      <c r="ANL123" s="249"/>
      <c r="ANM123" s="249"/>
      <c r="ANN123" s="249"/>
      <c r="ANO123" s="249"/>
      <c r="ANP123" s="249"/>
      <c r="ANQ123" s="14"/>
      <c r="ANR123" s="15">
        <v>2</v>
      </c>
      <c r="ANS123" s="14"/>
      <c r="ANT123" s="17">
        <f>IF(OR(ANZ124="Yes"),2,0)</f>
        <v>2</v>
      </c>
      <c r="ANU123" s="18"/>
      <c r="ANV123" s="138"/>
      <c r="ANW123" s="18"/>
      <c r="ANX123" s="138"/>
      <c r="ANY123" s="18"/>
      <c r="ANZ123" s="249" t="s">
        <v>59</v>
      </c>
      <c r="AOA123" s="249"/>
      <c r="AOB123" s="249"/>
      <c r="AOC123" s="249"/>
      <c r="AOD123" s="249"/>
      <c r="AOE123" s="249"/>
      <c r="AOF123" s="249"/>
      <c r="AOG123" s="14"/>
      <c r="AOH123" s="15">
        <v>2</v>
      </c>
      <c r="AOI123" s="14"/>
      <c r="AOJ123" s="17">
        <f>IF(OR(AOP124="Yes"),2,0)</f>
        <v>2</v>
      </c>
      <c r="AOK123" s="18"/>
      <c r="AOL123" s="138"/>
      <c r="AOM123" s="18"/>
      <c r="AON123" s="138"/>
      <c r="AOO123" s="18"/>
      <c r="AOP123" s="249" t="s">
        <v>59</v>
      </c>
      <c r="AOQ123" s="249"/>
      <c r="AOR123" s="249"/>
      <c r="AOS123" s="249"/>
      <c r="AOT123" s="249"/>
      <c r="AOU123" s="249"/>
      <c r="AOV123" s="249"/>
      <c r="AOW123" s="14"/>
      <c r="AOX123" s="15">
        <v>2</v>
      </c>
      <c r="AOY123" s="14"/>
      <c r="AOZ123" s="17">
        <f>IF(OR(APF124="Yes"),2,0)</f>
        <v>2</v>
      </c>
      <c r="APA123" s="18"/>
      <c r="APB123" s="138"/>
      <c r="APC123" s="18"/>
      <c r="APD123" s="138"/>
      <c r="APE123" s="18"/>
      <c r="APF123" s="249" t="s">
        <v>59</v>
      </c>
      <c r="APG123" s="249"/>
      <c r="APH123" s="249"/>
      <c r="API123" s="249"/>
      <c r="APJ123" s="249"/>
      <c r="APK123" s="249"/>
      <c r="APL123" s="249"/>
      <c r="APM123" s="14"/>
      <c r="APN123" s="15">
        <v>2</v>
      </c>
      <c r="APO123" s="14"/>
      <c r="APP123" s="17">
        <f>IF(OR(APV124="Yes"),2,0)</f>
        <v>2</v>
      </c>
      <c r="APQ123" s="18"/>
      <c r="APR123" s="138"/>
      <c r="APS123" s="18"/>
      <c r="APT123" s="138"/>
      <c r="APU123" s="18"/>
      <c r="APV123" s="249" t="s">
        <v>59</v>
      </c>
      <c r="APW123" s="249"/>
      <c r="APX123" s="249"/>
      <c r="APY123" s="249"/>
      <c r="APZ123" s="249"/>
      <c r="AQA123" s="249"/>
      <c r="AQB123" s="249"/>
      <c r="AQC123" s="14"/>
      <c r="AQD123" s="15">
        <v>2</v>
      </c>
      <c r="AQE123" s="14"/>
      <c r="AQF123" s="17">
        <f>IF(OR(AQL124="Yes"),2,0)</f>
        <v>2</v>
      </c>
      <c r="AQG123" s="18"/>
      <c r="AQH123" s="138"/>
      <c r="AQI123" s="18"/>
      <c r="AQJ123" s="138"/>
      <c r="AQK123" s="18"/>
      <c r="AQL123" s="249" t="s">
        <v>59</v>
      </c>
      <c r="AQM123" s="249"/>
      <c r="AQN123" s="249"/>
      <c r="AQO123" s="249"/>
      <c r="AQP123" s="249"/>
      <c r="AQQ123" s="249"/>
      <c r="AQR123" s="249"/>
      <c r="AQS123" s="14"/>
      <c r="AQT123" s="15">
        <v>2</v>
      </c>
      <c r="AQU123" s="14"/>
      <c r="AQV123" s="17">
        <f>IF(OR(ARB124="Yes"),2,0)</f>
        <v>2</v>
      </c>
      <c r="AQW123" s="18"/>
      <c r="AQX123" s="138"/>
      <c r="AQY123" s="18"/>
      <c r="AQZ123" s="138"/>
      <c r="ARA123" s="18"/>
      <c r="ARB123" s="249" t="s">
        <v>59</v>
      </c>
      <c r="ARC123" s="249"/>
      <c r="ARD123" s="249"/>
      <c r="ARE123" s="249"/>
      <c r="ARF123" s="249"/>
      <c r="ARG123" s="249"/>
      <c r="ARH123" s="249"/>
      <c r="ARI123" s="14"/>
      <c r="ARJ123" s="15">
        <v>2</v>
      </c>
      <c r="ARK123" s="14"/>
      <c r="ARL123" s="17">
        <f>IF(OR(ARR124="Yes"),2,0)</f>
        <v>2</v>
      </c>
      <c r="ARM123" s="18"/>
      <c r="ARN123" s="138"/>
      <c r="ARO123" s="18"/>
      <c r="ARP123" s="138"/>
      <c r="ARQ123" s="18"/>
      <c r="ARR123" s="249" t="s">
        <v>59</v>
      </c>
      <c r="ARS123" s="249"/>
      <c r="ART123" s="249"/>
      <c r="ARU123" s="249"/>
      <c r="ARV123" s="249"/>
      <c r="ARW123" s="249"/>
      <c r="ARX123" s="249"/>
      <c r="ARY123" s="14"/>
      <c r="ARZ123" s="15">
        <v>2</v>
      </c>
      <c r="ASA123" s="14"/>
      <c r="ASB123" s="17">
        <f>IF(OR(ASH124="Yes"),2,0)</f>
        <v>2</v>
      </c>
      <c r="ASC123" s="18"/>
      <c r="ASD123" s="138"/>
      <c r="ASE123" s="18"/>
      <c r="ASF123" s="138"/>
      <c r="ASG123" s="18"/>
      <c r="ASH123" s="249" t="s">
        <v>59</v>
      </c>
      <c r="ASI123" s="249"/>
      <c r="ASJ123" s="249"/>
      <c r="ASK123" s="249"/>
      <c r="ASL123" s="249"/>
      <c r="ASM123" s="249"/>
      <c r="ASN123" s="249"/>
      <c r="ASO123" s="14"/>
      <c r="ASP123" s="15">
        <v>2</v>
      </c>
      <c r="ASQ123" s="14"/>
      <c r="ASR123" s="17">
        <f>IF(OR(ASX124="Yes"),2,0)</f>
        <v>2</v>
      </c>
      <c r="ASS123" s="18"/>
      <c r="AST123" s="138"/>
      <c r="ASU123" s="18"/>
      <c r="ASV123" s="138"/>
      <c r="ASW123" s="18"/>
      <c r="ASX123" s="249" t="s">
        <v>59</v>
      </c>
      <c r="ASY123" s="249"/>
      <c r="ASZ123" s="249"/>
      <c r="ATA123" s="249"/>
      <c r="ATB123" s="249"/>
      <c r="ATC123" s="249"/>
      <c r="ATD123" s="249"/>
      <c r="ATE123" s="14"/>
      <c r="ATF123" s="15">
        <v>2</v>
      </c>
      <c r="ATG123" s="14"/>
      <c r="ATH123" s="17">
        <f>IF(OR(ATN124="Yes"),2,0)</f>
        <v>2</v>
      </c>
      <c r="ATI123" s="18"/>
      <c r="ATJ123" s="138"/>
      <c r="ATK123" s="18"/>
      <c r="ATL123" s="138"/>
      <c r="ATM123" s="18"/>
      <c r="ATN123" s="249" t="s">
        <v>59</v>
      </c>
      <c r="ATO123" s="249"/>
      <c r="ATP123" s="249"/>
      <c r="ATQ123" s="249"/>
      <c r="ATR123" s="249"/>
      <c r="ATS123" s="249"/>
      <c r="ATT123" s="249"/>
      <c r="ATU123" s="14"/>
      <c r="ATV123" s="15">
        <v>2</v>
      </c>
      <c r="ATW123" s="14"/>
      <c r="ATX123" s="17">
        <f>IF(OR(AUD124="Yes"),2,0)</f>
        <v>2</v>
      </c>
      <c r="ATY123" s="18"/>
      <c r="ATZ123" s="138"/>
      <c r="AUA123" s="18"/>
      <c r="AUB123" s="138"/>
      <c r="AUC123" s="18"/>
      <c r="AUD123" s="249" t="s">
        <v>59</v>
      </c>
      <c r="AUE123" s="249"/>
      <c r="AUF123" s="249"/>
      <c r="AUG123" s="249"/>
      <c r="AUH123" s="249"/>
      <c r="AUI123" s="249"/>
      <c r="AUJ123" s="249"/>
      <c r="AUK123" s="14"/>
      <c r="AUL123" s="15">
        <v>2</v>
      </c>
      <c r="AUM123" s="14"/>
      <c r="AUN123" s="17">
        <f>IF(OR(AUT124="Yes"),2,0)</f>
        <v>2</v>
      </c>
      <c r="AUO123" s="18"/>
      <c r="AUP123" s="138"/>
      <c r="AUQ123" s="18"/>
      <c r="AUR123" s="138"/>
      <c r="AUS123" s="18"/>
      <c r="AUT123" s="249" t="s">
        <v>59</v>
      </c>
      <c r="AUU123" s="249"/>
      <c r="AUV123" s="249"/>
      <c r="AUW123" s="249"/>
      <c r="AUX123" s="249"/>
      <c r="AUY123" s="249"/>
      <c r="AUZ123" s="249"/>
      <c r="AVA123" s="14"/>
      <c r="AVB123" s="15">
        <v>2</v>
      </c>
      <c r="AVC123" s="14"/>
      <c r="AVD123" s="17">
        <f>IF(OR(AVJ124="Yes"),2,0)</f>
        <v>2</v>
      </c>
      <c r="AVE123" s="18"/>
      <c r="AVF123" s="138"/>
      <c r="AVG123" s="18"/>
      <c r="AVH123" s="138"/>
      <c r="AVI123" s="18"/>
      <c r="AVJ123" s="249" t="s">
        <v>59</v>
      </c>
      <c r="AVK123" s="249"/>
      <c r="AVL123" s="249"/>
      <c r="AVM123" s="249"/>
      <c r="AVN123" s="249"/>
      <c r="AVO123" s="249"/>
      <c r="AVP123" s="249"/>
      <c r="AVQ123" s="14"/>
      <c r="AVR123" s="15">
        <v>2</v>
      </c>
      <c r="AVS123" s="14"/>
      <c r="AVT123" s="17">
        <f>IF(OR(AVZ124="Yes"),2,0)</f>
        <v>2</v>
      </c>
      <c r="AVU123" s="18"/>
      <c r="AVV123" s="138"/>
      <c r="AVW123" s="18"/>
      <c r="AVX123" s="138"/>
      <c r="AVY123" s="18"/>
      <c r="AVZ123" s="249" t="s">
        <v>59</v>
      </c>
      <c r="AWA123" s="249"/>
      <c r="AWB123" s="249"/>
      <c r="AWC123" s="249"/>
      <c r="AWD123" s="249"/>
      <c r="AWE123" s="249"/>
      <c r="AWF123" s="249"/>
      <c r="AWG123" s="14"/>
      <c r="AWH123" s="15">
        <v>2</v>
      </c>
      <c r="AWI123" s="14"/>
      <c r="AWJ123" s="17">
        <f>IF(OR(AWP124="Yes"),2,0)</f>
        <v>2</v>
      </c>
      <c r="AWK123" s="18"/>
      <c r="AWL123" s="138"/>
      <c r="AWM123" s="18"/>
      <c r="AWN123" s="138"/>
      <c r="AWO123" s="18"/>
      <c r="AWP123" s="249" t="s">
        <v>59</v>
      </c>
      <c r="AWQ123" s="249"/>
      <c r="AWR123" s="249"/>
      <c r="AWS123" s="249"/>
      <c r="AWT123" s="249"/>
      <c r="AWU123" s="249"/>
      <c r="AWV123" s="249"/>
      <c r="AWW123" s="14"/>
      <c r="AWX123" s="15">
        <v>2</v>
      </c>
      <c r="AWY123" s="14"/>
      <c r="AWZ123" s="17">
        <f>IF(OR(AXF124="Yes"),2,0)</f>
        <v>2</v>
      </c>
      <c r="AXA123" s="18"/>
      <c r="AXB123" s="138"/>
      <c r="AXC123" s="18"/>
      <c r="AXD123" s="138"/>
      <c r="AXE123" s="18"/>
      <c r="AXF123" s="249" t="s">
        <v>59</v>
      </c>
      <c r="AXG123" s="249"/>
      <c r="AXH123" s="249"/>
      <c r="AXI123" s="249"/>
      <c r="AXJ123" s="249"/>
      <c r="AXK123" s="249"/>
      <c r="AXL123" s="249"/>
      <c r="AXM123" s="14"/>
      <c r="AXN123" s="15">
        <v>2</v>
      </c>
      <c r="AXO123" s="14"/>
      <c r="AXP123" s="17">
        <f>IF(OR(AXV124="Yes"),2,0)</f>
        <v>2</v>
      </c>
      <c r="AXQ123" s="18"/>
      <c r="AXR123" s="138"/>
      <c r="AXS123" s="18"/>
      <c r="AXT123" s="138"/>
      <c r="AXU123" s="18"/>
      <c r="AXV123" s="249" t="s">
        <v>59</v>
      </c>
      <c r="AXW123" s="249"/>
      <c r="AXX123" s="249"/>
      <c r="AXY123" s="249"/>
      <c r="AXZ123" s="249"/>
      <c r="AYA123" s="249"/>
      <c r="AYB123" s="249"/>
      <c r="AYC123" s="14"/>
      <c r="AYD123" s="15">
        <v>2</v>
      </c>
      <c r="AYE123" s="14"/>
      <c r="AYF123" s="17">
        <f>IF(OR(AYL124="Yes"),2,0)</f>
        <v>2</v>
      </c>
      <c r="AYG123" s="18"/>
      <c r="AYH123" s="138"/>
      <c r="AYI123" s="18"/>
      <c r="AYJ123" s="138"/>
      <c r="AYK123" s="18"/>
      <c r="AYL123" s="249" t="s">
        <v>59</v>
      </c>
      <c r="AYM123" s="249"/>
      <c r="AYN123" s="249"/>
      <c r="AYO123" s="249"/>
      <c r="AYP123" s="249"/>
      <c r="AYQ123" s="249"/>
      <c r="AYR123" s="249"/>
      <c r="AYS123" s="14"/>
      <c r="AYT123" s="15">
        <v>2</v>
      </c>
      <c r="AYU123" s="14"/>
      <c r="AYV123" s="17">
        <f>IF(OR(AZB124="Yes"),2,0)</f>
        <v>2</v>
      </c>
      <c r="AYW123" s="18"/>
      <c r="AYX123" s="138"/>
      <c r="AYY123" s="18"/>
      <c r="AYZ123" s="138"/>
      <c r="AZA123" s="18"/>
      <c r="AZB123" s="249" t="s">
        <v>59</v>
      </c>
      <c r="AZC123" s="249"/>
      <c r="AZD123" s="249"/>
      <c r="AZE123" s="249"/>
      <c r="AZF123" s="249"/>
      <c r="AZG123" s="249"/>
      <c r="AZH123" s="249"/>
      <c r="AZI123" s="14"/>
      <c r="AZJ123" s="15">
        <v>2</v>
      </c>
      <c r="AZK123" s="14"/>
      <c r="AZL123" s="17">
        <f>IF(OR(AZR124="Yes"),2,0)</f>
        <v>2</v>
      </c>
      <c r="AZM123" s="18"/>
      <c r="AZN123" s="138"/>
      <c r="AZO123" s="18"/>
      <c r="AZP123" s="138"/>
      <c r="AZQ123" s="18"/>
      <c r="AZR123" s="249" t="s">
        <v>59</v>
      </c>
      <c r="AZS123" s="249"/>
      <c r="AZT123" s="249"/>
      <c r="AZU123" s="249"/>
      <c r="AZV123" s="249"/>
      <c r="AZW123" s="249"/>
      <c r="AZX123" s="249"/>
      <c r="AZY123" s="14"/>
      <c r="AZZ123" s="15">
        <v>2</v>
      </c>
      <c r="BAA123" s="14"/>
      <c r="BAB123" s="17">
        <f>IF(OR(BAH124="Yes"),2,0)</f>
        <v>2</v>
      </c>
      <c r="BAC123" s="18"/>
      <c r="BAD123" s="138"/>
      <c r="BAE123" s="18"/>
      <c r="BAF123" s="138"/>
      <c r="BAG123" s="18"/>
      <c r="BAH123" s="249" t="s">
        <v>59</v>
      </c>
      <c r="BAI123" s="249"/>
      <c r="BAJ123" s="249"/>
      <c r="BAK123" s="249"/>
      <c r="BAL123" s="249"/>
      <c r="BAM123" s="249"/>
      <c r="BAN123" s="249"/>
      <c r="BAO123" s="14"/>
      <c r="BAP123" s="15">
        <v>2</v>
      </c>
      <c r="BAQ123" s="14"/>
      <c r="BAR123" s="17">
        <f>IF(OR(BAX124="Yes"),2,0)</f>
        <v>2</v>
      </c>
      <c r="BAS123" s="18"/>
      <c r="BAT123" s="138"/>
      <c r="BAU123" s="18"/>
      <c r="BAV123" s="138"/>
      <c r="BAW123" s="18"/>
      <c r="BAX123" s="249" t="s">
        <v>59</v>
      </c>
      <c r="BAY123" s="249"/>
      <c r="BAZ123" s="249"/>
      <c r="BBA123" s="249"/>
      <c r="BBB123" s="249"/>
      <c r="BBC123" s="249"/>
      <c r="BBD123" s="249"/>
      <c r="BBE123" s="14"/>
      <c r="BBF123" s="15">
        <v>2</v>
      </c>
      <c r="BBG123" s="14"/>
      <c r="BBH123" s="17">
        <f>IF(OR(BBN124="Yes"),2,0)</f>
        <v>2</v>
      </c>
      <c r="BBI123" s="18"/>
      <c r="BBJ123" s="138"/>
      <c r="BBK123" s="18"/>
      <c r="BBL123" s="138"/>
      <c r="BBM123" s="18"/>
      <c r="BBN123" s="249" t="s">
        <v>59</v>
      </c>
      <c r="BBO123" s="249"/>
      <c r="BBP123" s="249"/>
      <c r="BBQ123" s="249"/>
      <c r="BBR123" s="249"/>
      <c r="BBS123" s="249"/>
      <c r="BBT123" s="249"/>
      <c r="BBU123" s="14"/>
      <c r="BBV123" s="15">
        <v>2</v>
      </c>
      <c r="BBW123" s="14"/>
      <c r="BBX123" s="17">
        <f>IF(OR(BCD124="Yes"),2,0)</f>
        <v>2</v>
      </c>
      <c r="BBY123" s="18"/>
      <c r="BBZ123" s="138"/>
      <c r="BCA123" s="18"/>
      <c r="BCB123" s="138"/>
      <c r="BCC123" s="18"/>
      <c r="BCD123" s="249" t="s">
        <v>59</v>
      </c>
      <c r="BCE123" s="249"/>
      <c r="BCF123" s="249"/>
      <c r="BCG123" s="249"/>
      <c r="BCH123" s="249"/>
      <c r="BCI123" s="249"/>
      <c r="BCJ123" s="249"/>
      <c r="BCK123" s="14"/>
      <c r="BCL123" s="15">
        <v>2</v>
      </c>
      <c r="BCM123" s="14"/>
      <c r="BCN123" s="17">
        <f>IF(OR(BCT124="Yes"),2,0)</f>
        <v>2</v>
      </c>
      <c r="BCO123" s="18"/>
      <c r="BCP123" s="138"/>
      <c r="BCQ123" s="18"/>
      <c r="BCR123" s="138"/>
      <c r="BCS123" s="18"/>
      <c r="BCT123" s="249" t="s">
        <v>59</v>
      </c>
      <c r="BCU123" s="249"/>
      <c r="BCV123" s="249"/>
      <c r="BCW123" s="249"/>
      <c r="BCX123" s="249"/>
      <c r="BCY123" s="249"/>
      <c r="BCZ123" s="249"/>
      <c r="BDA123" s="14"/>
      <c r="BDB123" s="15">
        <v>2</v>
      </c>
      <c r="BDC123" s="14"/>
      <c r="BDD123" s="17">
        <f>IF(OR(BDJ124="Yes"),2,0)</f>
        <v>2</v>
      </c>
      <c r="BDE123" s="18"/>
      <c r="BDF123" s="138"/>
      <c r="BDG123" s="18"/>
      <c r="BDH123" s="138"/>
      <c r="BDI123" s="18"/>
      <c r="BDJ123" s="249" t="s">
        <v>59</v>
      </c>
      <c r="BDK123" s="249"/>
      <c r="BDL123" s="249"/>
      <c r="BDM123" s="249"/>
      <c r="BDN123" s="249"/>
      <c r="BDO123" s="249"/>
      <c r="BDP123" s="249"/>
      <c r="BDQ123" s="14"/>
      <c r="BDR123" s="15">
        <v>2</v>
      </c>
      <c r="BDS123" s="14"/>
      <c r="BDT123" s="17">
        <f>IF(OR(BDZ124="Yes"),2,0)</f>
        <v>2</v>
      </c>
      <c r="BDU123" s="18"/>
      <c r="BDV123" s="138"/>
      <c r="BDW123" s="18"/>
      <c r="BDX123" s="138"/>
      <c r="BDY123" s="18"/>
      <c r="BDZ123" s="249" t="s">
        <v>59</v>
      </c>
      <c r="BEA123" s="249"/>
      <c r="BEB123" s="249"/>
      <c r="BEC123" s="249"/>
      <c r="BED123" s="249"/>
      <c r="BEE123" s="249"/>
      <c r="BEF123" s="249"/>
      <c r="BEG123" s="14"/>
      <c r="BEH123" s="15">
        <v>2</v>
      </c>
      <c r="BEI123" s="14"/>
      <c r="BEJ123" s="17">
        <f>IF(OR(BEP124="Yes"),2,0)</f>
        <v>2</v>
      </c>
      <c r="BEK123" s="18"/>
      <c r="BEL123" s="138"/>
      <c r="BEM123" s="18"/>
      <c r="BEN123" s="138"/>
      <c r="BEO123" s="18"/>
      <c r="BEP123" s="249" t="s">
        <v>59</v>
      </c>
      <c r="BEQ123" s="249"/>
      <c r="BER123" s="249"/>
      <c r="BES123" s="249"/>
      <c r="BET123" s="249"/>
      <c r="BEU123" s="249"/>
      <c r="BEV123" s="249"/>
      <c r="BEW123" s="14"/>
      <c r="BEX123" s="15">
        <v>2</v>
      </c>
      <c r="BEY123" s="14"/>
      <c r="BEZ123" s="17">
        <f>IF(OR(BFF124="Yes"),2,0)</f>
        <v>2</v>
      </c>
      <c r="BFA123" s="18"/>
      <c r="BFB123" s="138"/>
      <c r="BFC123" s="18"/>
      <c r="BFD123" s="138"/>
      <c r="BFE123" s="18"/>
      <c r="BFF123" s="249" t="s">
        <v>59</v>
      </c>
      <c r="BFG123" s="249"/>
      <c r="BFH123" s="249"/>
      <c r="BFI123" s="249"/>
      <c r="BFJ123" s="249"/>
      <c r="BFK123" s="249"/>
      <c r="BFL123" s="249"/>
      <c r="BFM123" s="14"/>
      <c r="BFN123" s="15">
        <v>2</v>
      </c>
      <c r="BFO123" s="14"/>
      <c r="BFP123" s="17">
        <f>IF(OR(BFV124="Yes"),2,0)</f>
        <v>2</v>
      </c>
      <c r="BFQ123" s="18"/>
      <c r="BFR123" s="138"/>
      <c r="BFS123" s="18"/>
      <c r="BFT123" s="138"/>
      <c r="BFU123" s="18"/>
      <c r="BFV123" s="249" t="s">
        <v>59</v>
      </c>
      <c r="BFW123" s="249"/>
      <c r="BFX123" s="249"/>
      <c r="BFY123" s="249"/>
      <c r="BFZ123" s="249"/>
      <c r="BGA123" s="249"/>
      <c r="BGB123" s="249"/>
      <c r="BGC123" s="14"/>
      <c r="BGD123" s="15">
        <v>2</v>
      </c>
      <c r="BGE123" s="14"/>
      <c r="BGF123" s="17">
        <f>IF(OR(BGL124="Yes"),2,0)</f>
        <v>2</v>
      </c>
      <c r="BGG123" s="18"/>
      <c r="BGH123" s="138"/>
      <c r="BGI123" s="18"/>
      <c r="BGJ123" s="138"/>
      <c r="BGK123" s="18"/>
      <c r="BGL123" s="249" t="s">
        <v>59</v>
      </c>
      <c r="BGM123" s="249"/>
      <c r="BGN123" s="249"/>
      <c r="BGO123" s="249"/>
      <c r="BGP123" s="249"/>
      <c r="BGQ123" s="249"/>
      <c r="BGR123" s="249"/>
      <c r="BGS123" s="14"/>
      <c r="BGT123" s="15">
        <v>2</v>
      </c>
      <c r="BGU123" s="14"/>
      <c r="BGV123" s="17">
        <f>IF(OR(BHB124="Yes"),2,0)</f>
        <v>2</v>
      </c>
      <c r="BGW123" s="18"/>
      <c r="BGX123" s="138"/>
      <c r="BGY123" s="18"/>
      <c r="BGZ123" s="138"/>
      <c r="BHA123" s="18"/>
      <c r="BHB123" s="249" t="s">
        <v>59</v>
      </c>
      <c r="BHC123" s="249"/>
      <c r="BHD123" s="249"/>
      <c r="BHE123" s="249"/>
      <c r="BHF123" s="249"/>
      <c r="BHG123" s="249"/>
      <c r="BHH123" s="249"/>
      <c r="BHI123" s="14"/>
      <c r="BHJ123" s="15">
        <v>2</v>
      </c>
      <c r="BHK123" s="14"/>
      <c r="BHL123" s="17">
        <f>IF(OR(BHR124="Yes"),2,0)</f>
        <v>2</v>
      </c>
      <c r="BHM123" s="18"/>
      <c r="BHN123" s="138"/>
      <c r="BHO123" s="18"/>
      <c r="BHP123" s="138"/>
      <c r="BHQ123" s="18"/>
      <c r="BHR123" s="249" t="s">
        <v>59</v>
      </c>
      <c r="BHS123" s="249"/>
      <c r="BHT123" s="249"/>
      <c r="BHU123" s="249"/>
      <c r="BHV123" s="249"/>
      <c r="BHW123" s="249"/>
      <c r="BHX123" s="249"/>
      <c r="BHY123" s="14"/>
      <c r="BHZ123" s="15">
        <v>2</v>
      </c>
      <c r="BIA123" s="14"/>
      <c r="BIB123" s="17">
        <f>IF(OR(BIH124="Yes"),2,0)</f>
        <v>2</v>
      </c>
      <c r="BIC123" s="18"/>
      <c r="BID123" s="138"/>
      <c r="BIE123" s="18"/>
      <c r="BIF123" s="138"/>
      <c r="BIG123" s="18"/>
      <c r="BIH123" s="249" t="s">
        <v>59</v>
      </c>
      <c r="BII123" s="249"/>
      <c r="BIJ123" s="249"/>
      <c r="BIK123" s="249"/>
      <c r="BIL123" s="249"/>
      <c r="BIM123" s="249"/>
      <c r="BIN123" s="249"/>
      <c r="BIO123" s="14"/>
      <c r="BIP123" s="15">
        <v>2</v>
      </c>
      <c r="BIQ123" s="14"/>
      <c r="BIR123" s="17">
        <f>IF(OR(BIX124="Yes"),2,0)</f>
        <v>2</v>
      </c>
      <c r="BIS123" s="18"/>
      <c r="BIT123" s="138"/>
      <c r="BIU123" s="18"/>
      <c r="BIV123" s="138"/>
      <c r="BIW123" s="18"/>
      <c r="BIX123" s="249" t="s">
        <v>59</v>
      </c>
      <c r="BIY123" s="249"/>
      <c r="BIZ123" s="249"/>
      <c r="BJA123" s="249"/>
      <c r="BJB123" s="249"/>
      <c r="BJC123" s="249"/>
      <c r="BJD123" s="249"/>
      <c r="BJE123" s="14"/>
      <c r="BJF123" s="15">
        <v>2</v>
      </c>
      <c r="BJG123" s="14"/>
      <c r="BJH123" s="17">
        <f>IF(OR(BJN124="Yes"),2,0)</f>
        <v>2</v>
      </c>
      <c r="BJI123" s="18"/>
      <c r="BJJ123" s="138"/>
      <c r="BJK123" s="18"/>
      <c r="BJL123" s="138"/>
      <c r="BJM123" s="18"/>
      <c r="BJN123" s="249" t="s">
        <v>59</v>
      </c>
      <c r="BJO123" s="249"/>
      <c r="BJP123" s="249"/>
      <c r="BJQ123" s="249"/>
      <c r="BJR123" s="249"/>
      <c r="BJS123" s="249"/>
      <c r="BJT123" s="249"/>
      <c r="BJU123" s="14"/>
      <c r="BJV123" s="15">
        <v>2</v>
      </c>
      <c r="BJW123" s="14"/>
      <c r="BJX123" s="17">
        <f>IF(OR(BKD124="Yes"),2,0)</f>
        <v>2</v>
      </c>
      <c r="BJY123" s="18"/>
      <c r="BJZ123" s="138"/>
      <c r="BKA123" s="18"/>
      <c r="BKB123" s="138"/>
      <c r="BKC123" s="18"/>
      <c r="BKD123" s="249" t="s">
        <v>59</v>
      </c>
      <c r="BKE123" s="249"/>
      <c r="BKF123" s="249"/>
      <c r="BKG123" s="249"/>
      <c r="BKH123" s="249"/>
      <c r="BKI123" s="249"/>
      <c r="BKJ123" s="249"/>
      <c r="BKK123" s="14"/>
      <c r="BKL123" s="15">
        <v>2</v>
      </c>
      <c r="BKM123" s="14"/>
      <c r="BKN123" s="17">
        <f>IF(OR(BKT124="Yes"),2,0)</f>
        <v>2</v>
      </c>
      <c r="BKO123" s="18"/>
      <c r="BKP123" s="138"/>
      <c r="BKQ123" s="18"/>
      <c r="BKR123" s="138"/>
      <c r="BKS123" s="18"/>
      <c r="BKT123" s="249" t="s">
        <v>59</v>
      </c>
      <c r="BKU123" s="249"/>
      <c r="BKV123" s="249"/>
      <c r="BKW123" s="249"/>
      <c r="BKX123" s="249"/>
      <c r="BKY123" s="249"/>
      <c r="BKZ123" s="249"/>
      <c r="BLA123" s="14"/>
      <c r="BLB123" s="15">
        <v>2</v>
      </c>
      <c r="BLC123" s="14"/>
      <c r="BLD123" s="17">
        <f>IF(OR(BLJ124="Yes"),2,0)</f>
        <v>2</v>
      </c>
      <c r="BLE123" s="18"/>
      <c r="BLF123" s="138"/>
      <c r="BLG123" s="18"/>
      <c r="BLH123" s="138"/>
      <c r="BLI123" s="18"/>
      <c r="BLJ123" s="249" t="s">
        <v>59</v>
      </c>
      <c r="BLK123" s="249"/>
      <c r="BLL123" s="249"/>
      <c r="BLM123" s="249"/>
      <c r="BLN123" s="249"/>
      <c r="BLO123" s="249"/>
      <c r="BLP123" s="249"/>
      <c r="BLQ123" s="14"/>
      <c r="BLR123" s="15">
        <v>2</v>
      </c>
      <c r="BLS123" s="14"/>
      <c r="BLT123" s="17">
        <f>IF(OR(BLZ124="Yes"),2,0)</f>
        <v>2</v>
      </c>
      <c r="BLU123" s="18"/>
      <c r="BLV123" s="138"/>
      <c r="BLW123" s="18"/>
      <c r="BLX123" s="138"/>
      <c r="BLY123" s="18"/>
      <c r="BLZ123" s="249" t="s">
        <v>59</v>
      </c>
      <c r="BMA123" s="249"/>
      <c r="BMB123" s="249"/>
      <c r="BMC123" s="249"/>
      <c r="BMD123" s="249"/>
      <c r="BME123" s="249"/>
      <c r="BMF123" s="249"/>
      <c r="BMG123" s="14"/>
      <c r="BMH123" s="15">
        <v>2</v>
      </c>
      <c r="BMI123" s="14"/>
      <c r="BMJ123" s="17">
        <f>IF(OR(BMP124="Yes"),2,0)</f>
        <v>2</v>
      </c>
      <c r="BMK123" s="18"/>
      <c r="BML123" s="138"/>
      <c r="BMM123" s="18"/>
      <c r="BMN123" s="138"/>
      <c r="BMO123" s="18"/>
      <c r="BMP123" s="249" t="s">
        <v>59</v>
      </c>
      <c r="BMQ123" s="249"/>
      <c r="BMR123" s="249"/>
      <c r="BMS123" s="249"/>
      <c r="BMT123" s="249"/>
      <c r="BMU123" s="249"/>
      <c r="BMV123" s="249"/>
      <c r="BMW123" s="14"/>
      <c r="BMX123" s="15">
        <v>2</v>
      </c>
      <c r="BMY123" s="14"/>
      <c r="BMZ123" s="17">
        <f>IF(OR(BNF124="Yes"),2,0)</f>
        <v>2</v>
      </c>
      <c r="BNA123" s="18"/>
      <c r="BNB123" s="138"/>
      <c r="BNC123" s="18"/>
      <c r="BND123" s="138"/>
      <c r="BNE123" s="18"/>
      <c r="BNF123" s="249" t="s">
        <v>59</v>
      </c>
      <c r="BNG123" s="249"/>
      <c r="BNH123" s="249"/>
      <c r="BNI123" s="249"/>
      <c r="BNJ123" s="249"/>
      <c r="BNK123" s="249"/>
      <c r="BNL123" s="249"/>
      <c r="BNM123" s="14"/>
      <c r="BNN123" s="15">
        <v>2</v>
      </c>
      <c r="BNO123" s="14"/>
      <c r="BNP123" s="17">
        <f>IF(OR(BNV124="Yes"),2,0)</f>
        <v>2</v>
      </c>
      <c r="BNQ123" s="18"/>
      <c r="BNR123" s="138"/>
      <c r="BNS123" s="18"/>
      <c r="BNT123" s="138"/>
      <c r="BNU123" s="18"/>
      <c r="BNV123" s="249" t="s">
        <v>59</v>
      </c>
      <c r="BNW123" s="249"/>
      <c r="BNX123" s="249"/>
      <c r="BNY123" s="249"/>
      <c r="BNZ123" s="249"/>
      <c r="BOA123" s="249"/>
      <c r="BOB123" s="249"/>
      <c r="BOC123" s="14"/>
      <c r="BOD123" s="15">
        <v>2</v>
      </c>
      <c r="BOE123" s="14"/>
      <c r="BOF123" s="17">
        <f>IF(OR(BOL124="Yes"),2,0)</f>
        <v>2</v>
      </c>
      <c r="BOG123" s="18"/>
      <c r="BOH123" s="138"/>
      <c r="BOI123" s="18"/>
      <c r="BOJ123" s="138"/>
      <c r="BOK123" s="18"/>
      <c r="BOL123" s="249" t="s">
        <v>59</v>
      </c>
      <c r="BOM123" s="249"/>
      <c r="BON123" s="249"/>
      <c r="BOO123" s="249"/>
      <c r="BOP123" s="249"/>
      <c r="BOQ123" s="249"/>
      <c r="BOR123" s="249"/>
      <c r="BOS123" s="14"/>
      <c r="BOT123" s="15">
        <v>2</v>
      </c>
      <c r="BOU123" s="14"/>
      <c r="BOV123" s="17">
        <f>IF(OR(BPB124="Yes"),2,0)</f>
        <v>2</v>
      </c>
      <c r="BOW123" s="18"/>
      <c r="BOX123" s="138"/>
      <c r="BOY123" s="18"/>
      <c r="BOZ123" s="138"/>
      <c r="BPA123" s="18"/>
      <c r="BPB123" s="249" t="s">
        <v>59</v>
      </c>
      <c r="BPC123" s="249"/>
      <c r="BPD123" s="249"/>
      <c r="BPE123" s="249"/>
      <c r="BPF123" s="249"/>
      <c r="BPG123" s="249"/>
      <c r="BPH123" s="249"/>
      <c r="BPI123" s="14"/>
      <c r="BPJ123" s="15">
        <v>2</v>
      </c>
      <c r="BPK123" s="14"/>
      <c r="BPL123" s="17">
        <f>IF(OR(BPR124="Yes"),2,0)</f>
        <v>2</v>
      </c>
      <c r="BPM123" s="18"/>
      <c r="BPN123" s="138"/>
      <c r="BPO123" s="18"/>
      <c r="BPP123" s="138"/>
      <c r="BPQ123" s="18"/>
      <c r="BPR123" s="249" t="s">
        <v>59</v>
      </c>
      <c r="BPS123" s="249"/>
      <c r="BPT123" s="249"/>
      <c r="BPU123" s="249"/>
      <c r="BPV123" s="249"/>
      <c r="BPW123" s="249"/>
      <c r="BPX123" s="249"/>
      <c r="BPY123" s="14"/>
      <c r="BPZ123" s="15">
        <v>2</v>
      </c>
      <c r="BQA123" s="14"/>
      <c r="BQB123" s="17">
        <f>IF(OR(BQH124="Yes"),2,0)</f>
        <v>2</v>
      </c>
      <c r="BQC123" s="18"/>
      <c r="BQD123" s="138"/>
      <c r="BQE123" s="18"/>
      <c r="BQF123" s="138"/>
      <c r="BQG123" s="18"/>
      <c r="BQH123" s="249" t="s">
        <v>59</v>
      </c>
      <c r="BQI123" s="249"/>
      <c r="BQJ123" s="249"/>
      <c r="BQK123" s="249"/>
      <c r="BQL123" s="249"/>
      <c r="BQM123" s="249"/>
      <c r="BQN123" s="249"/>
      <c r="BQO123" s="14"/>
      <c r="BQP123" s="15">
        <v>2</v>
      </c>
      <c r="BQQ123" s="14"/>
      <c r="BQR123" s="17">
        <f>IF(OR(BQX124="Yes"),2,0)</f>
        <v>2</v>
      </c>
      <c r="BQS123" s="18"/>
      <c r="BQT123" s="138"/>
      <c r="BQU123" s="18"/>
      <c r="BQV123" s="138"/>
      <c r="BQW123" s="18"/>
      <c r="BQX123" s="249" t="s">
        <v>59</v>
      </c>
      <c r="BQY123" s="249"/>
      <c r="BQZ123" s="249"/>
      <c r="BRA123" s="249"/>
      <c r="BRB123" s="249"/>
      <c r="BRC123" s="249"/>
      <c r="BRD123" s="249"/>
      <c r="BRE123" s="14"/>
      <c r="BRF123" s="15">
        <v>2</v>
      </c>
      <c r="BRG123" s="14"/>
      <c r="BRH123" s="17">
        <f>IF(OR(BRN124="Yes"),2,0)</f>
        <v>2</v>
      </c>
      <c r="BRI123" s="18"/>
      <c r="BRJ123" s="138"/>
      <c r="BRK123" s="18"/>
      <c r="BRL123" s="138"/>
      <c r="BRM123" s="18"/>
      <c r="BRN123" s="249" t="s">
        <v>59</v>
      </c>
      <c r="BRO123" s="249"/>
      <c r="BRP123" s="249"/>
      <c r="BRQ123" s="249"/>
      <c r="BRR123" s="249"/>
      <c r="BRS123" s="249"/>
      <c r="BRT123" s="249"/>
      <c r="BRU123" s="14"/>
      <c r="BRV123" s="15">
        <v>2</v>
      </c>
      <c r="BRW123" s="14"/>
      <c r="BRX123" s="17">
        <f>IF(OR(BSD124="Yes"),2,0)</f>
        <v>2</v>
      </c>
      <c r="BRY123" s="18"/>
      <c r="BRZ123" s="138"/>
      <c r="BSA123" s="18"/>
      <c r="BSB123" s="138"/>
      <c r="BSC123" s="18"/>
      <c r="BSD123" s="249" t="s">
        <v>59</v>
      </c>
      <c r="BSE123" s="249"/>
      <c r="BSF123" s="249"/>
      <c r="BSG123" s="249"/>
      <c r="BSH123" s="249"/>
      <c r="BSI123" s="249"/>
      <c r="BSJ123" s="249"/>
      <c r="BSK123" s="14"/>
      <c r="BSL123" s="15">
        <v>2</v>
      </c>
      <c r="BSM123" s="14"/>
      <c r="BSN123" s="17">
        <f>IF(OR(BST124="Yes"),2,0)</f>
        <v>2</v>
      </c>
      <c r="BSO123" s="18"/>
      <c r="BSP123" s="138"/>
      <c r="BSQ123" s="18"/>
      <c r="BSR123" s="138"/>
      <c r="BSS123" s="18"/>
      <c r="BST123" s="249" t="s">
        <v>59</v>
      </c>
      <c r="BSU123" s="249"/>
      <c r="BSV123" s="249"/>
      <c r="BSW123" s="249"/>
      <c r="BSX123" s="249"/>
      <c r="BSY123" s="249"/>
      <c r="BSZ123" s="249"/>
      <c r="BTA123" s="14"/>
      <c r="BTB123" s="15">
        <v>2</v>
      </c>
      <c r="BTC123" s="14"/>
      <c r="BTD123" s="17">
        <f>IF(OR(BTJ124="Yes"),2,0)</f>
        <v>2</v>
      </c>
      <c r="BTE123" s="18"/>
      <c r="BTF123" s="138"/>
      <c r="BTG123" s="18"/>
      <c r="BTH123" s="138"/>
      <c r="BTI123" s="18"/>
      <c r="BTJ123" s="249" t="s">
        <v>59</v>
      </c>
      <c r="BTK123" s="249"/>
      <c r="BTL123" s="249"/>
      <c r="BTM123" s="249"/>
      <c r="BTN123" s="249"/>
      <c r="BTO123" s="249"/>
      <c r="BTP123" s="249"/>
      <c r="BTQ123" s="14"/>
      <c r="BTR123" s="15">
        <v>2</v>
      </c>
      <c r="BTS123" s="14"/>
      <c r="BTT123" s="17">
        <f>IF(OR(BTZ124="Yes"),2,0)</f>
        <v>2</v>
      </c>
      <c r="BTU123" s="18"/>
      <c r="BTV123" s="138"/>
      <c r="BTW123" s="18"/>
      <c r="BTX123" s="138"/>
      <c r="BTY123" s="18"/>
      <c r="BTZ123" s="249" t="s">
        <v>59</v>
      </c>
      <c r="BUA123" s="249"/>
      <c r="BUB123" s="249"/>
      <c r="BUC123" s="249"/>
      <c r="BUD123" s="249"/>
      <c r="BUE123" s="249"/>
      <c r="BUF123" s="249"/>
      <c r="BUG123" s="14"/>
      <c r="BUH123" s="15">
        <v>2</v>
      </c>
      <c r="BUI123" s="14"/>
      <c r="BUJ123" s="17">
        <f>IF(OR(BUP124="Yes"),2,0)</f>
        <v>2</v>
      </c>
      <c r="BUK123" s="18"/>
      <c r="BUL123" s="138"/>
      <c r="BUM123" s="18"/>
      <c r="BUN123" s="138"/>
      <c r="BUO123" s="18"/>
      <c r="BUP123" s="249" t="s">
        <v>59</v>
      </c>
      <c r="BUQ123" s="249"/>
      <c r="BUR123" s="249"/>
      <c r="BUS123" s="249"/>
      <c r="BUT123" s="249"/>
      <c r="BUU123" s="249"/>
      <c r="BUV123" s="249"/>
      <c r="BUW123" s="14"/>
      <c r="BUX123" s="15">
        <v>2</v>
      </c>
      <c r="BUY123" s="14"/>
      <c r="BUZ123" s="17">
        <f>IF(OR(BVF124="Yes"),2,0)</f>
        <v>2</v>
      </c>
      <c r="BVA123" s="18"/>
      <c r="BVB123" s="138"/>
      <c r="BVC123" s="18"/>
      <c r="BVD123" s="138"/>
      <c r="BVE123" s="18"/>
      <c r="BVF123" s="249" t="s">
        <v>59</v>
      </c>
      <c r="BVG123" s="249"/>
      <c r="BVH123" s="249"/>
      <c r="BVI123" s="249"/>
      <c r="BVJ123" s="249"/>
      <c r="BVK123" s="249"/>
      <c r="BVL123" s="249"/>
      <c r="BVM123" s="14"/>
      <c r="BVN123" s="15">
        <v>2</v>
      </c>
      <c r="BVO123" s="14"/>
      <c r="BVP123" s="17">
        <f>IF(OR(BVV124="Yes"),2,0)</f>
        <v>2</v>
      </c>
      <c r="BVQ123" s="18"/>
      <c r="BVR123" s="138"/>
      <c r="BVS123" s="18"/>
      <c r="BVT123" s="138"/>
      <c r="BVU123" s="18"/>
      <c r="BVV123" s="249" t="s">
        <v>59</v>
      </c>
      <c r="BVW123" s="249"/>
      <c r="BVX123" s="249"/>
      <c r="BVY123" s="249"/>
      <c r="BVZ123" s="249"/>
      <c r="BWA123" s="249"/>
      <c r="BWB123" s="249"/>
      <c r="BWC123" s="14"/>
      <c r="BWD123" s="15">
        <v>2</v>
      </c>
      <c r="BWE123" s="14"/>
      <c r="BWF123" s="17">
        <f>IF(OR(BWL124="Yes"),2,0)</f>
        <v>2</v>
      </c>
      <c r="BWG123" s="18"/>
      <c r="BWH123" s="138"/>
      <c r="BWI123" s="18"/>
      <c r="BWJ123" s="138"/>
      <c r="BWK123" s="18"/>
      <c r="BWL123" s="249" t="s">
        <v>59</v>
      </c>
      <c r="BWM123" s="249"/>
      <c r="BWN123" s="249"/>
      <c r="BWO123" s="249"/>
      <c r="BWP123" s="249"/>
      <c r="BWQ123" s="249"/>
      <c r="BWR123" s="249"/>
      <c r="BWS123" s="14"/>
      <c r="BWT123" s="15">
        <v>2</v>
      </c>
      <c r="BWU123" s="14"/>
      <c r="BWV123" s="17">
        <f>IF(OR(BXB124="Yes"),2,0)</f>
        <v>2</v>
      </c>
      <c r="BWW123" s="18"/>
      <c r="BWX123" s="138"/>
      <c r="BWY123" s="18"/>
      <c r="BWZ123" s="138"/>
      <c r="BXA123" s="18"/>
      <c r="BXB123" s="249" t="s">
        <v>59</v>
      </c>
      <c r="BXC123" s="249"/>
      <c r="BXD123" s="249"/>
      <c r="BXE123" s="249"/>
      <c r="BXF123" s="249"/>
      <c r="BXG123" s="249"/>
      <c r="BXH123" s="249"/>
      <c r="BXI123" s="14"/>
      <c r="BXJ123" s="15">
        <v>2</v>
      </c>
      <c r="BXK123" s="14"/>
      <c r="BXL123" s="17">
        <f>IF(OR(BXR124="Yes"),2,0)</f>
        <v>2</v>
      </c>
      <c r="BXM123" s="18"/>
      <c r="BXN123" s="138"/>
      <c r="BXO123" s="18"/>
      <c r="BXP123" s="138"/>
      <c r="BXQ123" s="18"/>
      <c r="BXR123" s="249" t="s">
        <v>59</v>
      </c>
      <c r="BXS123" s="249"/>
      <c r="BXT123" s="249"/>
      <c r="BXU123" s="249"/>
      <c r="BXV123" s="249"/>
      <c r="BXW123" s="249"/>
      <c r="BXX123" s="249"/>
      <c r="BXY123" s="14"/>
      <c r="BXZ123" s="15">
        <v>2</v>
      </c>
      <c r="BYA123" s="14"/>
      <c r="BYB123" s="17">
        <f>IF(OR(BYH124="Yes"),2,0)</f>
        <v>2</v>
      </c>
      <c r="BYC123" s="18"/>
      <c r="BYD123" s="138"/>
      <c r="BYE123" s="18"/>
      <c r="BYF123" s="138"/>
      <c r="BYG123" s="18"/>
      <c r="BYH123" s="249" t="s">
        <v>59</v>
      </c>
      <c r="BYI123" s="249"/>
      <c r="BYJ123" s="249"/>
      <c r="BYK123" s="249"/>
      <c r="BYL123" s="249"/>
      <c r="BYM123" s="249"/>
      <c r="BYN123" s="249"/>
      <c r="BYO123" s="14"/>
      <c r="BYP123" s="15">
        <v>2</v>
      </c>
      <c r="BYQ123" s="14"/>
      <c r="BYR123" s="17">
        <f>IF(OR(BYX124="Yes"),2,0)</f>
        <v>2</v>
      </c>
      <c r="BYS123" s="18"/>
      <c r="BYT123" s="138"/>
      <c r="BYU123" s="18"/>
      <c r="BYV123" s="138"/>
      <c r="BYW123" s="18"/>
      <c r="BYX123" s="249" t="s">
        <v>59</v>
      </c>
      <c r="BYY123" s="249"/>
      <c r="BYZ123" s="249"/>
      <c r="BZA123" s="249"/>
      <c r="BZB123" s="249"/>
      <c r="BZC123" s="249"/>
      <c r="BZD123" s="249"/>
      <c r="BZE123" s="14"/>
      <c r="BZF123" s="15">
        <v>2</v>
      </c>
      <c r="BZG123" s="14"/>
      <c r="BZH123" s="17">
        <f>IF(OR(BZN124="Yes"),2,0)</f>
        <v>2</v>
      </c>
      <c r="BZI123" s="18"/>
      <c r="BZJ123" s="138"/>
      <c r="BZK123" s="18"/>
      <c r="BZL123" s="138"/>
      <c r="BZM123" s="18"/>
      <c r="BZN123" s="249" t="s">
        <v>59</v>
      </c>
      <c r="BZO123" s="249"/>
      <c r="BZP123" s="249"/>
      <c r="BZQ123" s="249"/>
      <c r="BZR123" s="249"/>
      <c r="BZS123" s="249"/>
      <c r="BZT123" s="249"/>
      <c r="BZU123" s="14"/>
      <c r="BZV123" s="15">
        <v>2</v>
      </c>
      <c r="BZW123" s="14"/>
      <c r="BZX123" s="17">
        <f>IF(OR(CAD124="Yes"),2,0)</f>
        <v>2</v>
      </c>
      <c r="BZY123" s="18"/>
      <c r="BZZ123" s="138"/>
      <c r="CAA123" s="18"/>
      <c r="CAB123" s="138"/>
      <c r="CAC123" s="18"/>
      <c r="CAD123" s="249" t="s">
        <v>59</v>
      </c>
      <c r="CAE123" s="249"/>
      <c r="CAF123" s="249"/>
      <c r="CAG123" s="249"/>
      <c r="CAH123" s="249"/>
      <c r="CAI123" s="249"/>
      <c r="CAJ123" s="249"/>
      <c r="CAK123" s="14"/>
      <c r="CAL123" s="15">
        <v>2</v>
      </c>
      <c r="CAM123" s="14"/>
      <c r="CAN123" s="17">
        <f>IF(OR(CAT124="Yes"),2,0)</f>
        <v>2</v>
      </c>
      <c r="CAO123" s="18"/>
      <c r="CAP123" s="138"/>
      <c r="CAQ123" s="18"/>
      <c r="CAR123" s="138"/>
      <c r="CAS123" s="18"/>
      <c r="CAT123" s="249" t="s">
        <v>59</v>
      </c>
      <c r="CAU123" s="249"/>
      <c r="CAV123" s="249"/>
      <c r="CAW123" s="249"/>
      <c r="CAX123" s="249"/>
      <c r="CAY123" s="249"/>
      <c r="CAZ123" s="249"/>
      <c r="CBA123" s="14"/>
      <c r="CBB123" s="15">
        <v>2</v>
      </c>
      <c r="CBC123" s="14"/>
      <c r="CBD123" s="17">
        <f>IF(OR(CBJ124="Yes"),2,0)</f>
        <v>2</v>
      </c>
      <c r="CBE123" s="18"/>
      <c r="CBF123" s="138"/>
      <c r="CBG123" s="18"/>
      <c r="CBH123" s="138"/>
      <c r="CBI123" s="18"/>
      <c r="CBJ123" s="249" t="s">
        <v>59</v>
      </c>
      <c r="CBK123" s="249"/>
      <c r="CBL123" s="249"/>
      <c r="CBM123" s="249"/>
      <c r="CBN123" s="249"/>
      <c r="CBO123" s="249"/>
      <c r="CBP123" s="249"/>
      <c r="CBQ123" s="14"/>
      <c r="CBR123" s="15">
        <v>2</v>
      </c>
      <c r="CBS123" s="14"/>
      <c r="CBT123" s="17">
        <f>IF(OR(CBZ124="Yes"),2,0)</f>
        <v>2</v>
      </c>
      <c r="CBU123" s="18"/>
      <c r="CBV123" s="138"/>
      <c r="CBW123" s="18"/>
      <c r="CBX123" s="138"/>
      <c r="CBY123" s="18"/>
      <c r="CBZ123" s="249" t="s">
        <v>59</v>
      </c>
      <c r="CCA123" s="249"/>
      <c r="CCB123" s="249"/>
      <c r="CCC123" s="249"/>
      <c r="CCD123" s="249"/>
      <c r="CCE123" s="249"/>
      <c r="CCF123" s="249"/>
      <c r="CCG123" s="14"/>
      <c r="CCH123" s="15">
        <v>2</v>
      </c>
      <c r="CCI123" s="14"/>
      <c r="CCJ123" s="17">
        <f>IF(OR(CCP124="Yes"),2,0)</f>
        <v>2</v>
      </c>
      <c r="CCK123" s="18"/>
      <c r="CCL123" s="138"/>
      <c r="CCM123" s="18"/>
      <c r="CCN123" s="138"/>
      <c r="CCO123" s="18"/>
      <c r="CCP123" s="249" t="s">
        <v>59</v>
      </c>
      <c r="CCQ123" s="249"/>
      <c r="CCR123" s="249"/>
      <c r="CCS123" s="249"/>
      <c r="CCT123" s="249"/>
      <c r="CCU123" s="249"/>
      <c r="CCV123" s="249"/>
      <c r="CCW123" s="14"/>
      <c r="CCX123" s="15">
        <v>2</v>
      </c>
      <c r="CCY123" s="14"/>
      <c r="CCZ123" s="17">
        <f>IF(OR(CDF124="Yes"),2,0)</f>
        <v>2</v>
      </c>
      <c r="CDA123" s="18"/>
      <c r="CDB123" s="138"/>
      <c r="CDC123" s="18"/>
      <c r="CDD123" s="138"/>
      <c r="CDE123" s="18"/>
      <c r="CDF123" s="249" t="s">
        <v>59</v>
      </c>
      <c r="CDG123" s="249"/>
      <c r="CDH123" s="249"/>
      <c r="CDI123" s="249"/>
      <c r="CDJ123" s="249"/>
      <c r="CDK123" s="249"/>
      <c r="CDL123" s="249"/>
      <c r="CDM123" s="14"/>
      <c r="CDN123" s="15">
        <v>2</v>
      </c>
      <c r="CDO123" s="14"/>
      <c r="CDP123" s="17">
        <f>IF(OR(CDV124="Yes"),2,0)</f>
        <v>2</v>
      </c>
      <c r="CDQ123" s="18"/>
      <c r="CDR123" s="138"/>
      <c r="CDS123" s="18"/>
      <c r="CDT123" s="138"/>
      <c r="CDU123" s="18"/>
      <c r="CDV123" s="249" t="s">
        <v>59</v>
      </c>
      <c r="CDW123" s="249"/>
      <c r="CDX123" s="249"/>
      <c r="CDY123" s="249"/>
      <c r="CDZ123" s="249"/>
      <c r="CEA123" s="249"/>
      <c r="CEB123" s="249"/>
      <c r="CEC123" s="14"/>
      <c r="CED123" s="15">
        <v>2</v>
      </c>
      <c r="CEE123" s="14"/>
      <c r="CEF123" s="17">
        <f>IF(OR(CEL124="Yes"),2,0)</f>
        <v>2</v>
      </c>
      <c r="CEG123" s="18"/>
      <c r="CEH123" s="138"/>
      <c r="CEI123" s="18"/>
      <c r="CEJ123" s="138"/>
      <c r="CEK123" s="18"/>
      <c r="CEL123" s="249" t="s">
        <v>59</v>
      </c>
      <c r="CEM123" s="249"/>
      <c r="CEN123" s="249"/>
      <c r="CEO123" s="249"/>
      <c r="CEP123" s="249"/>
      <c r="CEQ123" s="249"/>
      <c r="CER123" s="249"/>
      <c r="CES123" s="14"/>
      <c r="CET123" s="15">
        <v>2</v>
      </c>
      <c r="CEU123" s="14"/>
      <c r="CEV123" s="17">
        <f>IF(OR(CFB124="Yes"),2,0)</f>
        <v>2</v>
      </c>
      <c r="CEW123" s="18"/>
      <c r="CEX123" s="138"/>
      <c r="CEY123" s="18"/>
      <c r="CEZ123" s="138"/>
      <c r="CFA123" s="18"/>
      <c r="CFB123" s="249" t="s">
        <v>59</v>
      </c>
      <c r="CFC123" s="249"/>
      <c r="CFD123" s="249"/>
      <c r="CFE123" s="249"/>
      <c r="CFF123" s="249"/>
      <c r="CFG123" s="249"/>
      <c r="CFH123" s="249"/>
      <c r="CFI123" s="14"/>
      <c r="CFJ123" s="15">
        <v>2</v>
      </c>
      <c r="CFK123" s="14"/>
      <c r="CFL123" s="17">
        <f>IF(OR(CFR124="Yes"),2,0)</f>
        <v>2</v>
      </c>
      <c r="CFM123" s="18"/>
      <c r="CFN123" s="138"/>
      <c r="CFO123" s="18"/>
      <c r="CFP123" s="138"/>
      <c r="CFQ123" s="18"/>
      <c r="CFR123" s="249" t="s">
        <v>59</v>
      </c>
      <c r="CFS123" s="249"/>
      <c r="CFT123" s="249"/>
      <c r="CFU123" s="249"/>
      <c r="CFV123" s="249"/>
      <c r="CFW123" s="249"/>
      <c r="CFX123" s="249"/>
      <c r="CFY123" s="14"/>
      <c r="CFZ123" s="15">
        <v>2</v>
      </c>
      <c r="CGA123" s="14"/>
      <c r="CGB123" s="17">
        <f>IF(OR(CGH124="Yes"),2,0)</f>
        <v>2</v>
      </c>
      <c r="CGC123" s="18"/>
      <c r="CGD123" s="138"/>
      <c r="CGE123" s="18"/>
      <c r="CGF123" s="138"/>
      <c r="CGG123" s="18"/>
      <c r="CGH123" s="249" t="s">
        <v>59</v>
      </c>
      <c r="CGI123" s="249"/>
      <c r="CGJ123" s="249"/>
      <c r="CGK123" s="249"/>
      <c r="CGL123" s="249"/>
      <c r="CGM123" s="249"/>
      <c r="CGN123" s="249"/>
      <c r="CGO123" s="14"/>
      <c r="CGP123" s="15">
        <v>2</v>
      </c>
      <c r="CGQ123" s="14"/>
      <c r="CGR123" s="17">
        <f>IF(OR(CGX124="Yes"),2,0)</f>
        <v>2</v>
      </c>
      <c r="CGS123" s="18"/>
      <c r="CGT123" s="138"/>
      <c r="CGU123" s="18"/>
      <c r="CGV123" s="138"/>
      <c r="CGW123" s="18"/>
      <c r="CGX123" s="249" t="s">
        <v>59</v>
      </c>
      <c r="CGY123" s="249"/>
      <c r="CGZ123" s="249"/>
      <c r="CHA123" s="249"/>
      <c r="CHB123" s="249"/>
      <c r="CHC123" s="249"/>
      <c r="CHD123" s="249"/>
      <c r="CHE123" s="14"/>
      <c r="CHF123" s="15">
        <v>2</v>
      </c>
      <c r="CHG123" s="14"/>
      <c r="CHH123" s="17">
        <f>IF(OR(CHN124="Yes"),2,0)</f>
        <v>2</v>
      </c>
      <c r="CHI123" s="18"/>
      <c r="CHJ123" s="138"/>
      <c r="CHK123" s="18"/>
      <c r="CHL123" s="138"/>
      <c r="CHM123" s="18"/>
      <c r="CHN123" s="249" t="s">
        <v>59</v>
      </c>
      <c r="CHO123" s="249"/>
      <c r="CHP123" s="249"/>
      <c r="CHQ123" s="249"/>
      <c r="CHR123" s="249"/>
      <c r="CHS123" s="249"/>
      <c r="CHT123" s="249"/>
      <c r="CHU123" s="14"/>
      <c r="CHV123" s="15">
        <v>2</v>
      </c>
      <c r="CHW123" s="14"/>
      <c r="CHX123" s="17">
        <f>IF(OR(CID124="Yes"),2,0)</f>
        <v>2</v>
      </c>
      <c r="CHY123" s="18"/>
      <c r="CHZ123" s="138"/>
      <c r="CIA123" s="18"/>
      <c r="CIB123" s="138"/>
      <c r="CIC123" s="18"/>
      <c r="CID123" s="249" t="s">
        <v>59</v>
      </c>
      <c r="CIE123" s="249"/>
      <c r="CIF123" s="249"/>
      <c r="CIG123" s="249"/>
      <c r="CIH123" s="249"/>
      <c r="CII123" s="249"/>
      <c r="CIJ123" s="249"/>
      <c r="CIK123" s="14"/>
      <c r="CIL123" s="15">
        <v>2</v>
      </c>
      <c r="CIM123" s="14"/>
      <c r="CIN123" s="17">
        <f>IF(OR(CIT124="Yes"),2,0)</f>
        <v>2</v>
      </c>
      <c r="CIO123" s="18"/>
      <c r="CIP123" s="138"/>
      <c r="CIQ123" s="18"/>
      <c r="CIR123" s="138"/>
      <c r="CIS123" s="18"/>
      <c r="CIT123" s="249" t="s">
        <v>59</v>
      </c>
      <c r="CIU123" s="249"/>
      <c r="CIV123" s="249"/>
      <c r="CIW123" s="249"/>
      <c r="CIX123" s="249"/>
      <c r="CIY123" s="249"/>
      <c r="CIZ123" s="249"/>
      <c r="CJA123" s="14"/>
      <c r="CJB123" s="15">
        <v>2</v>
      </c>
      <c r="CJC123" s="14"/>
      <c r="CJD123" s="17">
        <f>IF(OR(CJJ124="Yes"),2,0)</f>
        <v>2</v>
      </c>
      <c r="CJE123" s="18"/>
      <c r="CJF123" s="138"/>
      <c r="CJG123" s="18"/>
      <c r="CJH123" s="138"/>
      <c r="CJI123" s="18"/>
      <c r="CJJ123" s="249" t="s">
        <v>59</v>
      </c>
      <c r="CJK123" s="249"/>
      <c r="CJL123" s="249"/>
      <c r="CJM123" s="249"/>
      <c r="CJN123" s="249"/>
      <c r="CJO123" s="249"/>
      <c r="CJP123" s="249"/>
      <c r="CJQ123" s="14"/>
      <c r="CJR123" s="15">
        <v>2</v>
      </c>
      <c r="CJS123" s="14"/>
      <c r="CJT123" s="17">
        <f>IF(OR(CJZ124="Yes"),2,0)</f>
        <v>2</v>
      </c>
      <c r="CJU123" s="18"/>
      <c r="CJV123" s="138"/>
      <c r="CJW123" s="18"/>
      <c r="CJX123" s="138"/>
      <c r="CJY123" s="18"/>
      <c r="CJZ123" s="249" t="s">
        <v>59</v>
      </c>
      <c r="CKA123" s="249"/>
      <c r="CKB123" s="249"/>
      <c r="CKC123" s="249"/>
      <c r="CKD123" s="249"/>
      <c r="CKE123" s="249"/>
      <c r="CKF123" s="249"/>
      <c r="CKG123" s="14"/>
      <c r="CKH123" s="15">
        <v>2</v>
      </c>
      <c r="CKI123" s="14"/>
      <c r="CKJ123" s="17">
        <f>IF(OR(CKP124="Yes"),2,0)</f>
        <v>2</v>
      </c>
      <c r="CKK123" s="18"/>
      <c r="CKL123" s="138"/>
      <c r="CKM123" s="18"/>
      <c r="CKN123" s="138"/>
      <c r="CKO123" s="18"/>
      <c r="CKP123" s="249" t="s">
        <v>59</v>
      </c>
      <c r="CKQ123" s="249"/>
      <c r="CKR123" s="249"/>
      <c r="CKS123" s="249"/>
      <c r="CKT123" s="249"/>
      <c r="CKU123" s="249"/>
      <c r="CKV123" s="249"/>
      <c r="CKW123" s="14"/>
      <c r="CKX123" s="15">
        <v>2</v>
      </c>
      <c r="CKY123" s="14"/>
      <c r="CKZ123" s="17">
        <f>IF(OR(CLF124="Yes"),2,0)</f>
        <v>2</v>
      </c>
      <c r="CLA123" s="18"/>
      <c r="CLB123" s="138"/>
      <c r="CLC123" s="18"/>
      <c r="CLD123" s="138"/>
      <c r="CLE123" s="18"/>
      <c r="CLF123" s="249" t="s">
        <v>59</v>
      </c>
      <c r="CLG123" s="249"/>
      <c r="CLH123" s="249"/>
      <c r="CLI123" s="249"/>
      <c r="CLJ123" s="249"/>
      <c r="CLK123" s="249"/>
      <c r="CLL123" s="249"/>
      <c r="CLM123" s="14"/>
      <c r="CLN123" s="15">
        <v>2</v>
      </c>
      <c r="CLO123" s="14"/>
      <c r="CLP123" s="17">
        <f>IF(OR(CLV124="Yes"),2,0)</f>
        <v>2</v>
      </c>
      <c r="CLQ123" s="18"/>
      <c r="CLR123" s="138"/>
      <c r="CLS123" s="18"/>
      <c r="CLT123" s="138"/>
      <c r="CLU123" s="18"/>
      <c r="CLV123" s="249" t="s">
        <v>59</v>
      </c>
      <c r="CLW123" s="249"/>
      <c r="CLX123" s="249"/>
      <c r="CLY123" s="249"/>
      <c r="CLZ123" s="249"/>
      <c r="CMA123" s="249"/>
      <c r="CMB123" s="249"/>
      <c r="CMC123" s="14"/>
      <c r="CMD123" s="15">
        <v>2</v>
      </c>
      <c r="CME123" s="14"/>
      <c r="CMF123" s="17">
        <f>IF(OR(CML124="Yes"),2,0)</f>
        <v>2</v>
      </c>
      <c r="CMG123" s="18"/>
      <c r="CMH123" s="138"/>
      <c r="CMI123" s="18"/>
      <c r="CMJ123" s="138"/>
      <c r="CMK123" s="18"/>
      <c r="CML123" s="249" t="s">
        <v>59</v>
      </c>
      <c r="CMM123" s="249"/>
      <c r="CMN123" s="249"/>
      <c r="CMO123" s="249"/>
      <c r="CMP123" s="249"/>
      <c r="CMQ123" s="249"/>
      <c r="CMR123" s="249"/>
      <c r="CMS123" s="14"/>
      <c r="CMT123" s="15">
        <v>2</v>
      </c>
      <c r="CMU123" s="14"/>
      <c r="CMV123" s="17">
        <f>IF(OR(CNB124="Yes"),2,0)</f>
        <v>2</v>
      </c>
      <c r="CMW123" s="18"/>
      <c r="CMX123" s="138"/>
      <c r="CMY123" s="18"/>
      <c r="CMZ123" s="138"/>
      <c r="CNA123" s="18"/>
      <c r="CNB123" s="249" t="s">
        <v>59</v>
      </c>
      <c r="CNC123" s="249"/>
      <c r="CND123" s="249"/>
      <c r="CNE123" s="249"/>
      <c r="CNF123" s="249"/>
      <c r="CNG123" s="249"/>
      <c r="CNH123" s="249"/>
      <c r="CNI123" s="14"/>
      <c r="CNJ123" s="15">
        <v>2</v>
      </c>
      <c r="CNK123" s="14"/>
      <c r="CNL123" s="17">
        <f>IF(OR(CNR124="Yes"),2,0)</f>
        <v>2</v>
      </c>
      <c r="CNM123" s="18"/>
      <c r="CNN123" s="138"/>
      <c r="CNO123" s="18"/>
      <c r="CNP123" s="138"/>
      <c r="CNQ123" s="18"/>
      <c r="CNR123" s="249" t="s">
        <v>59</v>
      </c>
      <c r="CNS123" s="249"/>
      <c r="CNT123" s="249"/>
      <c r="CNU123" s="249"/>
      <c r="CNV123" s="249"/>
      <c r="CNW123" s="249"/>
      <c r="CNX123" s="249"/>
      <c r="CNY123" s="14"/>
      <c r="CNZ123" s="15">
        <v>2</v>
      </c>
      <c r="COA123" s="14"/>
      <c r="COB123" s="17">
        <f>IF(OR(COH124="Yes"),2,0)</f>
        <v>2</v>
      </c>
      <c r="COC123" s="18"/>
      <c r="COD123" s="138"/>
      <c r="COE123" s="18"/>
      <c r="COF123" s="138"/>
      <c r="COG123" s="18"/>
      <c r="COH123" s="249" t="s">
        <v>59</v>
      </c>
      <c r="COI123" s="249"/>
      <c r="COJ123" s="249"/>
      <c r="COK123" s="249"/>
      <c r="COL123" s="249"/>
      <c r="COM123" s="249"/>
      <c r="CON123" s="249"/>
      <c r="COO123" s="14"/>
      <c r="COP123" s="15">
        <v>2</v>
      </c>
      <c r="COQ123" s="14"/>
      <c r="COR123" s="17">
        <f>IF(OR(COX124="Yes"),2,0)</f>
        <v>2</v>
      </c>
      <c r="COS123" s="18"/>
      <c r="COT123" s="138"/>
      <c r="COU123" s="18"/>
      <c r="COV123" s="138"/>
      <c r="COW123" s="18"/>
      <c r="COX123" s="249" t="s">
        <v>59</v>
      </c>
      <c r="COY123" s="249"/>
      <c r="COZ123" s="249"/>
      <c r="CPA123" s="249"/>
      <c r="CPB123" s="249"/>
      <c r="CPC123" s="249"/>
      <c r="CPD123" s="249"/>
      <c r="CPE123" s="14"/>
      <c r="CPF123" s="15">
        <v>2</v>
      </c>
      <c r="CPG123" s="14"/>
      <c r="CPH123" s="17">
        <f>IF(OR(CPN124="Yes"),2,0)</f>
        <v>2</v>
      </c>
      <c r="CPI123" s="18"/>
      <c r="CPJ123" s="138"/>
      <c r="CPK123" s="18"/>
      <c r="CPL123" s="138"/>
      <c r="CPM123" s="18"/>
      <c r="CPN123" s="249" t="s">
        <v>59</v>
      </c>
      <c r="CPO123" s="249"/>
      <c r="CPP123" s="249"/>
      <c r="CPQ123" s="249"/>
      <c r="CPR123" s="249"/>
      <c r="CPS123" s="249"/>
      <c r="CPT123" s="249"/>
      <c r="CPU123" s="14"/>
      <c r="CPV123" s="15">
        <v>2</v>
      </c>
      <c r="CPW123" s="14"/>
      <c r="CPX123" s="17">
        <f>IF(OR(CQD124="Yes"),2,0)</f>
        <v>2</v>
      </c>
      <c r="CPY123" s="18"/>
      <c r="CPZ123" s="138"/>
      <c r="CQA123" s="18"/>
      <c r="CQB123" s="138"/>
      <c r="CQC123" s="18"/>
      <c r="CQD123" s="249" t="s">
        <v>59</v>
      </c>
      <c r="CQE123" s="249"/>
      <c r="CQF123" s="249"/>
      <c r="CQG123" s="249"/>
      <c r="CQH123" s="249"/>
      <c r="CQI123" s="249"/>
      <c r="CQJ123" s="249"/>
      <c r="CQK123" s="14"/>
      <c r="CQL123" s="15">
        <v>2</v>
      </c>
      <c r="CQM123" s="14"/>
      <c r="CQN123" s="17">
        <f>IF(OR(CQT124="Yes"),2,0)</f>
        <v>2</v>
      </c>
      <c r="CQO123" s="18"/>
      <c r="CQP123" s="138"/>
      <c r="CQQ123" s="18"/>
      <c r="CQR123" s="138"/>
      <c r="CQS123" s="18"/>
      <c r="CQT123" s="249" t="s">
        <v>59</v>
      </c>
      <c r="CQU123" s="249"/>
      <c r="CQV123" s="249"/>
      <c r="CQW123" s="249"/>
      <c r="CQX123" s="249"/>
      <c r="CQY123" s="249"/>
      <c r="CQZ123" s="249"/>
      <c r="CRA123" s="14"/>
      <c r="CRB123" s="15">
        <v>2</v>
      </c>
      <c r="CRC123" s="14"/>
      <c r="CRD123" s="17">
        <f>IF(OR(CRJ124="Yes"),2,0)</f>
        <v>2</v>
      </c>
      <c r="CRE123" s="18"/>
      <c r="CRF123" s="138"/>
      <c r="CRG123" s="18"/>
      <c r="CRH123" s="138"/>
      <c r="CRI123" s="18"/>
      <c r="CRJ123" s="249" t="s">
        <v>59</v>
      </c>
      <c r="CRK123" s="249"/>
      <c r="CRL123" s="249"/>
      <c r="CRM123" s="249"/>
      <c r="CRN123" s="249"/>
      <c r="CRO123" s="249"/>
      <c r="CRP123" s="249"/>
      <c r="CRQ123" s="14"/>
      <c r="CRR123" s="15">
        <v>2</v>
      </c>
      <c r="CRS123" s="14"/>
      <c r="CRT123" s="17">
        <f>IF(OR(CRZ124="Yes"),2,0)</f>
        <v>2</v>
      </c>
      <c r="CRU123" s="18"/>
      <c r="CRV123" s="138"/>
      <c r="CRW123" s="18"/>
      <c r="CRX123" s="138"/>
      <c r="CRY123" s="18"/>
      <c r="CRZ123" s="249" t="s">
        <v>59</v>
      </c>
      <c r="CSA123" s="249"/>
      <c r="CSB123" s="249"/>
      <c r="CSC123" s="249"/>
      <c r="CSD123" s="249"/>
      <c r="CSE123" s="249"/>
      <c r="CSF123" s="249"/>
      <c r="CSG123" s="14"/>
      <c r="CSH123" s="15">
        <v>2</v>
      </c>
      <c r="CSI123" s="14"/>
      <c r="CSJ123" s="17">
        <f>IF(OR(CSP124="Yes"),2,0)</f>
        <v>2</v>
      </c>
      <c r="CSK123" s="18"/>
      <c r="CSL123" s="138"/>
      <c r="CSM123" s="18"/>
      <c r="CSN123" s="138"/>
      <c r="CSO123" s="18"/>
      <c r="CSP123" s="249" t="s">
        <v>59</v>
      </c>
      <c r="CSQ123" s="249"/>
      <c r="CSR123" s="249"/>
      <c r="CSS123" s="249"/>
      <c r="CST123" s="249"/>
      <c r="CSU123" s="249"/>
      <c r="CSV123" s="249"/>
      <c r="CSW123" s="14"/>
      <c r="CSX123" s="15">
        <v>2</v>
      </c>
      <c r="CSY123" s="14"/>
      <c r="CSZ123" s="17">
        <f>IF(OR(CTF124="Yes"),2,0)</f>
        <v>2</v>
      </c>
      <c r="CTA123" s="18"/>
      <c r="CTB123" s="138"/>
      <c r="CTC123" s="18"/>
      <c r="CTD123" s="138"/>
      <c r="CTE123" s="18"/>
      <c r="CTF123" s="249" t="s">
        <v>59</v>
      </c>
      <c r="CTG123" s="249"/>
      <c r="CTH123" s="249"/>
      <c r="CTI123" s="249"/>
      <c r="CTJ123" s="249"/>
      <c r="CTK123" s="249"/>
      <c r="CTL123" s="249"/>
      <c r="CTM123" s="14"/>
      <c r="CTN123" s="15">
        <v>2</v>
      </c>
      <c r="CTO123" s="14"/>
      <c r="CTP123" s="17">
        <f>IF(OR(CTV124="Yes"),2,0)</f>
        <v>2</v>
      </c>
      <c r="CTQ123" s="18"/>
      <c r="CTR123" s="138"/>
      <c r="CTS123" s="18"/>
      <c r="CTT123" s="138"/>
      <c r="CTU123" s="18"/>
      <c r="CTV123" s="249" t="s">
        <v>59</v>
      </c>
      <c r="CTW123" s="249"/>
      <c r="CTX123" s="249"/>
      <c r="CTY123" s="249"/>
      <c r="CTZ123" s="249"/>
      <c r="CUA123" s="249"/>
      <c r="CUB123" s="249"/>
      <c r="CUC123" s="14"/>
      <c r="CUD123" s="15">
        <v>2</v>
      </c>
      <c r="CUE123" s="14"/>
      <c r="CUF123" s="17">
        <f>IF(OR(CUL124="Yes"),2,0)</f>
        <v>2</v>
      </c>
      <c r="CUG123" s="18"/>
      <c r="CUH123" s="138"/>
      <c r="CUI123" s="18"/>
      <c r="CUJ123" s="138"/>
      <c r="CUK123" s="18"/>
      <c r="CUL123" s="249" t="s">
        <v>59</v>
      </c>
      <c r="CUM123" s="249"/>
      <c r="CUN123" s="249"/>
      <c r="CUO123" s="249"/>
      <c r="CUP123" s="249"/>
      <c r="CUQ123" s="249"/>
      <c r="CUR123" s="249"/>
      <c r="CUS123" s="14"/>
      <c r="CUT123" s="15">
        <v>2</v>
      </c>
      <c r="CUU123" s="14"/>
      <c r="CUV123" s="17">
        <f>IF(OR(CVB124="Yes"),2,0)</f>
        <v>2</v>
      </c>
      <c r="CUW123" s="18"/>
      <c r="CUX123" s="138"/>
      <c r="CUY123" s="18"/>
      <c r="CUZ123" s="138"/>
      <c r="CVA123" s="18"/>
      <c r="CVB123" s="249" t="s">
        <v>59</v>
      </c>
      <c r="CVC123" s="249"/>
      <c r="CVD123" s="249"/>
      <c r="CVE123" s="249"/>
      <c r="CVF123" s="249"/>
      <c r="CVG123" s="249"/>
      <c r="CVH123" s="249"/>
      <c r="CVI123" s="14"/>
      <c r="CVJ123" s="15">
        <v>2</v>
      </c>
      <c r="CVK123" s="14"/>
      <c r="CVL123" s="17">
        <f>IF(OR(CVR124="Yes"),2,0)</f>
        <v>2</v>
      </c>
      <c r="CVM123" s="18"/>
      <c r="CVN123" s="138"/>
      <c r="CVO123" s="18"/>
      <c r="CVP123" s="138"/>
      <c r="CVQ123" s="18"/>
      <c r="CVR123" s="249" t="s">
        <v>59</v>
      </c>
      <c r="CVS123" s="249"/>
      <c r="CVT123" s="249"/>
      <c r="CVU123" s="249"/>
      <c r="CVV123" s="249"/>
      <c r="CVW123" s="249"/>
      <c r="CVX123" s="249"/>
      <c r="CVY123" s="14"/>
      <c r="CVZ123" s="15">
        <v>2</v>
      </c>
      <c r="CWA123" s="14"/>
      <c r="CWB123" s="17">
        <f>IF(OR(CWH124="Yes"),2,0)</f>
        <v>2</v>
      </c>
      <c r="CWC123" s="18"/>
      <c r="CWD123" s="138"/>
      <c r="CWE123" s="18"/>
      <c r="CWF123" s="138"/>
      <c r="CWG123" s="18"/>
      <c r="CWH123" s="249" t="s">
        <v>59</v>
      </c>
      <c r="CWI123" s="249"/>
      <c r="CWJ123" s="249"/>
      <c r="CWK123" s="249"/>
      <c r="CWL123" s="249"/>
      <c r="CWM123" s="249"/>
      <c r="CWN123" s="249"/>
      <c r="CWO123" s="14"/>
      <c r="CWP123" s="15">
        <v>2</v>
      </c>
      <c r="CWQ123" s="14"/>
      <c r="CWR123" s="17">
        <f>IF(OR(CWX124="Yes"),2,0)</f>
        <v>2</v>
      </c>
      <c r="CWS123" s="18"/>
      <c r="CWT123" s="138"/>
      <c r="CWU123" s="18"/>
      <c r="CWV123" s="138"/>
      <c r="CWW123" s="18"/>
      <c r="CWX123" s="249" t="s">
        <v>59</v>
      </c>
      <c r="CWY123" s="249"/>
      <c r="CWZ123" s="249"/>
      <c r="CXA123" s="249"/>
      <c r="CXB123" s="249"/>
      <c r="CXC123" s="249"/>
      <c r="CXD123" s="249"/>
      <c r="CXE123" s="14"/>
      <c r="CXF123" s="15">
        <v>2</v>
      </c>
      <c r="CXG123" s="14"/>
      <c r="CXH123" s="17">
        <f>IF(OR(CXN124="Yes"),2,0)</f>
        <v>2</v>
      </c>
      <c r="CXI123" s="18"/>
      <c r="CXJ123" s="138"/>
      <c r="CXK123" s="18"/>
      <c r="CXL123" s="138"/>
      <c r="CXM123" s="18"/>
      <c r="CXN123" s="249" t="s">
        <v>59</v>
      </c>
      <c r="CXO123" s="249"/>
      <c r="CXP123" s="249"/>
      <c r="CXQ123" s="249"/>
      <c r="CXR123" s="249"/>
      <c r="CXS123" s="249"/>
      <c r="CXT123" s="249"/>
      <c r="CXU123" s="14"/>
      <c r="CXV123" s="15">
        <v>2</v>
      </c>
      <c r="CXW123" s="14"/>
      <c r="CXX123" s="17">
        <f>IF(OR(CYD124="Yes"),2,0)</f>
        <v>2</v>
      </c>
      <c r="CXY123" s="18"/>
      <c r="CXZ123" s="138"/>
      <c r="CYA123" s="18"/>
      <c r="CYB123" s="138"/>
      <c r="CYC123" s="18"/>
      <c r="CYD123" s="249" t="s">
        <v>59</v>
      </c>
      <c r="CYE123" s="249"/>
      <c r="CYF123" s="249"/>
      <c r="CYG123" s="249"/>
      <c r="CYH123" s="249"/>
      <c r="CYI123" s="249"/>
      <c r="CYJ123" s="249"/>
      <c r="CYK123" s="14"/>
      <c r="CYL123" s="15">
        <v>2</v>
      </c>
      <c r="CYM123" s="14"/>
      <c r="CYN123" s="17">
        <f>IF(OR(CYT124="Yes"),2,0)</f>
        <v>2</v>
      </c>
      <c r="CYO123" s="18"/>
      <c r="CYP123" s="138"/>
      <c r="CYQ123" s="18"/>
      <c r="CYR123" s="138"/>
      <c r="CYS123" s="18"/>
      <c r="CYT123" s="249" t="s">
        <v>59</v>
      </c>
      <c r="CYU123" s="249"/>
      <c r="CYV123" s="249"/>
      <c r="CYW123" s="249"/>
      <c r="CYX123" s="249"/>
      <c r="CYY123" s="249"/>
      <c r="CYZ123" s="249"/>
      <c r="CZA123" s="14"/>
      <c r="CZB123" s="15">
        <v>2</v>
      </c>
      <c r="CZC123" s="14"/>
      <c r="CZD123" s="17">
        <f>IF(OR(CZJ124="Yes"),2,0)</f>
        <v>2</v>
      </c>
      <c r="CZE123" s="18"/>
      <c r="CZF123" s="138"/>
      <c r="CZG123" s="18"/>
      <c r="CZH123" s="138"/>
      <c r="CZI123" s="18"/>
      <c r="CZJ123" s="249" t="s">
        <v>59</v>
      </c>
      <c r="CZK123" s="249"/>
      <c r="CZL123" s="249"/>
      <c r="CZM123" s="249"/>
      <c r="CZN123" s="249"/>
      <c r="CZO123" s="249"/>
      <c r="CZP123" s="249"/>
      <c r="CZQ123" s="14"/>
      <c r="CZR123" s="15">
        <v>2</v>
      </c>
      <c r="CZS123" s="14"/>
      <c r="CZT123" s="17">
        <f>IF(OR(CZZ124="Yes"),2,0)</f>
        <v>2</v>
      </c>
      <c r="CZU123" s="18"/>
      <c r="CZV123" s="138"/>
      <c r="CZW123" s="18"/>
      <c r="CZX123" s="138"/>
      <c r="CZY123" s="18"/>
      <c r="CZZ123" s="249" t="s">
        <v>59</v>
      </c>
      <c r="DAA123" s="249"/>
      <c r="DAB123" s="249"/>
      <c r="DAC123" s="249"/>
      <c r="DAD123" s="249"/>
      <c r="DAE123" s="249"/>
      <c r="DAF123" s="249"/>
      <c r="DAG123" s="14"/>
      <c r="DAH123" s="15">
        <v>2</v>
      </c>
      <c r="DAI123" s="14"/>
      <c r="DAJ123" s="17">
        <f>IF(OR(DAP124="Yes"),2,0)</f>
        <v>2</v>
      </c>
      <c r="DAK123" s="18"/>
      <c r="DAL123" s="138"/>
      <c r="DAM123" s="18"/>
      <c r="DAN123" s="138"/>
      <c r="DAO123" s="18"/>
      <c r="DAP123" s="249" t="s">
        <v>59</v>
      </c>
      <c r="DAQ123" s="249"/>
      <c r="DAR123" s="249"/>
      <c r="DAS123" s="249"/>
      <c r="DAT123" s="249"/>
      <c r="DAU123" s="249"/>
      <c r="DAV123" s="249"/>
      <c r="DAW123" s="14"/>
      <c r="DAX123" s="15">
        <v>2</v>
      </c>
      <c r="DAY123" s="14"/>
      <c r="DAZ123" s="17">
        <f>IF(OR(DBF124="Yes"),2,0)</f>
        <v>2</v>
      </c>
      <c r="DBA123" s="18"/>
      <c r="DBB123" s="138"/>
      <c r="DBC123" s="18"/>
      <c r="DBD123" s="138"/>
      <c r="DBE123" s="18"/>
      <c r="DBF123" s="249" t="s">
        <v>59</v>
      </c>
      <c r="DBG123" s="249"/>
      <c r="DBH123" s="249"/>
      <c r="DBI123" s="249"/>
      <c r="DBJ123" s="249"/>
      <c r="DBK123" s="249"/>
      <c r="DBL123" s="249"/>
      <c r="DBM123" s="14"/>
      <c r="DBN123" s="15">
        <v>2</v>
      </c>
      <c r="DBO123" s="14"/>
      <c r="DBP123" s="17">
        <f>IF(OR(DBV124="Yes"),2,0)</f>
        <v>2</v>
      </c>
      <c r="DBQ123" s="18"/>
      <c r="DBR123" s="138"/>
      <c r="DBS123" s="18"/>
      <c r="DBT123" s="138"/>
      <c r="DBU123" s="18"/>
      <c r="DBV123" s="249" t="s">
        <v>59</v>
      </c>
      <c r="DBW123" s="249"/>
      <c r="DBX123" s="249"/>
      <c r="DBY123" s="249"/>
      <c r="DBZ123" s="249"/>
      <c r="DCA123" s="249"/>
      <c r="DCB123" s="249"/>
      <c r="DCC123" s="14"/>
      <c r="DCD123" s="15">
        <v>2</v>
      </c>
      <c r="DCE123" s="14"/>
      <c r="DCF123" s="17">
        <f>IF(OR(DCL124="Yes"),2,0)</f>
        <v>2</v>
      </c>
      <c r="DCG123" s="18"/>
      <c r="DCH123" s="138"/>
      <c r="DCI123" s="18"/>
      <c r="DCJ123" s="138"/>
      <c r="DCK123" s="18"/>
      <c r="DCL123" s="249" t="s">
        <v>59</v>
      </c>
      <c r="DCM123" s="249"/>
      <c r="DCN123" s="249"/>
      <c r="DCO123" s="249"/>
      <c r="DCP123" s="249"/>
      <c r="DCQ123" s="249"/>
      <c r="DCR123" s="249"/>
      <c r="DCS123" s="14"/>
      <c r="DCT123" s="15">
        <v>2</v>
      </c>
      <c r="DCU123" s="14"/>
      <c r="DCV123" s="17">
        <f>IF(OR(DDB124="Yes"),2,0)</f>
        <v>2</v>
      </c>
      <c r="DCW123" s="18"/>
      <c r="DCX123" s="138"/>
      <c r="DCY123" s="18"/>
      <c r="DCZ123" s="138"/>
      <c r="DDA123" s="18"/>
      <c r="DDB123" s="249" t="s">
        <v>59</v>
      </c>
      <c r="DDC123" s="249"/>
      <c r="DDD123" s="249"/>
      <c r="DDE123" s="249"/>
      <c r="DDF123" s="249"/>
      <c r="DDG123" s="249"/>
      <c r="DDH123" s="249"/>
      <c r="DDI123" s="14"/>
      <c r="DDJ123" s="15">
        <v>2</v>
      </c>
      <c r="DDK123" s="14"/>
      <c r="DDL123" s="17">
        <f>IF(OR(DDR124="Yes"),2,0)</f>
        <v>2</v>
      </c>
      <c r="DDM123" s="18"/>
      <c r="DDN123" s="138"/>
      <c r="DDO123" s="18"/>
      <c r="DDP123" s="138"/>
      <c r="DDQ123" s="18"/>
      <c r="DDR123" s="249" t="s">
        <v>59</v>
      </c>
      <c r="DDS123" s="249"/>
      <c r="DDT123" s="249"/>
      <c r="DDU123" s="249"/>
      <c r="DDV123" s="249"/>
      <c r="DDW123" s="249"/>
      <c r="DDX123" s="249"/>
      <c r="DDY123" s="14"/>
      <c r="DDZ123" s="15">
        <v>2</v>
      </c>
      <c r="DEA123" s="14"/>
      <c r="DEB123" s="17">
        <f>IF(OR(DEH124="Yes"),2,0)</f>
        <v>2</v>
      </c>
      <c r="DEC123" s="18"/>
      <c r="DED123" s="138"/>
      <c r="DEE123" s="18"/>
      <c r="DEF123" s="138"/>
      <c r="DEG123" s="18"/>
      <c r="DEH123" s="249" t="s">
        <v>59</v>
      </c>
      <c r="DEI123" s="249"/>
      <c r="DEJ123" s="249"/>
      <c r="DEK123" s="249"/>
      <c r="DEL123" s="249"/>
      <c r="DEM123" s="249"/>
      <c r="DEN123" s="249"/>
      <c r="DEO123" s="14"/>
      <c r="DEP123" s="15">
        <v>2</v>
      </c>
      <c r="DEQ123" s="14"/>
      <c r="DER123" s="17">
        <f>IF(OR(DEX124="Yes"),2,0)</f>
        <v>2</v>
      </c>
      <c r="DES123" s="18"/>
      <c r="DET123" s="138"/>
      <c r="DEU123" s="18"/>
      <c r="DEV123" s="138"/>
      <c r="DEW123" s="18"/>
      <c r="DEX123" s="249" t="s">
        <v>59</v>
      </c>
      <c r="DEY123" s="249"/>
      <c r="DEZ123" s="249"/>
      <c r="DFA123" s="249"/>
      <c r="DFB123" s="249"/>
      <c r="DFC123" s="249"/>
      <c r="DFD123" s="249"/>
      <c r="DFE123" s="14"/>
      <c r="DFF123" s="15">
        <v>2</v>
      </c>
      <c r="DFG123" s="14"/>
      <c r="DFH123" s="17">
        <f>IF(OR(DFN124="Yes"),2,0)</f>
        <v>2</v>
      </c>
      <c r="DFI123" s="18"/>
      <c r="DFJ123" s="138"/>
      <c r="DFK123" s="18"/>
      <c r="DFL123" s="138"/>
      <c r="DFM123" s="18"/>
      <c r="DFN123" s="249" t="s">
        <v>59</v>
      </c>
      <c r="DFO123" s="249"/>
      <c r="DFP123" s="249"/>
      <c r="DFQ123" s="249"/>
      <c r="DFR123" s="249"/>
      <c r="DFS123" s="249"/>
      <c r="DFT123" s="249"/>
      <c r="DFU123" s="14"/>
      <c r="DFV123" s="15">
        <v>2</v>
      </c>
      <c r="DFW123" s="14"/>
      <c r="DFX123" s="17">
        <f>IF(OR(DGD124="Yes"),2,0)</f>
        <v>2</v>
      </c>
      <c r="DFY123" s="18"/>
      <c r="DFZ123" s="138"/>
      <c r="DGA123" s="18"/>
      <c r="DGB123" s="138"/>
      <c r="DGC123" s="18"/>
      <c r="DGD123" s="249" t="s">
        <v>59</v>
      </c>
      <c r="DGE123" s="249"/>
      <c r="DGF123" s="249"/>
      <c r="DGG123" s="249"/>
      <c r="DGH123" s="249"/>
      <c r="DGI123" s="249"/>
      <c r="DGJ123" s="249"/>
      <c r="DGK123" s="14"/>
      <c r="DGL123" s="15">
        <v>2</v>
      </c>
      <c r="DGM123" s="14"/>
      <c r="DGN123" s="17">
        <f>IF(OR(DGT124="Yes"),2,0)</f>
        <v>2</v>
      </c>
      <c r="DGO123" s="18"/>
      <c r="DGP123" s="138"/>
      <c r="DGQ123" s="18"/>
      <c r="DGR123" s="138"/>
      <c r="DGS123" s="18"/>
      <c r="DGT123" s="249" t="s">
        <v>59</v>
      </c>
      <c r="DGU123" s="249"/>
      <c r="DGV123" s="249"/>
      <c r="DGW123" s="249"/>
      <c r="DGX123" s="249"/>
      <c r="DGY123" s="249"/>
      <c r="DGZ123" s="249"/>
      <c r="DHA123" s="14"/>
      <c r="DHB123" s="15">
        <v>2</v>
      </c>
      <c r="DHC123" s="14"/>
      <c r="DHD123" s="17">
        <f>IF(OR(DHJ124="Yes"),2,0)</f>
        <v>2</v>
      </c>
      <c r="DHE123" s="18"/>
      <c r="DHF123" s="138"/>
      <c r="DHG123" s="18"/>
      <c r="DHH123" s="138"/>
      <c r="DHI123" s="18"/>
      <c r="DHJ123" s="249" t="s">
        <v>59</v>
      </c>
      <c r="DHK123" s="249"/>
      <c r="DHL123" s="249"/>
      <c r="DHM123" s="249"/>
      <c r="DHN123" s="249"/>
      <c r="DHO123" s="249"/>
      <c r="DHP123" s="249"/>
      <c r="DHQ123" s="14"/>
      <c r="DHR123" s="15">
        <v>2</v>
      </c>
      <c r="DHS123" s="14"/>
      <c r="DHT123" s="17">
        <f>IF(OR(DHZ124="Yes"),2,0)</f>
        <v>2</v>
      </c>
      <c r="DHU123" s="18"/>
      <c r="DHV123" s="138"/>
      <c r="DHW123" s="18"/>
      <c r="DHX123" s="138"/>
      <c r="DHY123" s="18"/>
      <c r="DHZ123" s="249" t="s">
        <v>59</v>
      </c>
      <c r="DIA123" s="249"/>
      <c r="DIB123" s="249"/>
      <c r="DIC123" s="249"/>
      <c r="DID123" s="249"/>
      <c r="DIE123" s="249"/>
      <c r="DIF123" s="249"/>
      <c r="DIG123" s="14"/>
      <c r="DIH123" s="15">
        <v>2</v>
      </c>
      <c r="DII123" s="14"/>
      <c r="DIJ123" s="17">
        <f>IF(OR(DIP124="Yes"),2,0)</f>
        <v>2</v>
      </c>
      <c r="DIK123" s="18"/>
      <c r="DIL123" s="138"/>
      <c r="DIM123" s="18"/>
      <c r="DIN123" s="138"/>
      <c r="DIO123" s="18"/>
      <c r="DIP123" s="249" t="s">
        <v>59</v>
      </c>
      <c r="DIQ123" s="249"/>
      <c r="DIR123" s="249"/>
      <c r="DIS123" s="249"/>
      <c r="DIT123" s="249"/>
      <c r="DIU123" s="249"/>
      <c r="DIV123" s="249"/>
      <c r="DIW123" s="14"/>
      <c r="DIX123" s="15">
        <v>2</v>
      </c>
      <c r="DIY123" s="14"/>
      <c r="DIZ123" s="17">
        <f>IF(OR(DJF124="Yes"),2,0)</f>
        <v>2</v>
      </c>
      <c r="DJA123" s="18"/>
      <c r="DJB123" s="138"/>
      <c r="DJC123" s="18"/>
      <c r="DJD123" s="138"/>
      <c r="DJE123" s="18"/>
      <c r="DJF123" s="249" t="s">
        <v>59</v>
      </c>
      <c r="DJG123" s="249"/>
      <c r="DJH123" s="249"/>
      <c r="DJI123" s="249"/>
      <c r="DJJ123" s="249"/>
      <c r="DJK123" s="249"/>
      <c r="DJL123" s="249"/>
      <c r="DJM123" s="14"/>
      <c r="DJN123" s="15">
        <v>2</v>
      </c>
      <c r="DJO123" s="14"/>
      <c r="DJP123" s="17">
        <f>IF(OR(DJV124="Yes"),2,0)</f>
        <v>2</v>
      </c>
      <c r="DJQ123" s="18"/>
      <c r="DJR123" s="138"/>
      <c r="DJS123" s="18"/>
      <c r="DJT123" s="138"/>
      <c r="DJU123" s="18"/>
      <c r="DJV123" s="249" t="s">
        <v>59</v>
      </c>
      <c r="DJW123" s="249"/>
      <c r="DJX123" s="249"/>
      <c r="DJY123" s="249"/>
      <c r="DJZ123" s="249"/>
      <c r="DKA123" s="249"/>
      <c r="DKB123" s="249"/>
      <c r="DKC123" s="14"/>
      <c r="DKD123" s="15">
        <v>2</v>
      </c>
      <c r="DKE123" s="14"/>
      <c r="DKF123" s="17">
        <f>IF(OR(DKL124="Yes"),2,0)</f>
        <v>2</v>
      </c>
      <c r="DKG123" s="18"/>
      <c r="DKH123" s="138"/>
      <c r="DKI123" s="18"/>
      <c r="DKJ123" s="138"/>
      <c r="DKK123" s="18"/>
      <c r="DKL123" s="249" t="s">
        <v>59</v>
      </c>
      <c r="DKM123" s="249"/>
      <c r="DKN123" s="249"/>
      <c r="DKO123" s="249"/>
      <c r="DKP123" s="249"/>
      <c r="DKQ123" s="249"/>
      <c r="DKR123" s="249"/>
      <c r="DKS123" s="14"/>
      <c r="DKT123" s="15">
        <v>2</v>
      </c>
      <c r="DKU123" s="14"/>
      <c r="DKV123" s="17">
        <f>IF(OR(DLB124="Yes"),2,0)</f>
        <v>2</v>
      </c>
      <c r="DKW123" s="18"/>
      <c r="DKX123" s="138"/>
      <c r="DKY123" s="18"/>
      <c r="DKZ123" s="138"/>
      <c r="DLA123" s="18"/>
      <c r="DLB123" s="249" t="s">
        <v>59</v>
      </c>
      <c r="DLC123" s="249"/>
      <c r="DLD123" s="249"/>
      <c r="DLE123" s="249"/>
      <c r="DLF123" s="249"/>
      <c r="DLG123" s="249"/>
      <c r="DLH123" s="249"/>
      <c r="DLI123" s="14"/>
      <c r="DLJ123" s="15">
        <v>2</v>
      </c>
      <c r="DLK123" s="14"/>
      <c r="DLL123" s="17">
        <f>IF(OR(DLR124="Yes"),2,0)</f>
        <v>2</v>
      </c>
      <c r="DLM123" s="18"/>
      <c r="DLN123" s="138"/>
      <c r="DLO123" s="18"/>
      <c r="DLP123" s="138"/>
      <c r="DLQ123" s="18"/>
      <c r="DLR123" s="249" t="s">
        <v>59</v>
      </c>
      <c r="DLS123" s="249"/>
      <c r="DLT123" s="249"/>
      <c r="DLU123" s="249"/>
      <c r="DLV123" s="249"/>
      <c r="DLW123" s="249"/>
      <c r="DLX123" s="249"/>
      <c r="DLY123" s="14"/>
      <c r="DLZ123" s="15">
        <v>2</v>
      </c>
      <c r="DMA123" s="14"/>
      <c r="DMB123" s="17">
        <f>IF(OR(DMH124="Yes"),2,0)</f>
        <v>2</v>
      </c>
      <c r="DMC123" s="18"/>
      <c r="DMD123" s="138"/>
      <c r="DME123" s="18"/>
      <c r="DMF123" s="138"/>
      <c r="DMG123" s="18"/>
      <c r="DMH123" s="249" t="s">
        <v>59</v>
      </c>
      <c r="DMI123" s="249"/>
      <c r="DMJ123" s="249"/>
      <c r="DMK123" s="249"/>
      <c r="DML123" s="249"/>
      <c r="DMM123" s="249"/>
      <c r="DMN123" s="249"/>
      <c r="DMO123" s="14"/>
      <c r="DMP123" s="15">
        <v>2</v>
      </c>
      <c r="DMQ123" s="14"/>
      <c r="DMR123" s="17">
        <f>IF(OR(DMX124="Yes"),2,0)</f>
        <v>2</v>
      </c>
      <c r="DMS123" s="18"/>
      <c r="DMT123" s="138"/>
      <c r="DMU123" s="18"/>
      <c r="DMV123" s="138"/>
      <c r="DMW123" s="18"/>
      <c r="DMX123" s="249" t="s">
        <v>59</v>
      </c>
      <c r="DMY123" s="249"/>
      <c r="DMZ123" s="249"/>
      <c r="DNA123" s="249"/>
      <c r="DNB123" s="249"/>
      <c r="DNC123" s="249"/>
      <c r="DND123" s="249"/>
      <c r="DNE123" s="14"/>
      <c r="DNF123" s="15">
        <v>2</v>
      </c>
      <c r="DNG123" s="14"/>
      <c r="DNH123" s="17">
        <f>IF(OR(DNN124="Yes"),2,0)</f>
        <v>2</v>
      </c>
      <c r="DNI123" s="18"/>
      <c r="DNJ123" s="138"/>
      <c r="DNK123" s="18"/>
      <c r="DNL123" s="138"/>
      <c r="DNM123" s="18"/>
      <c r="DNN123" s="249" t="s">
        <v>59</v>
      </c>
      <c r="DNO123" s="249"/>
      <c r="DNP123" s="249"/>
      <c r="DNQ123" s="249"/>
      <c r="DNR123" s="249"/>
      <c r="DNS123" s="249"/>
      <c r="DNT123" s="249"/>
      <c r="DNU123" s="14"/>
      <c r="DNV123" s="15">
        <v>2</v>
      </c>
      <c r="DNW123" s="14"/>
      <c r="DNX123" s="17">
        <f>IF(OR(DOD124="Yes"),2,0)</f>
        <v>2</v>
      </c>
      <c r="DNY123" s="18"/>
      <c r="DNZ123" s="138"/>
      <c r="DOA123" s="18"/>
      <c r="DOB123" s="138"/>
      <c r="DOC123" s="18"/>
      <c r="DOD123" s="249" t="s">
        <v>59</v>
      </c>
      <c r="DOE123" s="249"/>
      <c r="DOF123" s="249"/>
      <c r="DOG123" s="249"/>
      <c r="DOH123" s="249"/>
      <c r="DOI123" s="249"/>
      <c r="DOJ123" s="249"/>
      <c r="DOK123" s="14"/>
      <c r="DOL123" s="15">
        <v>2</v>
      </c>
      <c r="DOM123" s="14"/>
      <c r="DON123" s="17">
        <f>IF(OR(DOT124="Yes"),2,0)</f>
        <v>2</v>
      </c>
      <c r="DOO123" s="18"/>
      <c r="DOP123" s="138"/>
      <c r="DOQ123" s="18"/>
      <c r="DOR123" s="138"/>
      <c r="DOS123" s="18"/>
      <c r="DOT123" s="249" t="s">
        <v>59</v>
      </c>
      <c r="DOU123" s="249"/>
      <c r="DOV123" s="249"/>
      <c r="DOW123" s="249"/>
      <c r="DOX123" s="249"/>
      <c r="DOY123" s="249"/>
      <c r="DOZ123" s="249"/>
      <c r="DPA123" s="14"/>
      <c r="DPB123" s="15">
        <v>2</v>
      </c>
      <c r="DPC123" s="14"/>
      <c r="DPD123" s="17">
        <f>IF(OR(DPJ124="Yes"),2,0)</f>
        <v>2</v>
      </c>
      <c r="DPE123" s="18"/>
      <c r="DPF123" s="138"/>
      <c r="DPG123" s="18"/>
      <c r="DPH123" s="138"/>
      <c r="DPI123" s="18"/>
      <c r="DPJ123" s="249" t="s">
        <v>59</v>
      </c>
      <c r="DPK123" s="249"/>
      <c r="DPL123" s="249"/>
      <c r="DPM123" s="249"/>
      <c r="DPN123" s="249"/>
      <c r="DPO123" s="249"/>
      <c r="DPP123" s="249"/>
      <c r="DPQ123" s="14"/>
      <c r="DPR123" s="15">
        <v>2</v>
      </c>
      <c r="DPS123" s="14"/>
      <c r="DPT123" s="17">
        <f>IF(OR(DPZ124="Yes"),2,0)</f>
        <v>2</v>
      </c>
      <c r="DPU123" s="18"/>
      <c r="DPV123" s="138"/>
      <c r="DPW123" s="18"/>
      <c r="DPX123" s="138"/>
      <c r="DPY123" s="18"/>
      <c r="DPZ123" s="249" t="s">
        <v>59</v>
      </c>
      <c r="DQA123" s="249"/>
      <c r="DQB123" s="249"/>
      <c r="DQC123" s="249"/>
      <c r="DQD123" s="249"/>
      <c r="DQE123" s="249"/>
      <c r="DQF123" s="249"/>
      <c r="DQG123" s="14"/>
      <c r="DQH123" s="15">
        <v>2</v>
      </c>
      <c r="DQI123" s="14"/>
      <c r="DQJ123" s="17">
        <f>IF(OR(DQP124="Yes"),2,0)</f>
        <v>2</v>
      </c>
      <c r="DQK123" s="18"/>
      <c r="DQL123" s="138"/>
      <c r="DQM123" s="18"/>
      <c r="DQN123" s="138"/>
      <c r="DQO123" s="18"/>
      <c r="DQP123" s="249" t="s">
        <v>59</v>
      </c>
      <c r="DQQ123" s="249"/>
      <c r="DQR123" s="249"/>
      <c r="DQS123" s="249"/>
      <c r="DQT123" s="249"/>
      <c r="DQU123" s="249"/>
      <c r="DQV123" s="249"/>
      <c r="DQW123" s="14"/>
      <c r="DQX123" s="15">
        <v>2</v>
      </c>
      <c r="DQY123" s="14"/>
      <c r="DQZ123" s="17">
        <f>IF(OR(DRF124="Yes"),2,0)</f>
        <v>2</v>
      </c>
      <c r="DRA123" s="18"/>
      <c r="DRB123" s="138"/>
      <c r="DRC123" s="18"/>
      <c r="DRD123" s="138"/>
      <c r="DRE123" s="18"/>
      <c r="DRF123" s="249" t="s">
        <v>59</v>
      </c>
      <c r="DRG123" s="249"/>
      <c r="DRH123" s="249"/>
      <c r="DRI123" s="249"/>
      <c r="DRJ123" s="249"/>
      <c r="DRK123" s="249"/>
      <c r="DRL123" s="249"/>
      <c r="DRM123" s="14"/>
      <c r="DRN123" s="15">
        <v>2</v>
      </c>
      <c r="DRO123" s="14"/>
      <c r="DRP123" s="17">
        <f>IF(OR(DRV124="Yes"),2,0)</f>
        <v>2</v>
      </c>
      <c r="DRQ123" s="18"/>
      <c r="DRR123" s="138"/>
      <c r="DRS123" s="18"/>
      <c r="DRT123" s="138"/>
      <c r="DRU123" s="18"/>
      <c r="DRV123" s="249" t="s">
        <v>59</v>
      </c>
      <c r="DRW123" s="249"/>
      <c r="DRX123" s="249"/>
      <c r="DRY123" s="249"/>
      <c r="DRZ123" s="249"/>
      <c r="DSA123" s="249"/>
      <c r="DSB123" s="249"/>
      <c r="DSC123" s="14"/>
      <c r="DSD123" s="15">
        <v>2</v>
      </c>
      <c r="DSE123" s="14"/>
      <c r="DSF123" s="17">
        <f>IF(OR(DSL124="Yes"),2,0)</f>
        <v>2</v>
      </c>
      <c r="DSG123" s="18"/>
      <c r="DSH123" s="138"/>
      <c r="DSI123" s="18"/>
      <c r="DSJ123" s="138"/>
      <c r="DSK123" s="18"/>
      <c r="DSL123" s="249" t="s">
        <v>59</v>
      </c>
      <c r="DSM123" s="249"/>
      <c r="DSN123" s="249"/>
      <c r="DSO123" s="249"/>
      <c r="DSP123" s="249"/>
      <c r="DSQ123" s="249"/>
      <c r="DSR123" s="249"/>
      <c r="DSS123" s="14"/>
      <c r="DST123" s="15">
        <v>2</v>
      </c>
      <c r="DSU123" s="14"/>
      <c r="DSV123" s="17">
        <f>IF(OR(DTB124="Yes"),2,0)</f>
        <v>2</v>
      </c>
      <c r="DSW123" s="18"/>
      <c r="DSX123" s="138"/>
      <c r="DSY123" s="18"/>
      <c r="DSZ123" s="138"/>
      <c r="DTA123" s="18"/>
      <c r="DTB123" s="249" t="s">
        <v>59</v>
      </c>
      <c r="DTC123" s="249"/>
      <c r="DTD123" s="249"/>
      <c r="DTE123" s="249"/>
      <c r="DTF123" s="249"/>
      <c r="DTG123" s="249"/>
      <c r="DTH123" s="249"/>
      <c r="DTI123" s="14"/>
      <c r="DTJ123" s="15">
        <v>2</v>
      </c>
      <c r="DTK123" s="14"/>
      <c r="DTL123" s="17">
        <f>IF(OR(DTR124="Yes"),2,0)</f>
        <v>2</v>
      </c>
      <c r="DTM123" s="18"/>
      <c r="DTN123" s="138"/>
      <c r="DTO123" s="18"/>
      <c r="DTP123" s="138"/>
      <c r="DTQ123" s="18"/>
      <c r="DTR123" s="249" t="s">
        <v>59</v>
      </c>
      <c r="DTS123" s="249"/>
      <c r="DTT123" s="249"/>
      <c r="DTU123" s="249"/>
      <c r="DTV123" s="249"/>
      <c r="DTW123" s="249"/>
      <c r="DTX123" s="249"/>
      <c r="DTY123" s="14"/>
      <c r="DTZ123" s="15">
        <v>2</v>
      </c>
      <c r="DUA123" s="14"/>
      <c r="DUB123" s="17">
        <f>IF(OR(DUH124="Yes"),2,0)</f>
        <v>2</v>
      </c>
      <c r="DUC123" s="18"/>
      <c r="DUD123" s="138"/>
      <c r="DUE123" s="18"/>
      <c r="DUF123" s="138"/>
      <c r="DUG123" s="18"/>
      <c r="DUH123" s="249" t="s">
        <v>59</v>
      </c>
      <c r="DUI123" s="249"/>
      <c r="DUJ123" s="249"/>
      <c r="DUK123" s="249"/>
      <c r="DUL123" s="249"/>
      <c r="DUM123" s="249"/>
      <c r="DUN123" s="249"/>
      <c r="DUO123" s="14"/>
      <c r="DUP123" s="15">
        <v>2</v>
      </c>
      <c r="DUQ123" s="14"/>
      <c r="DUR123" s="17">
        <f>IF(OR(DUX124="Yes"),2,0)</f>
        <v>2</v>
      </c>
      <c r="DUS123" s="18"/>
      <c r="DUT123" s="138"/>
      <c r="DUU123" s="18"/>
      <c r="DUV123" s="138"/>
      <c r="DUW123" s="18"/>
      <c r="DUX123" s="249" t="s">
        <v>59</v>
      </c>
      <c r="DUY123" s="249"/>
      <c r="DUZ123" s="249"/>
      <c r="DVA123" s="249"/>
      <c r="DVB123" s="249"/>
      <c r="DVC123" s="249"/>
      <c r="DVD123" s="249"/>
      <c r="DVE123" s="14"/>
      <c r="DVF123" s="15">
        <v>2</v>
      </c>
      <c r="DVG123" s="14"/>
      <c r="DVH123" s="17">
        <f>IF(OR(DVN124="Yes"),2,0)</f>
        <v>2</v>
      </c>
      <c r="DVI123" s="18"/>
      <c r="DVJ123" s="138"/>
      <c r="DVK123" s="18"/>
      <c r="DVL123" s="138"/>
      <c r="DVM123" s="18"/>
      <c r="DVN123" s="249" t="s">
        <v>59</v>
      </c>
      <c r="DVO123" s="249"/>
      <c r="DVP123" s="249"/>
      <c r="DVQ123" s="249"/>
      <c r="DVR123" s="249"/>
      <c r="DVS123" s="249"/>
      <c r="DVT123" s="249"/>
      <c r="DVU123" s="14"/>
      <c r="DVV123" s="15">
        <v>2</v>
      </c>
      <c r="DVW123" s="14"/>
      <c r="DVX123" s="17">
        <f>IF(OR(DWD124="Yes"),2,0)</f>
        <v>2</v>
      </c>
      <c r="DVY123" s="18"/>
      <c r="DVZ123" s="138"/>
      <c r="DWA123" s="18"/>
      <c r="DWB123" s="138"/>
      <c r="DWC123" s="18"/>
      <c r="DWD123" s="249" t="s">
        <v>59</v>
      </c>
      <c r="DWE123" s="249"/>
      <c r="DWF123" s="249"/>
      <c r="DWG123" s="249"/>
      <c r="DWH123" s="249"/>
      <c r="DWI123" s="249"/>
      <c r="DWJ123" s="249"/>
      <c r="DWK123" s="14"/>
      <c r="DWL123" s="15">
        <v>2</v>
      </c>
      <c r="DWM123" s="14"/>
      <c r="DWN123" s="17">
        <f>IF(OR(DWT124="Yes"),2,0)</f>
        <v>2</v>
      </c>
      <c r="DWO123" s="18"/>
      <c r="DWP123" s="138"/>
      <c r="DWQ123" s="18"/>
      <c r="DWR123" s="138"/>
      <c r="DWS123" s="18"/>
      <c r="DWT123" s="249" t="s">
        <v>59</v>
      </c>
      <c r="DWU123" s="249"/>
      <c r="DWV123" s="249"/>
      <c r="DWW123" s="249"/>
      <c r="DWX123" s="249"/>
      <c r="DWY123" s="249"/>
      <c r="DWZ123" s="249"/>
      <c r="DXA123" s="14"/>
      <c r="DXB123" s="15">
        <v>2</v>
      </c>
      <c r="DXC123" s="14"/>
      <c r="DXD123" s="17">
        <f>IF(OR(DXJ124="Yes"),2,0)</f>
        <v>2</v>
      </c>
      <c r="DXE123" s="18"/>
      <c r="DXF123" s="138"/>
      <c r="DXG123" s="18"/>
      <c r="DXH123" s="138"/>
      <c r="DXI123" s="18"/>
      <c r="DXJ123" s="249" t="s">
        <v>59</v>
      </c>
      <c r="DXK123" s="249"/>
      <c r="DXL123" s="249"/>
      <c r="DXM123" s="249"/>
      <c r="DXN123" s="249"/>
      <c r="DXO123" s="249"/>
      <c r="DXP123" s="249"/>
      <c r="DXQ123" s="14"/>
      <c r="DXR123" s="15">
        <v>2</v>
      </c>
      <c r="DXS123" s="14"/>
      <c r="DXT123" s="17">
        <f>IF(OR(DXZ124="Yes"),2,0)</f>
        <v>2</v>
      </c>
      <c r="DXU123" s="18"/>
      <c r="DXV123" s="138"/>
      <c r="DXW123" s="18"/>
      <c r="DXX123" s="138"/>
      <c r="DXY123" s="18"/>
      <c r="DXZ123" s="249" t="s">
        <v>59</v>
      </c>
      <c r="DYA123" s="249"/>
      <c r="DYB123" s="249"/>
      <c r="DYC123" s="249"/>
      <c r="DYD123" s="249"/>
      <c r="DYE123" s="249"/>
      <c r="DYF123" s="249"/>
      <c r="DYG123" s="14"/>
      <c r="DYH123" s="15">
        <v>2</v>
      </c>
      <c r="DYI123" s="14"/>
      <c r="DYJ123" s="17">
        <f>IF(OR(DYP124="Yes"),2,0)</f>
        <v>2</v>
      </c>
      <c r="DYK123" s="18"/>
      <c r="DYL123" s="138"/>
      <c r="DYM123" s="18"/>
      <c r="DYN123" s="138"/>
      <c r="DYO123" s="18"/>
      <c r="DYP123" s="249" t="s">
        <v>59</v>
      </c>
      <c r="DYQ123" s="249"/>
      <c r="DYR123" s="249"/>
      <c r="DYS123" s="249"/>
      <c r="DYT123" s="249"/>
      <c r="DYU123" s="249"/>
      <c r="DYV123" s="249"/>
      <c r="DYW123" s="14"/>
      <c r="DYX123" s="15">
        <v>2</v>
      </c>
      <c r="DYY123" s="14"/>
      <c r="DYZ123" s="17">
        <f>IF(OR(DZF124="Yes"),2,0)</f>
        <v>2</v>
      </c>
      <c r="DZA123" s="18"/>
      <c r="DZB123" s="138"/>
      <c r="DZC123" s="18"/>
      <c r="DZD123" s="138"/>
      <c r="DZE123" s="18"/>
      <c r="DZF123" s="249" t="s">
        <v>59</v>
      </c>
      <c r="DZG123" s="249"/>
      <c r="DZH123" s="249"/>
      <c r="DZI123" s="249"/>
      <c r="DZJ123" s="249"/>
      <c r="DZK123" s="249"/>
      <c r="DZL123" s="249"/>
      <c r="DZM123" s="14"/>
      <c r="DZN123" s="15">
        <v>2</v>
      </c>
      <c r="DZO123" s="14"/>
      <c r="DZP123" s="17">
        <f>IF(OR(DZV124="Yes"),2,0)</f>
        <v>2</v>
      </c>
      <c r="DZQ123" s="18"/>
      <c r="DZR123" s="138"/>
      <c r="DZS123" s="18"/>
      <c r="DZT123" s="138"/>
      <c r="DZU123" s="18"/>
      <c r="DZV123" s="249" t="s">
        <v>59</v>
      </c>
      <c r="DZW123" s="249"/>
      <c r="DZX123" s="249"/>
      <c r="DZY123" s="249"/>
      <c r="DZZ123" s="249"/>
      <c r="EAA123" s="249"/>
      <c r="EAB123" s="249"/>
      <c r="EAC123" s="14"/>
      <c r="EAD123" s="15">
        <v>2</v>
      </c>
      <c r="EAE123" s="14"/>
      <c r="EAF123" s="17">
        <f>IF(OR(EAL124="Yes"),2,0)</f>
        <v>2</v>
      </c>
      <c r="EAG123" s="18"/>
      <c r="EAH123" s="138"/>
      <c r="EAI123" s="18"/>
      <c r="EAJ123" s="138"/>
      <c r="EAK123" s="18"/>
      <c r="EAL123" s="249" t="s">
        <v>59</v>
      </c>
      <c r="EAM123" s="249"/>
      <c r="EAN123" s="249"/>
      <c r="EAO123" s="249"/>
      <c r="EAP123" s="249"/>
      <c r="EAQ123" s="249"/>
      <c r="EAR123" s="249"/>
      <c r="EAS123" s="14"/>
      <c r="EAT123" s="15">
        <v>2</v>
      </c>
      <c r="EAU123" s="14"/>
      <c r="EAV123" s="17">
        <f>IF(OR(EBB124="Yes"),2,0)</f>
        <v>2</v>
      </c>
      <c r="EAW123" s="18"/>
      <c r="EAX123" s="138"/>
      <c r="EAY123" s="18"/>
      <c r="EAZ123" s="138"/>
      <c r="EBA123" s="18"/>
      <c r="EBB123" s="249" t="s">
        <v>59</v>
      </c>
      <c r="EBC123" s="249"/>
      <c r="EBD123" s="249"/>
      <c r="EBE123" s="249"/>
      <c r="EBF123" s="249"/>
      <c r="EBG123" s="249"/>
      <c r="EBH123" s="249"/>
      <c r="EBI123" s="14"/>
      <c r="EBJ123" s="15">
        <v>2</v>
      </c>
      <c r="EBK123" s="14"/>
      <c r="EBL123" s="17">
        <f>IF(OR(EBR124="Yes"),2,0)</f>
        <v>2</v>
      </c>
      <c r="EBM123" s="18"/>
      <c r="EBN123" s="138"/>
      <c r="EBO123" s="18"/>
      <c r="EBP123" s="138"/>
      <c r="EBQ123" s="18"/>
      <c r="EBR123" s="249" t="s">
        <v>59</v>
      </c>
      <c r="EBS123" s="249"/>
      <c r="EBT123" s="249"/>
      <c r="EBU123" s="249"/>
      <c r="EBV123" s="249"/>
      <c r="EBW123" s="249"/>
      <c r="EBX123" s="249"/>
      <c r="EBY123" s="14"/>
      <c r="EBZ123" s="15">
        <v>2</v>
      </c>
      <c r="ECA123" s="14"/>
      <c r="ECB123" s="17">
        <f>IF(OR(ECH124="Yes"),2,0)</f>
        <v>2</v>
      </c>
      <c r="ECC123" s="18"/>
      <c r="ECD123" s="138"/>
      <c r="ECE123" s="18"/>
      <c r="ECF123" s="138"/>
      <c r="ECG123" s="18"/>
      <c r="ECH123" s="249" t="s">
        <v>59</v>
      </c>
      <c r="ECI123" s="249"/>
      <c r="ECJ123" s="249"/>
      <c r="ECK123" s="249"/>
      <c r="ECL123" s="249"/>
      <c r="ECM123" s="249"/>
      <c r="ECN123" s="249"/>
      <c r="ECO123" s="14"/>
      <c r="ECP123" s="15">
        <v>2</v>
      </c>
      <c r="ECQ123" s="14"/>
      <c r="ECR123" s="17">
        <f>IF(OR(ECX124="Yes"),2,0)</f>
        <v>2</v>
      </c>
      <c r="ECS123" s="18"/>
      <c r="ECT123" s="138"/>
      <c r="ECU123" s="18"/>
      <c r="ECV123" s="138"/>
      <c r="ECW123" s="18"/>
      <c r="ECX123" s="249" t="s">
        <v>59</v>
      </c>
      <c r="ECY123" s="249"/>
      <c r="ECZ123" s="249"/>
      <c r="EDA123" s="249"/>
      <c r="EDB123" s="249"/>
      <c r="EDC123" s="249"/>
      <c r="EDD123" s="249"/>
      <c r="EDE123" s="14"/>
      <c r="EDF123" s="15">
        <v>2</v>
      </c>
      <c r="EDG123" s="14"/>
      <c r="EDH123" s="17">
        <f>IF(OR(EDN124="Yes"),2,0)</f>
        <v>2</v>
      </c>
      <c r="EDI123" s="18"/>
      <c r="EDJ123" s="138"/>
      <c r="EDK123" s="18"/>
      <c r="EDL123" s="138"/>
      <c r="EDM123" s="18"/>
      <c r="EDN123" s="249" t="s">
        <v>59</v>
      </c>
      <c r="EDO123" s="249"/>
      <c r="EDP123" s="249"/>
      <c r="EDQ123" s="249"/>
      <c r="EDR123" s="249"/>
      <c r="EDS123" s="249"/>
      <c r="EDT123" s="249"/>
      <c r="EDU123" s="14"/>
      <c r="EDV123" s="15">
        <v>2</v>
      </c>
      <c r="EDW123" s="14"/>
      <c r="EDX123" s="17">
        <f>IF(OR(EED124="Yes"),2,0)</f>
        <v>2</v>
      </c>
      <c r="EDY123" s="18"/>
      <c r="EDZ123" s="138"/>
      <c r="EEA123" s="18"/>
      <c r="EEB123" s="138"/>
      <c r="EEC123" s="18"/>
      <c r="EED123" s="249" t="s">
        <v>59</v>
      </c>
      <c r="EEE123" s="249"/>
      <c r="EEF123" s="249"/>
      <c r="EEG123" s="249"/>
      <c r="EEH123" s="249"/>
      <c r="EEI123" s="249"/>
      <c r="EEJ123" s="249"/>
      <c r="EEK123" s="14"/>
      <c r="EEL123" s="15">
        <v>2</v>
      </c>
      <c r="EEM123" s="14"/>
      <c r="EEN123" s="17">
        <f>IF(OR(EET124="Yes"),2,0)</f>
        <v>2</v>
      </c>
      <c r="EEO123" s="18"/>
      <c r="EEP123" s="138"/>
      <c r="EEQ123" s="18"/>
      <c r="EER123" s="138"/>
      <c r="EES123" s="18"/>
      <c r="EET123" s="249" t="s">
        <v>59</v>
      </c>
      <c r="EEU123" s="249"/>
      <c r="EEV123" s="249"/>
      <c r="EEW123" s="249"/>
      <c r="EEX123" s="249"/>
      <c r="EEY123" s="249"/>
      <c r="EEZ123" s="249"/>
      <c r="EFA123" s="14"/>
      <c r="EFB123" s="15">
        <v>2</v>
      </c>
      <c r="EFC123" s="14"/>
      <c r="EFD123" s="17">
        <f>IF(OR(EFJ124="Yes"),2,0)</f>
        <v>2</v>
      </c>
      <c r="EFE123" s="18"/>
      <c r="EFF123" s="138"/>
      <c r="EFG123" s="18"/>
      <c r="EFH123" s="138"/>
      <c r="EFI123" s="18"/>
      <c r="EFJ123" s="249" t="s">
        <v>59</v>
      </c>
      <c r="EFK123" s="249"/>
      <c r="EFL123" s="249"/>
      <c r="EFM123" s="249"/>
      <c r="EFN123" s="249"/>
      <c r="EFO123" s="249"/>
      <c r="EFP123" s="249"/>
      <c r="EFQ123" s="14"/>
      <c r="EFR123" s="15">
        <v>2</v>
      </c>
      <c r="EFS123" s="14"/>
      <c r="EFT123" s="17">
        <f>IF(OR(EFZ124="Yes"),2,0)</f>
        <v>2</v>
      </c>
      <c r="EFU123" s="18"/>
      <c r="EFV123" s="138"/>
      <c r="EFW123" s="18"/>
      <c r="EFX123" s="138"/>
      <c r="EFY123" s="18"/>
      <c r="EFZ123" s="249" t="s">
        <v>59</v>
      </c>
      <c r="EGA123" s="249"/>
      <c r="EGB123" s="249"/>
      <c r="EGC123" s="249"/>
      <c r="EGD123" s="249"/>
      <c r="EGE123" s="249"/>
      <c r="EGF123" s="249"/>
      <c r="EGG123" s="14"/>
      <c r="EGH123" s="15">
        <v>2</v>
      </c>
      <c r="EGI123" s="14"/>
      <c r="EGJ123" s="17">
        <f>IF(OR(EGP124="Yes"),2,0)</f>
        <v>2</v>
      </c>
      <c r="EGK123" s="18"/>
      <c r="EGL123" s="138"/>
      <c r="EGM123" s="18"/>
      <c r="EGN123" s="138"/>
      <c r="EGO123" s="18"/>
      <c r="EGP123" s="249" t="s">
        <v>59</v>
      </c>
      <c r="EGQ123" s="249"/>
      <c r="EGR123" s="249"/>
      <c r="EGS123" s="249"/>
      <c r="EGT123" s="249"/>
      <c r="EGU123" s="249"/>
      <c r="EGV123" s="249"/>
      <c r="EGW123" s="14"/>
      <c r="EGX123" s="15">
        <v>2</v>
      </c>
      <c r="EGY123" s="14"/>
      <c r="EGZ123" s="17">
        <f>IF(OR(EHF124="Yes"),2,0)</f>
        <v>2</v>
      </c>
      <c r="EHA123" s="18"/>
      <c r="EHB123" s="138"/>
      <c r="EHC123" s="18"/>
      <c r="EHD123" s="138"/>
      <c r="EHE123" s="18"/>
      <c r="EHF123" s="249" t="s">
        <v>59</v>
      </c>
      <c r="EHG123" s="249"/>
      <c r="EHH123" s="249"/>
      <c r="EHI123" s="249"/>
      <c r="EHJ123" s="249"/>
      <c r="EHK123" s="249"/>
      <c r="EHL123" s="249"/>
      <c r="EHM123" s="14"/>
      <c r="EHN123" s="15">
        <v>2</v>
      </c>
      <c r="EHO123" s="14"/>
      <c r="EHP123" s="17">
        <f>IF(OR(EHV124="Yes"),2,0)</f>
        <v>2</v>
      </c>
      <c r="EHQ123" s="18"/>
      <c r="EHR123" s="138"/>
      <c r="EHS123" s="18"/>
      <c r="EHT123" s="138"/>
      <c r="EHU123" s="18"/>
      <c r="EHV123" s="249" t="s">
        <v>59</v>
      </c>
      <c r="EHW123" s="249"/>
      <c r="EHX123" s="249"/>
      <c r="EHY123" s="249"/>
      <c r="EHZ123" s="249"/>
      <c r="EIA123" s="249"/>
      <c r="EIB123" s="249"/>
      <c r="EIC123" s="14"/>
      <c r="EID123" s="15">
        <v>2</v>
      </c>
      <c r="EIE123" s="14"/>
      <c r="EIF123" s="17">
        <f>IF(OR(EIL124="Yes"),2,0)</f>
        <v>2</v>
      </c>
      <c r="EIG123" s="18"/>
      <c r="EIH123" s="138"/>
      <c r="EII123" s="18"/>
      <c r="EIJ123" s="138"/>
      <c r="EIK123" s="18"/>
      <c r="EIL123" s="249" t="s">
        <v>59</v>
      </c>
      <c r="EIM123" s="249"/>
      <c r="EIN123" s="249"/>
      <c r="EIO123" s="249"/>
      <c r="EIP123" s="249"/>
      <c r="EIQ123" s="249"/>
      <c r="EIR123" s="249"/>
      <c r="EIS123" s="14"/>
      <c r="EIT123" s="15">
        <v>2</v>
      </c>
      <c r="EIU123" s="14"/>
      <c r="EIV123" s="17">
        <f>IF(OR(EJB124="Yes"),2,0)</f>
        <v>2</v>
      </c>
      <c r="EIW123" s="18"/>
      <c r="EIX123" s="138"/>
      <c r="EIY123" s="18"/>
      <c r="EIZ123" s="138"/>
      <c r="EJA123" s="18"/>
      <c r="EJB123" s="249" t="s">
        <v>59</v>
      </c>
      <c r="EJC123" s="249"/>
      <c r="EJD123" s="249"/>
      <c r="EJE123" s="249"/>
      <c r="EJF123" s="249"/>
      <c r="EJG123" s="249"/>
      <c r="EJH123" s="249"/>
      <c r="EJI123" s="14"/>
      <c r="EJJ123" s="15">
        <v>2</v>
      </c>
      <c r="EJK123" s="14"/>
      <c r="EJL123" s="17">
        <f>IF(OR(EJR124="Yes"),2,0)</f>
        <v>2</v>
      </c>
      <c r="EJM123" s="18"/>
      <c r="EJN123" s="138"/>
      <c r="EJO123" s="18"/>
      <c r="EJP123" s="138"/>
      <c r="EJQ123" s="18"/>
      <c r="EJR123" s="249" t="s">
        <v>59</v>
      </c>
      <c r="EJS123" s="249"/>
      <c r="EJT123" s="249"/>
      <c r="EJU123" s="249"/>
      <c r="EJV123" s="249"/>
      <c r="EJW123" s="249"/>
      <c r="EJX123" s="249"/>
      <c r="EJY123" s="14"/>
      <c r="EJZ123" s="15">
        <v>2</v>
      </c>
      <c r="EKA123" s="14"/>
      <c r="EKB123" s="17">
        <f>IF(OR(EKH124="Yes"),2,0)</f>
        <v>2</v>
      </c>
      <c r="EKC123" s="18"/>
      <c r="EKD123" s="138"/>
      <c r="EKE123" s="18"/>
      <c r="EKF123" s="138"/>
      <c r="EKG123" s="18"/>
      <c r="EKH123" s="249" t="s">
        <v>59</v>
      </c>
      <c r="EKI123" s="249"/>
      <c r="EKJ123" s="249"/>
      <c r="EKK123" s="249"/>
      <c r="EKL123" s="249"/>
      <c r="EKM123" s="249"/>
      <c r="EKN123" s="249"/>
      <c r="EKO123" s="14"/>
      <c r="EKP123" s="15">
        <v>2</v>
      </c>
      <c r="EKQ123" s="14"/>
      <c r="EKR123" s="17">
        <f>IF(OR(EKX124="Yes"),2,0)</f>
        <v>2</v>
      </c>
      <c r="EKS123" s="18"/>
      <c r="EKT123" s="138"/>
      <c r="EKU123" s="18"/>
      <c r="EKV123" s="138"/>
      <c r="EKW123" s="18"/>
      <c r="EKX123" s="249" t="s">
        <v>59</v>
      </c>
      <c r="EKY123" s="249"/>
      <c r="EKZ123" s="249"/>
      <c r="ELA123" s="249"/>
      <c r="ELB123" s="249"/>
      <c r="ELC123" s="249"/>
      <c r="ELD123" s="249"/>
      <c r="ELE123" s="14"/>
      <c r="ELF123" s="15">
        <v>2</v>
      </c>
      <c r="ELG123" s="14"/>
      <c r="ELH123" s="17">
        <f>IF(OR(ELN124="Yes"),2,0)</f>
        <v>2</v>
      </c>
      <c r="ELI123" s="18"/>
      <c r="ELJ123" s="138"/>
      <c r="ELK123" s="18"/>
      <c r="ELL123" s="138"/>
      <c r="ELM123" s="18"/>
      <c r="ELN123" s="249" t="s">
        <v>59</v>
      </c>
      <c r="ELO123" s="249"/>
      <c r="ELP123" s="249"/>
      <c r="ELQ123" s="249"/>
      <c r="ELR123" s="249"/>
      <c r="ELS123" s="249"/>
      <c r="ELT123" s="249"/>
      <c r="ELU123" s="14"/>
      <c r="ELV123" s="15">
        <v>2</v>
      </c>
      <c r="ELW123" s="14"/>
      <c r="ELX123" s="17">
        <f>IF(OR(EMD124="Yes"),2,0)</f>
        <v>2</v>
      </c>
      <c r="ELY123" s="18"/>
      <c r="ELZ123" s="138"/>
      <c r="EMA123" s="18"/>
      <c r="EMB123" s="138"/>
      <c r="EMC123" s="18"/>
      <c r="EMD123" s="249" t="s">
        <v>59</v>
      </c>
      <c r="EME123" s="249"/>
      <c r="EMF123" s="249"/>
      <c r="EMG123" s="249"/>
      <c r="EMH123" s="249"/>
      <c r="EMI123" s="249"/>
      <c r="EMJ123" s="249"/>
      <c r="EMK123" s="14"/>
      <c r="EML123" s="15">
        <v>2</v>
      </c>
      <c r="EMM123" s="14"/>
      <c r="EMN123" s="17">
        <f>IF(OR(EMT124="Yes"),2,0)</f>
        <v>2</v>
      </c>
      <c r="EMO123" s="18"/>
      <c r="EMP123" s="138"/>
      <c r="EMQ123" s="18"/>
      <c r="EMR123" s="138"/>
      <c r="EMS123" s="18"/>
      <c r="EMT123" s="249" t="s">
        <v>59</v>
      </c>
      <c r="EMU123" s="249"/>
      <c r="EMV123" s="249"/>
      <c r="EMW123" s="249"/>
      <c r="EMX123" s="249"/>
      <c r="EMY123" s="249"/>
      <c r="EMZ123" s="249"/>
      <c r="ENA123" s="14"/>
      <c r="ENB123" s="15">
        <v>2</v>
      </c>
      <c r="ENC123" s="14"/>
      <c r="END123" s="17">
        <f>IF(OR(ENJ124="Yes"),2,0)</f>
        <v>2</v>
      </c>
      <c r="ENE123" s="18"/>
      <c r="ENF123" s="138"/>
      <c r="ENG123" s="18"/>
      <c r="ENH123" s="138"/>
      <c r="ENI123" s="18"/>
      <c r="ENJ123" s="249" t="s">
        <v>59</v>
      </c>
      <c r="ENK123" s="249"/>
      <c r="ENL123" s="249"/>
      <c r="ENM123" s="249"/>
      <c r="ENN123" s="249"/>
      <c r="ENO123" s="249"/>
      <c r="ENP123" s="249"/>
      <c r="ENQ123" s="14"/>
      <c r="ENR123" s="15">
        <v>2</v>
      </c>
      <c r="ENS123" s="14"/>
      <c r="ENT123" s="17">
        <f>IF(OR(ENZ124="Yes"),2,0)</f>
        <v>2</v>
      </c>
      <c r="ENU123" s="18"/>
      <c r="ENV123" s="138"/>
      <c r="ENW123" s="18"/>
      <c r="ENX123" s="138"/>
      <c r="ENY123" s="18"/>
      <c r="ENZ123" s="249" t="s">
        <v>59</v>
      </c>
      <c r="EOA123" s="249"/>
      <c r="EOB123" s="249"/>
      <c r="EOC123" s="249"/>
      <c r="EOD123" s="249"/>
      <c r="EOE123" s="249"/>
      <c r="EOF123" s="249"/>
      <c r="EOG123" s="14"/>
      <c r="EOH123" s="15">
        <v>2</v>
      </c>
      <c r="EOI123" s="14"/>
      <c r="EOJ123" s="17">
        <f>IF(OR(EOP124="Yes"),2,0)</f>
        <v>2</v>
      </c>
      <c r="EOK123" s="18"/>
      <c r="EOL123" s="138"/>
      <c r="EOM123" s="18"/>
      <c r="EON123" s="138"/>
      <c r="EOO123" s="18"/>
      <c r="EOP123" s="249" t="s">
        <v>59</v>
      </c>
      <c r="EOQ123" s="249"/>
      <c r="EOR123" s="249"/>
      <c r="EOS123" s="249"/>
      <c r="EOT123" s="249"/>
      <c r="EOU123" s="249"/>
      <c r="EOV123" s="249"/>
      <c r="EOW123" s="14"/>
      <c r="EOX123" s="15">
        <v>2</v>
      </c>
      <c r="EOY123" s="14"/>
      <c r="EOZ123" s="17">
        <f>IF(OR(EPF124="Yes"),2,0)</f>
        <v>2</v>
      </c>
      <c r="EPA123" s="18"/>
      <c r="EPB123" s="138"/>
      <c r="EPC123" s="18"/>
      <c r="EPD123" s="138"/>
      <c r="EPE123" s="18"/>
      <c r="EPF123" s="249" t="s">
        <v>59</v>
      </c>
      <c r="EPG123" s="249"/>
      <c r="EPH123" s="249"/>
      <c r="EPI123" s="249"/>
      <c r="EPJ123" s="249"/>
      <c r="EPK123" s="249"/>
      <c r="EPL123" s="249"/>
      <c r="EPM123" s="14"/>
      <c r="EPN123" s="15">
        <v>2</v>
      </c>
      <c r="EPO123" s="14"/>
      <c r="EPP123" s="17">
        <f>IF(OR(EPV124="Yes"),2,0)</f>
        <v>2</v>
      </c>
      <c r="EPQ123" s="18"/>
      <c r="EPR123" s="138"/>
      <c r="EPS123" s="18"/>
      <c r="EPT123" s="138"/>
      <c r="EPU123" s="18"/>
      <c r="EPV123" s="249" t="s">
        <v>59</v>
      </c>
      <c r="EPW123" s="249"/>
      <c r="EPX123" s="249"/>
      <c r="EPY123" s="249"/>
      <c r="EPZ123" s="249"/>
      <c r="EQA123" s="249"/>
      <c r="EQB123" s="249"/>
      <c r="EQC123" s="14"/>
      <c r="EQD123" s="15">
        <v>2</v>
      </c>
      <c r="EQE123" s="14"/>
      <c r="EQF123" s="17">
        <f>IF(OR(EQL124="Yes"),2,0)</f>
        <v>2</v>
      </c>
      <c r="EQG123" s="18"/>
      <c r="EQH123" s="138"/>
      <c r="EQI123" s="18"/>
      <c r="EQJ123" s="138"/>
      <c r="EQK123" s="18"/>
      <c r="EQL123" s="249" t="s">
        <v>59</v>
      </c>
      <c r="EQM123" s="249"/>
      <c r="EQN123" s="249"/>
      <c r="EQO123" s="249"/>
      <c r="EQP123" s="249"/>
      <c r="EQQ123" s="249"/>
      <c r="EQR123" s="249"/>
      <c r="EQS123" s="14"/>
      <c r="EQT123" s="15">
        <v>2</v>
      </c>
      <c r="EQU123" s="14"/>
      <c r="EQV123" s="17">
        <f>IF(OR(ERB124="Yes"),2,0)</f>
        <v>2</v>
      </c>
      <c r="EQW123" s="18"/>
      <c r="EQX123" s="138"/>
      <c r="EQY123" s="18"/>
      <c r="EQZ123" s="138"/>
      <c r="ERA123" s="18"/>
      <c r="ERB123" s="249" t="s">
        <v>59</v>
      </c>
      <c r="ERC123" s="249"/>
      <c r="ERD123" s="249"/>
      <c r="ERE123" s="249"/>
      <c r="ERF123" s="249"/>
      <c r="ERG123" s="249"/>
      <c r="ERH123" s="249"/>
      <c r="ERI123" s="14"/>
      <c r="ERJ123" s="15">
        <v>2</v>
      </c>
      <c r="ERK123" s="14"/>
      <c r="ERL123" s="17">
        <f>IF(OR(ERR124="Yes"),2,0)</f>
        <v>2</v>
      </c>
      <c r="ERM123" s="18"/>
      <c r="ERN123" s="138"/>
      <c r="ERO123" s="18"/>
      <c r="ERP123" s="138"/>
      <c r="ERQ123" s="18"/>
      <c r="ERR123" s="249" t="s">
        <v>59</v>
      </c>
      <c r="ERS123" s="249"/>
      <c r="ERT123" s="249"/>
      <c r="ERU123" s="249"/>
      <c r="ERV123" s="249"/>
      <c r="ERW123" s="249"/>
      <c r="ERX123" s="249"/>
      <c r="ERY123" s="14"/>
      <c r="ERZ123" s="15">
        <v>2</v>
      </c>
      <c r="ESA123" s="14"/>
      <c r="ESB123" s="17">
        <f>IF(OR(ESH124="Yes"),2,0)</f>
        <v>2</v>
      </c>
      <c r="ESC123" s="18"/>
      <c r="ESD123" s="138"/>
      <c r="ESE123" s="18"/>
      <c r="ESF123" s="138"/>
      <c r="ESG123" s="18"/>
      <c r="ESH123" s="249" t="s">
        <v>59</v>
      </c>
      <c r="ESI123" s="249"/>
      <c r="ESJ123" s="249"/>
      <c r="ESK123" s="249"/>
      <c r="ESL123" s="249"/>
      <c r="ESM123" s="249"/>
      <c r="ESN123" s="249"/>
      <c r="ESO123" s="14"/>
      <c r="ESP123" s="15">
        <v>2</v>
      </c>
      <c r="ESQ123" s="14"/>
      <c r="ESR123" s="17">
        <f>IF(OR(ESX124="Yes"),2,0)</f>
        <v>2</v>
      </c>
      <c r="ESS123" s="18"/>
      <c r="EST123" s="138"/>
      <c r="ESU123" s="18"/>
      <c r="ESV123" s="138"/>
      <c r="ESW123" s="18"/>
      <c r="ESX123" s="249" t="s">
        <v>59</v>
      </c>
      <c r="ESY123" s="249"/>
      <c r="ESZ123" s="249"/>
      <c r="ETA123" s="249"/>
      <c r="ETB123" s="249"/>
      <c r="ETC123" s="249"/>
      <c r="ETD123" s="249"/>
      <c r="ETE123" s="14"/>
      <c r="ETF123" s="15">
        <v>2</v>
      </c>
      <c r="ETG123" s="14"/>
      <c r="ETH123" s="17">
        <f>IF(OR(ETN124="Yes"),2,0)</f>
        <v>2</v>
      </c>
      <c r="ETI123" s="18"/>
      <c r="ETJ123" s="138"/>
      <c r="ETK123" s="18"/>
      <c r="ETL123" s="138"/>
      <c r="ETM123" s="18"/>
      <c r="ETN123" s="249" t="s">
        <v>59</v>
      </c>
      <c r="ETO123" s="249"/>
      <c r="ETP123" s="249"/>
      <c r="ETQ123" s="249"/>
      <c r="ETR123" s="249"/>
      <c r="ETS123" s="249"/>
      <c r="ETT123" s="249"/>
      <c r="ETU123" s="14"/>
      <c r="ETV123" s="15">
        <v>2</v>
      </c>
      <c r="ETW123" s="14"/>
      <c r="ETX123" s="17">
        <f>IF(OR(EUD124="Yes"),2,0)</f>
        <v>2</v>
      </c>
      <c r="ETY123" s="18"/>
      <c r="ETZ123" s="138"/>
      <c r="EUA123" s="18"/>
      <c r="EUB123" s="138"/>
      <c r="EUC123" s="18"/>
      <c r="EUD123" s="249" t="s">
        <v>59</v>
      </c>
      <c r="EUE123" s="249"/>
      <c r="EUF123" s="249"/>
      <c r="EUG123" s="249"/>
      <c r="EUH123" s="249"/>
      <c r="EUI123" s="249"/>
      <c r="EUJ123" s="249"/>
      <c r="EUK123" s="14"/>
      <c r="EUL123" s="15">
        <v>2</v>
      </c>
      <c r="EUM123" s="14"/>
      <c r="EUN123" s="17">
        <f>IF(OR(EUT124="Yes"),2,0)</f>
        <v>2</v>
      </c>
      <c r="EUO123" s="18"/>
      <c r="EUP123" s="138"/>
      <c r="EUQ123" s="18"/>
      <c r="EUR123" s="138"/>
      <c r="EUS123" s="18"/>
      <c r="EUT123" s="249" t="s">
        <v>59</v>
      </c>
      <c r="EUU123" s="249"/>
      <c r="EUV123" s="249"/>
      <c r="EUW123" s="249"/>
      <c r="EUX123" s="249"/>
      <c r="EUY123" s="249"/>
      <c r="EUZ123" s="249"/>
      <c r="EVA123" s="14"/>
      <c r="EVB123" s="15">
        <v>2</v>
      </c>
      <c r="EVC123" s="14"/>
      <c r="EVD123" s="17">
        <f>IF(OR(EVJ124="Yes"),2,0)</f>
        <v>2</v>
      </c>
      <c r="EVE123" s="18"/>
      <c r="EVF123" s="138"/>
      <c r="EVG123" s="18"/>
      <c r="EVH123" s="138"/>
      <c r="EVI123" s="18"/>
      <c r="EVJ123" s="249" t="s">
        <v>59</v>
      </c>
      <c r="EVK123" s="249"/>
      <c r="EVL123" s="249"/>
      <c r="EVM123" s="249"/>
      <c r="EVN123" s="249"/>
      <c r="EVO123" s="249"/>
      <c r="EVP123" s="249"/>
      <c r="EVQ123" s="14"/>
      <c r="EVR123" s="15">
        <v>2</v>
      </c>
      <c r="EVS123" s="14"/>
      <c r="EVT123" s="17">
        <f>IF(OR(EVZ124="Yes"),2,0)</f>
        <v>2</v>
      </c>
      <c r="EVU123" s="18"/>
      <c r="EVV123" s="138"/>
      <c r="EVW123" s="18"/>
      <c r="EVX123" s="138"/>
      <c r="EVY123" s="18"/>
      <c r="EVZ123" s="249" t="s">
        <v>59</v>
      </c>
      <c r="EWA123" s="249"/>
      <c r="EWB123" s="249"/>
      <c r="EWC123" s="249"/>
      <c r="EWD123" s="249"/>
      <c r="EWE123" s="249"/>
      <c r="EWF123" s="249"/>
      <c r="EWG123" s="14"/>
      <c r="EWH123" s="15">
        <v>2</v>
      </c>
      <c r="EWI123" s="14"/>
      <c r="EWJ123" s="17">
        <f>IF(OR(EWP124="Yes"),2,0)</f>
        <v>2</v>
      </c>
      <c r="EWK123" s="18"/>
      <c r="EWL123" s="138"/>
      <c r="EWM123" s="18"/>
      <c r="EWN123" s="138"/>
      <c r="EWO123" s="18"/>
      <c r="EWP123" s="249" t="s">
        <v>59</v>
      </c>
      <c r="EWQ123" s="249"/>
      <c r="EWR123" s="249"/>
      <c r="EWS123" s="249"/>
      <c r="EWT123" s="249"/>
      <c r="EWU123" s="249"/>
      <c r="EWV123" s="249"/>
      <c r="EWW123" s="14"/>
      <c r="EWX123" s="15">
        <v>2</v>
      </c>
      <c r="EWY123" s="14"/>
      <c r="EWZ123" s="17">
        <f>IF(OR(EXF124="Yes"),2,0)</f>
        <v>2</v>
      </c>
      <c r="EXA123" s="18"/>
      <c r="EXB123" s="138"/>
      <c r="EXC123" s="18"/>
      <c r="EXD123" s="138"/>
      <c r="EXE123" s="18"/>
      <c r="EXF123" s="249" t="s">
        <v>59</v>
      </c>
      <c r="EXG123" s="249"/>
      <c r="EXH123" s="249"/>
      <c r="EXI123" s="249"/>
      <c r="EXJ123" s="249"/>
      <c r="EXK123" s="249"/>
      <c r="EXL123" s="249"/>
      <c r="EXM123" s="14"/>
      <c r="EXN123" s="15">
        <v>2</v>
      </c>
      <c r="EXO123" s="14"/>
      <c r="EXP123" s="17">
        <f>IF(OR(EXV124="Yes"),2,0)</f>
        <v>2</v>
      </c>
      <c r="EXQ123" s="18"/>
      <c r="EXR123" s="138"/>
      <c r="EXS123" s="18"/>
      <c r="EXT123" s="138"/>
      <c r="EXU123" s="18"/>
      <c r="EXV123" s="249" t="s">
        <v>59</v>
      </c>
      <c r="EXW123" s="249"/>
      <c r="EXX123" s="249"/>
      <c r="EXY123" s="249"/>
      <c r="EXZ123" s="249"/>
      <c r="EYA123" s="249"/>
      <c r="EYB123" s="249"/>
      <c r="EYC123" s="14"/>
      <c r="EYD123" s="15">
        <v>2</v>
      </c>
      <c r="EYE123" s="14"/>
      <c r="EYF123" s="17">
        <f>IF(OR(EYL124="Yes"),2,0)</f>
        <v>2</v>
      </c>
      <c r="EYG123" s="18"/>
      <c r="EYH123" s="138"/>
      <c r="EYI123" s="18"/>
      <c r="EYJ123" s="138"/>
      <c r="EYK123" s="18"/>
      <c r="EYL123" s="249" t="s">
        <v>59</v>
      </c>
      <c r="EYM123" s="249"/>
      <c r="EYN123" s="249"/>
      <c r="EYO123" s="249"/>
      <c r="EYP123" s="249"/>
      <c r="EYQ123" s="249"/>
      <c r="EYR123" s="249"/>
      <c r="EYS123" s="14"/>
      <c r="EYT123" s="15">
        <v>2</v>
      </c>
      <c r="EYU123" s="14"/>
      <c r="EYV123" s="17">
        <f>IF(OR(EZB124="Yes"),2,0)</f>
        <v>2</v>
      </c>
      <c r="EYW123" s="18"/>
      <c r="EYX123" s="138"/>
      <c r="EYY123" s="18"/>
      <c r="EYZ123" s="138"/>
      <c r="EZA123" s="18"/>
      <c r="EZB123" s="249" t="s">
        <v>59</v>
      </c>
      <c r="EZC123" s="249"/>
      <c r="EZD123" s="249"/>
      <c r="EZE123" s="249"/>
      <c r="EZF123" s="249"/>
      <c r="EZG123" s="249"/>
      <c r="EZH123" s="249"/>
      <c r="EZI123" s="14"/>
      <c r="EZJ123" s="15">
        <v>2</v>
      </c>
      <c r="EZK123" s="14"/>
      <c r="EZL123" s="17">
        <f>IF(OR(EZR124="Yes"),2,0)</f>
        <v>2</v>
      </c>
      <c r="EZM123" s="18"/>
      <c r="EZN123" s="138"/>
      <c r="EZO123" s="18"/>
      <c r="EZP123" s="138"/>
      <c r="EZQ123" s="18"/>
      <c r="EZR123" s="249" t="s">
        <v>59</v>
      </c>
      <c r="EZS123" s="249"/>
      <c r="EZT123" s="249"/>
      <c r="EZU123" s="249"/>
      <c r="EZV123" s="249"/>
      <c r="EZW123" s="249"/>
      <c r="EZX123" s="249"/>
      <c r="EZY123" s="14"/>
      <c r="EZZ123" s="15">
        <v>2</v>
      </c>
      <c r="FAA123" s="14"/>
      <c r="FAB123" s="17">
        <f>IF(OR(FAH124="Yes"),2,0)</f>
        <v>2</v>
      </c>
      <c r="FAC123" s="18"/>
      <c r="FAD123" s="138"/>
      <c r="FAE123" s="18"/>
      <c r="FAF123" s="138"/>
      <c r="FAG123" s="18"/>
      <c r="FAH123" s="249" t="s">
        <v>59</v>
      </c>
      <c r="FAI123" s="249"/>
      <c r="FAJ123" s="249"/>
      <c r="FAK123" s="249"/>
      <c r="FAL123" s="249"/>
      <c r="FAM123" s="249"/>
      <c r="FAN123" s="249"/>
      <c r="FAO123" s="14"/>
      <c r="FAP123" s="15">
        <v>2</v>
      </c>
      <c r="FAQ123" s="14"/>
      <c r="FAR123" s="17">
        <f>IF(OR(FAX124="Yes"),2,0)</f>
        <v>2</v>
      </c>
      <c r="FAS123" s="18"/>
      <c r="FAT123" s="138"/>
      <c r="FAU123" s="18"/>
      <c r="FAV123" s="138"/>
      <c r="FAW123" s="18"/>
      <c r="FAX123" s="249" t="s">
        <v>59</v>
      </c>
      <c r="FAY123" s="249"/>
      <c r="FAZ123" s="249"/>
      <c r="FBA123" s="249"/>
      <c r="FBB123" s="249"/>
      <c r="FBC123" s="249"/>
      <c r="FBD123" s="249"/>
      <c r="FBE123" s="14"/>
      <c r="FBF123" s="15">
        <v>2</v>
      </c>
      <c r="FBG123" s="14"/>
      <c r="FBH123" s="17">
        <f>IF(OR(FBN124="Yes"),2,0)</f>
        <v>2</v>
      </c>
      <c r="FBI123" s="18"/>
      <c r="FBJ123" s="138"/>
      <c r="FBK123" s="18"/>
      <c r="FBL123" s="138"/>
      <c r="FBM123" s="18"/>
      <c r="FBN123" s="249" t="s">
        <v>59</v>
      </c>
      <c r="FBO123" s="249"/>
      <c r="FBP123" s="249"/>
      <c r="FBQ123" s="249"/>
      <c r="FBR123" s="249"/>
      <c r="FBS123" s="249"/>
      <c r="FBT123" s="249"/>
      <c r="FBU123" s="14"/>
      <c r="FBV123" s="15">
        <v>2</v>
      </c>
      <c r="FBW123" s="14"/>
      <c r="FBX123" s="17">
        <f>IF(OR(FCD124="Yes"),2,0)</f>
        <v>2</v>
      </c>
      <c r="FBY123" s="18"/>
      <c r="FBZ123" s="138"/>
      <c r="FCA123" s="18"/>
      <c r="FCB123" s="138"/>
      <c r="FCC123" s="18"/>
      <c r="FCD123" s="249" t="s">
        <v>59</v>
      </c>
      <c r="FCE123" s="249"/>
      <c r="FCF123" s="249"/>
      <c r="FCG123" s="249"/>
      <c r="FCH123" s="249"/>
      <c r="FCI123" s="249"/>
      <c r="FCJ123" s="249"/>
      <c r="FCK123" s="14"/>
      <c r="FCL123" s="15">
        <v>2</v>
      </c>
      <c r="FCM123" s="14"/>
      <c r="FCN123" s="17">
        <f>IF(OR(FCT124="Yes"),2,0)</f>
        <v>2</v>
      </c>
      <c r="FCO123" s="18"/>
      <c r="FCP123" s="138"/>
      <c r="FCQ123" s="18"/>
      <c r="FCR123" s="138"/>
      <c r="FCS123" s="18"/>
      <c r="FCT123" s="249" t="s">
        <v>59</v>
      </c>
      <c r="FCU123" s="249"/>
      <c r="FCV123" s="249"/>
      <c r="FCW123" s="249"/>
      <c r="FCX123" s="249"/>
      <c r="FCY123" s="249"/>
      <c r="FCZ123" s="249"/>
      <c r="FDA123" s="14"/>
      <c r="FDB123" s="15">
        <v>2</v>
      </c>
      <c r="FDC123" s="14"/>
      <c r="FDD123" s="17">
        <f>IF(OR(FDJ124="Yes"),2,0)</f>
        <v>2</v>
      </c>
      <c r="FDE123" s="18"/>
      <c r="FDF123" s="138"/>
      <c r="FDG123" s="18"/>
      <c r="FDH123" s="138"/>
      <c r="FDI123" s="18"/>
      <c r="FDJ123" s="249" t="s">
        <v>59</v>
      </c>
      <c r="FDK123" s="249"/>
      <c r="FDL123" s="249"/>
      <c r="FDM123" s="249"/>
      <c r="FDN123" s="249"/>
      <c r="FDO123" s="249"/>
      <c r="FDP123" s="249"/>
      <c r="FDQ123" s="14"/>
      <c r="FDR123" s="15">
        <v>2</v>
      </c>
      <c r="FDS123" s="14"/>
      <c r="FDT123" s="17">
        <f>IF(OR(FDZ124="Yes"),2,0)</f>
        <v>2</v>
      </c>
      <c r="FDU123" s="18"/>
      <c r="FDV123" s="138"/>
      <c r="FDW123" s="18"/>
      <c r="FDX123" s="138"/>
      <c r="FDY123" s="18"/>
      <c r="FDZ123" s="249" t="s">
        <v>59</v>
      </c>
      <c r="FEA123" s="249"/>
      <c r="FEB123" s="249"/>
      <c r="FEC123" s="249"/>
      <c r="FED123" s="249"/>
      <c r="FEE123" s="249"/>
      <c r="FEF123" s="249"/>
      <c r="FEG123" s="14"/>
      <c r="FEH123" s="15">
        <v>2</v>
      </c>
      <c r="FEI123" s="14"/>
      <c r="FEJ123" s="17">
        <f>IF(OR(FEP124="Yes"),2,0)</f>
        <v>2</v>
      </c>
      <c r="FEK123" s="18"/>
      <c r="FEL123" s="138"/>
      <c r="FEM123" s="18"/>
      <c r="FEN123" s="138"/>
      <c r="FEO123" s="18"/>
      <c r="FEP123" s="249" t="s">
        <v>59</v>
      </c>
      <c r="FEQ123" s="249"/>
      <c r="FER123" s="249"/>
      <c r="FES123" s="249"/>
      <c r="FET123" s="249"/>
      <c r="FEU123" s="249"/>
      <c r="FEV123" s="249"/>
      <c r="FEW123" s="14"/>
      <c r="FEX123" s="15">
        <v>2</v>
      </c>
      <c r="FEY123" s="14"/>
      <c r="FEZ123" s="17">
        <f>IF(OR(FFF124="Yes"),2,0)</f>
        <v>2</v>
      </c>
      <c r="FFA123" s="18"/>
      <c r="FFB123" s="138"/>
      <c r="FFC123" s="18"/>
      <c r="FFD123" s="138"/>
      <c r="FFE123" s="18"/>
      <c r="FFF123" s="249" t="s">
        <v>59</v>
      </c>
      <c r="FFG123" s="249"/>
      <c r="FFH123" s="249"/>
      <c r="FFI123" s="249"/>
      <c r="FFJ123" s="249"/>
      <c r="FFK123" s="249"/>
      <c r="FFL123" s="249"/>
      <c r="FFM123" s="14"/>
      <c r="FFN123" s="15">
        <v>2</v>
      </c>
      <c r="FFO123" s="14"/>
      <c r="FFP123" s="17">
        <f>IF(OR(FFV124="Yes"),2,0)</f>
        <v>2</v>
      </c>
      <c r="FFQ123" s="18"/>
      <c r="FFR123" s="138"/>
      <c r="FFS123" s="18"/>
      <c r="FFT123" s="138"/>
      <c r="FFU123" s="18"/>
      <c r="FFV123" s="249" t="s">
        <v>59</v>
      </c>
      <c r="FFW123" s="249"/>
      <c r="FFX123" s="249"/>
      <c r="FFY123" s="249"/>
      <c r="FFZ123" s="249"/>
      <c r="FGA123" s="249"/>
      <c r="FGB123" s="249"/>
      <c r="FGC123" s="14"/>
      <c r="FGD123" s="15">
        <v>2</v>
      </c>
      <c r="FGE123" s="14"/>
      <c r="FGF123" s="17">
        <f>IF(OR(FGL124="Yes"),2,0)</f>
        <v>2</v>
      </c>
      <c r="FGG123" s="18"/>
      <c r="FGH123" s="138"/>
      <c r="FGI123" s="18"/>
      <c r="FGJ123" s="138"/>
      <c r="FGK123" s="18"/>
      <c r="FGL123" s="249" t="s">
        <v>59</v>
      </c>
      <c r="FGM123" s="249"/>
      <c r="FGN123" s="249"/>
      <c r="FGO123" s="249"/>
      <c r="FGP123" s="249"/>
      <c r="FGQ123" s="249"/>
      <c r="FGR123" s="249"/>
      <c r="FGS123" s="14"/>
      <c r="FGT123" s="15">
        <v>2</v>
      </c>
      <c r="FGU123" s="14"/>
      <c r="FGV123" s="17">
        <f>IF(OR(FHB124="Yes"),2,0)</f>
        <v>2</v>
      </c>
      <c r="FGW123" s="18"/>
      <c r="FGX123" s="138"/>
      <c r="FGY123" s="18"/>
      <c r="FGZ123" s="138"/>
      <c r="FHA123" s="18"/>
      <c r="FHB123" s="249" t="s">
        <v>59</v>
      </c>
      <c r="FHC123" s="249"/>
      <c r="FHD123" s="249"/>
      <c r="FHE123" s="249"/>
      <c r="FHF123" s="249"/>
      <c r="FHG123" s="249"/>
      <c r="FHH123" s="249"/>
      <c r="FHI123" s="14"/>
      <c r="FHJ123" s="15">
        <v>2</v>
      </c>
      <c r="FHK123" s="14"/>
      <c r="FHL123" s="17">
        <f>IF(OR(FHR124="Yes"),2,0)</f>
        <v>2</v>
      </c>
      <c r="FHM123" s="18"/>
      <c r="FHN123" s="138"/>
      <c r="FHO123" s="18"/>
      <c r="FHP123" s="138"/>
      <c r="FHQ123" s="18"/>
      <c r="FHR123" s="249" t="s">
        <v>59</v>
      </c>
      <c r="FHS123" s="249"/>
      <c r="FHT123" s="249"/>
      <c r="FHU123" s="249"/>
      <c r="FHV123" s="249"/>
      <c r="FHW123" s="249"/>
      <c r="FHX123" s="249"/>
      <c r="FHY123" s="14"/>
      <c r="FHZ123" s="15">
        <v>2</v>
      </c>
      <c r="FIA123" s="14"/>
      <c r="FIB123" s="17">
        <f>IF(OR(FIH124="Yes"),2,0)</f>
        <v>2</v>
      </c>
      <c r="FIC123" s="18"/>
      <c r="FID123" s="138"/>
      <c r="FIE123" s="18"/>
      <c r="FIF123" s="138"/>
      <c r="FIG123" s="18"/>
      <c r="FIH123" s="249" t="s">
        <v>59</v>
      </c>
      <c r="FII123" s="249"/>
      <c r="FIJ123" s="249"/>
      <c r="FIK123" s="249"/>
      <c r="FIL123" s="249"/>
      <c r="FIM123" s="249"/>
      <c r="FIN123" s="249"/>
      <c r="FIO123" s="14"/>
      <c r="FIP123" s="15">
        <v>2</v>
      </c>
      <c r="FIQ123" s="14"/>
      <c r="FIR123" s="17">
        <f>IF(OR(FIX124="Yes"),2,0)</f>
        <v>2</v>
      </c>
      <c r="FIS123" s="18"/>
      <c r="FIT123" s="138"/>
      <c r="FIU123" s="18"/>
      <c r="FIV123" s="138"/>
      <c r="FIW123" s="18"/>
      <c r="FIX123" s="249" t="s">
        <v>59</v>
      </c>
      <c r="FIY123" s="249"/>
      <c r="FIZ123" s="249"/>
      <c r="FJA123" s="249"/>
      <c r="FJB123" s="249"/>
      <c r="FJC123" s="249"/>
      <c r="FJD123" s="249"/>
      <c r="FJE123" s="14"/>
      <c r="FJF123" s="15">
        <v>2</v>
      </c>
      <c r="FJG123" s="14"/>
      <c r="FJH123" s="17">
        <f>IF(OR(FJN124="Yes"),2,0)</f>
        <v>2</v>
      </c>
      <c r="FJI123" s="18"/>
      <c r="FJJ123" s="138"/>
      <c r="FJK123" s="18"/>
      <c r="FJL123" s="138"/>
      <c r="FJM123" s="18"/>
      <c r="FJN123" s="249" t="s">
        <v>59</v>
      </c>
      <c r="FJO123" s="249"/>
      <c r="FJP123" s="249"/>
      <c r="FJQ123" s="249"/>
      <c r="FJR123" s="249"/>
      <c r="FJS123" s="249"/>
      <c r="FJT123" s="249"/>
      <c r="FJU123" s="14"/>
      <c r="FJV123" s="15">
        <v>2</v>
      </c>
      <c r="FJW123" s="14"/>
      <c r="FJX123" s="17">
        <f>IF(OR(FKD124="Yes"),2,0)</f>
        <v>2</v>
      </c>
      <c r="FJY123" s="18"/>
      <c r="FJZ123" s="138"/>
      <c r="FKA123" s="18"/>
      <c r="FKB123" s="138"/>
      <c r="FKC123" s="18"/>
      <c r="FKD123" s="249" t="s">
        <v>59</v>
      </c>
      <c r="FKE123" s="249"/>
      <c r="FKF123" s="249"/>
      <c r="FKG123" s="249"/>
      <c r="FKH123" s="249"/>
      <c r="FKI123" s="249"/>
      <c r="FKJ123" s="249"/>
      <c r="FKK123" s="14"/>
      <c r="FKL123" s="15">
        <v>2</v>
      </c>
      <c r="FKM123" s="14"/>
      <c r="FKN123" s="17">
        <f>IF(OR(FKT124="Yes"),2,0)</f>
        <v>2</v>
      </c>
      <c r="FKO123" s="18"/>
      <c r="FKP123" s="138"/>
      <c r="FKQ123" s="18"/>
      <c r="FKR123" s="138"/>
      <c r="FKS123" s="18"/>
      <c r="FKT123" s="249" t="s">
        <v>59</v>
      </c>
      <c r="FKU123" s="249"/>
      <c r="FKV123" s="249"/>
      <c r="FKW123" s="249"/>
      <c r="FKX123" s="249"/>
      <c r="FKY123" s="249"/>
      <c r="FKZ123" s="249"/>
      <c r="FLA123" s="14"/>
      <c r="FLB123" s="15">
        <v>2</v>
      </c>
      <c r="FLC123" s="14"/>
      <c r="FLD123" s="17">
        <f>IF(OR(FLJ124="Yes"),2,0)</f>
        <v>2</v>
      </c>
      <c r="FLE123" s="18"/>
      <c r="FLF123" s="138"/>
      <c r="FLG123" s="18"/>
      <c r="FLH123" s="138"/>
      <c r="FLI123" s="18"/>
      <c r="FLJ123" s="249" t="s">
        <v>59</v>
      </c>
      <c r="FLK123" s="249"/>
      <c r="FLL123" s="249"/>
      <c r="FLM123" s="249"/>
      <c r="FLN123" s="249"/>
      <c r="FLO123" s="249"/>
      <c r="FLP123" s="249"/>
      <c r="FLQ123" s="14"/>
      <c r="FLR123" s="15">
        <v>2</v>
      </c>
      <c r="FLS123" s="14"/>
      <c r="FLT123" s="17">
        <f>IF(OR(FLZ124="Yes"),2,0)</f>
        <v>2</v>
      </c>
      <c r="FLU123" s="18"/>
      <c r="FLV123" s="138"/>
      <c r="FLW123" s="18"/>
      <c r="FLX123" s="138"/>
      <c r="FLY123" s="18"/>
      <c r="FLZ123" s="249" t="s">
        <v>59</v>
      </c>
      <c r="FMA123" s="249"/>
      <c r="FMB123" s="249"/>
      <c r="FMC123" s="249"/>
      <c r="FMD123" s="249"/>
      <c r="FME123" s="249"/>
      <c r="FMF123" s="249"/>
      <c r="FMG123" s="14"/>
      <c r="FMH123" s="15">
        <v>2</v>
      </c>
      <c r="FMI123" s="14"/>
      <c r="FMJ123" s="17">
        <f>IF(OR(FMP124="Yes"),2,0)</f>
        <v>2</v>
      </c>
      <c r="FMK123" s="18"/>
      <c r="FML123" s="138"/>
      <c r="FMM123" s="18"/>
      <c r="FMN123" s="138"/>
      <c r="FMO123" s="18"/>
      <c r="FMP123" s="249" t="s">
        <v>59</v>
      </c>
      <c r="FMQ123" s="249"/>
      <c r="FMR123" s="249"/>
      <c r="FMS123" s="249"/>
      <c r="FMT123" s="249"/>
      <c r="FMU123" s="249"/>
      <c r="FMV123" s="249"/>
      <c r="FMW123" s="14"/>
      <c r="FMX123" s="15">
        <v>2</v>
      </c>
      <c r="FMY123" s="14"/>
      <c r="FMZ123" s="17">
        <f>IF(OR(FNF124="Yes"),2,0)</f>
        <v>2</v>
      </c>
      <c r="FNA123" s="18"/>
      <c r="FNB123" s="138"/>
      <c r="FNC123" s="18"/>
      <c r="FND123" s="138"/>
      <c r="FNE123" s="18"/>
      <c r="FNF123" s="249" t="s">
        <v>59</v>
      </c>
      <c r="FNG123" s="249"/>
      <c r="FNH123" s="249"/>
      <c r="FNI123" s="249"/>
      <c r="FNJ123" s="249"/>
      <c r="FNK123" s="249"/>
      <c r="FNL123" s="249"/>
      <c r="FNM123" s="14"/>
      <c r="FNN123" s="15">
        <v>2</v>
      </c>
      <c r="FNO123" s="14"/>
      <c r="FNP123" s="17">
        <f>IF(OR(FNV124="Yes"),2,0)</f>
        <v>2</v>
      </c>
      <c r="FNQ123" s="18"/>
      <c r="FNR123" s="138"/>
      <c r="FNS123" s="18"/>
      <c r="FNT123" s="138"/>
      <c r="FNU123" s="18"/>
      <c r="FNV123" s="249" t="s">
        <v>59</v>
      </c>
      <c r="FNW123" s="249"/>
      <c r="FNX123" s="249"/>
      <c r="FNY123" s="249"/>
      <c r="FNZ123" s="249"/>
      <c r="FOA123" s="249"/>
      <c r="FOB123" s="249"/>
      <c r="FOC123" s="14"/>
      <c r="FOD123" s="15">
        <v>2</v>
      </c>
      <c r="FOE123" s="14"/>
      <c r="FOF123" s="17">
        <f>IF(OR(FOL124="Yes"),2,0)</f>
        <v>2</v>
      </c>
      <c r="FOG123" s="18"/>
      <c r="FOH123" s="138"/>
      <c r="FOI123" s="18"/>
      <c r="FOJ123" s="138"/>
      <c r="FOK123" s="18"/>
      <c r="FOL123" s="249" t="s">
        <v>59</v>
      </c>
      <c r="FOM123" s="249"/>
      <c r="FON123" s="249"/>
      <c r="FOO123" s="249"/>
      <c r="FOP123" s="249"/>
      <c r="FOQ123" s="249"/>
      <c r="FOR123" s="249"/>
      <c r="FOS123" s="14"/>
      <c r="FOT123" s="15">
        <v>2</v>
      </c>
      <c r="FOU123" s="14"/>
      <c r="FOV123" s="17">
        <f>IF(OR(FPB124="Yes"),2,0)</f>
        <v>2</v>
      </c>
      <c r="FOW123" s="18"/>
      <c r="FOX123" s="138"/>
      <c r="FOY123" s="18"/>
      <c r="FOZ123" s="138"/>
      <c r="FPA123" s="18"/>
      <c r="FPB123" s="249" t="s">
        <v>59</v>
      </c>
      <c r="FPC123" s="249"/>
      <c r="FPD123" s="249"/>
      <c r="FPE123" s="249"/>
      <c r="FPF123" s="249"/>
      <c r="FPG123" s="249"/>
      <c r="FPH123" s="249"/>
      <c r="FPI123" s="14"/>
      <c r="FPJ123" s="15">
        <v>2</v>
      </c>
      <c r="FPK123" s="14"/>
      <c r="FPL123" s="17">
        <f>IF(OR(FPR124="Yes"),2,0)</f>
        <v>2</v>
      </c>
      <c r="FPM123" s="18"/>
      <c r="FPN123" s="138"/>
      <c r="FPO123" s="18"/>
      <c r="FPP123" s="138"/>
      <c r="FPQ123" s="18"/>
      <c r="FPR123" s="249" t="s">
        <v>59</v>
      </c>
      <c r="FPS123" s="249"/>
      <c r="FPT123" s="249"/>
      <c r="FPU123" s="249"/>
      <c r="FPV123" s="249"/>
      <c r="FPW123" s="249"/>
      <c r="FPX123" s="249"/>
      <c r="FPY123" s="14"/>
      <c r="FPZ123" s="15">
        <v>2</v>
      </c>
      <c r="FQA123" s="14"/>
      <c r="FQB123" s="17">
        <f>IF(OR(FQH124="Yes"),2,0)</f>
        <v>2</v>
      </c>
      <c r="FQC123" s="18"/>
      <c r="FQD123" s="138"/>
      <c r="FQE123" s="18"/>
      <c r="FQF123" s="138"/>
      <c r="FQG123" s="18"/>
      <c r="FQH123" s="249" t="s">
        <v>59</v>
      </c>
      <c r="FQI123" s="249"/>
      <c r="FQJ123" s="249"/>
      <c r="FQK123" s="249"/>
      <c r="FQL123" s="249"/>
      <c r="FQM123" s="249"/>
      <c r="FQN123" s="249"/>
      <c r="FQO123" s="14"/>
      <c r="FQP123" s="15">
        <v>2</v>
      </c>
      <c r="FQQ123" s="14"/>
      <c r="FQR123" s="17">
        <f>IF(OR(FQX124="Yes"),2,0)</f>
        <v>2</v>
      </c>
      <c r="FQS123" s="18"/>
      <c r="FQT123" s="138"/>
      <c r="FQU123" s="18"/>
      <c r="FQV123" s="138"/>
      <c r="FQW123" s="18"/>
      <c r="FQX123" s="249" t="s">
        <v>59</v>
      </c>
      <c r="FQY123" s="249"/>
      <c r="FQZ123" s="249"/>
      <c r="FRA123" s="249"/>
      <c r="FRB123" s="249"/>
      <c r="FRC123" s="249"/>
      <c r="FRD123" s="249"/>
      <c r="FRE123" s="14"/>
      <c r="FRF123" s="15">
        <v>2</v>
      </c>
      <c r="FRG123" s="14"/>
      <c r="FRH123" s="17">
        <f>IF(OR(FRN124="Yes"),2,0)</f>
        <v>2</v>
      </c>
      <c r="FRI123" s="18"/>
      <c r="FRJ123" s="138"/>
      <c r="FRK123" s="18"/>
      <c r="FRL123" s="138"/>
      <c r="FRM123" s="18"/>
      <c r="FRN123" s="249" t="s">
        <v>59</v>
      </c>
      <c r="FRO123" s="249"/>
      <c r="FRP123" s="249"/>
      <c r="FRQ123" s="249"/>
      <c r="FRR123" s="249"/>
      <c r="FRS123" s="249"/>
      <c r="FRT123" s="249"/>
      <c r="FRU123" s="14"/>
      <c r="FRV123" s="15">
        <v>2</v>
      </c>
      <c r="FRW123" s="14"/>
      <c r="FRX123" s="17">
        <f>IF(OR(FSD124="Yes"),2,0)</f>
        <v>2</v>
      </c>
      <c r="FRY123" s="18"/>
      <c r="FRZ123" s="138"/>
      <c r="FSA123" s="18"/>
      <c r="FSB123" s="138"/>
      <c r="FSC123" s="18"/>
      <c r="FSD123" s="249" t="s">
        <v>59</v>
      </c>
      <c r="FSE123" s="249"/>
      <c r="FSF123" s="249"/>
      <c r="FSG123" s="249"/>
      <c r="FSH123" s="249"/>
      <c r="FSI123" s="249"/>
      <c r="FSJ123" s="249"/>
      <c r="FSK123" s="14"/>
      <c r="FSL123" s="15">
        <v>2</v>
      </c>
      <c r="FSM123" s="14"/>
      <c r="FSN123" s="17">
        <f>IF(OR(FST124="Yes"),2,0)</f>
        <v>2</v>
      </c>
      <c r="FSO123" s="18"/>
      <c r="FSP123" s="138"/>
      <c r="FSQ123" s="18"/>
      <c r="FSR123" s="138"/>
      <c r="FSS123" s="18"/>
      <c r="FST123" s="249" t="s">
        <v>59</v>
      </c>
      <c r="FSU123" s="249"/>
      <c r="FSV123" s="249"/>
      <c r="FSW123" s="249"/>
      <c r="FSX123" s="249"/>
      <c r="FSY123" s="249"/>
      <c r="FSZ123" s="249"/>
      <c r="FTA123" s="14"/>
      <c r="FTB123" s="15">
        <v>2</v>
      </c>
      <c r="FTC123" s="14"/>
      <c r="FTD123" s="17">
        <f>IF(OR(FTJ124="Yes"),2,0)</f>
        <v>2</v>
      </c>
      <c r="FTE123" s="18"/>
      <c r="FTF123" s="138"/>
      <c r="FTG123" s="18"/>
      <c r="FTH123" s="138"/>
      <c r="FTI123" s="18"/>
      <c r="FTJ123" s="249" t="s">
        <v>59</v>
      </c>
      <c r="FTK123" s="249"/>
      <c r="FTL123" s="249"/>
      <c r="FTM123" s="249"/>
      <c r="FTN123" s="249"/>
      <c r="FTO123" s="249"/>
      <c r="FTP123" s="249"/>
      <c r="FTQ123" s="14"/>
      <c r="FTR123" s="15">
        <v>2</v>
      </c>
      <c r="FTS123" s="14"/>
      <c r="FTT123" s="17">
        <f>IF(OR(FTZ124="Yes"),2,0)</f>
        <v>2</v>
      </c>
      <c r="FTU123" s="18"/>
      <c r="FTV123" s="138"/>
      <c r="FTW123" s="18"/>
      <c r="FTX123" s="138"/>
      <c r="FTY123" s="18"/>
      <c r="FTZ123" s="249" t="s">
        <v>59</v>
      </c>
      <c r="FUA123" s="249"/>
      <c r="FUB123" s="249"/>
      <c r="FUC123" s="249"/>
      <c r="FUD123" s="249"/>
      <c r="FUE123" s="249"/>
      <c r="FUF123" s="249"/>
      <c r="FUG123" s="14"/>
      <c r="FUH123" s="15">
        <v>2</v>
      </c>
      <c r="FUI123" s="14"/>
      <c r="FUJ123" s="17">
        <f>IF(OR(FUP124="Yes"),2,0)</f>
        <v>2</v>
      </c>
      <c r="FUK123" s="18"/>
      <c r="FUL123" s="138"/>
      <c r="FUM123" s="18"/>
      <c r="FUN123" s="138"/>
      <c r="FUO123" s="18"/>
      <c r="FUP123" s="249" t="s">
        <v>59</v>
      </c>
      <c r="FUQ123" s="249"/>
      <c r="FUR123" s="249"/>
      <c r="FUS123" s="249"/>
      <c r="FUT123" s="249"/>
      <c r="FUU123" s="249"/>
      <c r="FUV123" s="249"/>
      <c r="FUW123" s="14"/>
      <c r="FUX123" s="15">
        <v>2</v>
      </c>
      <c r="FUY123" s="14"/>
      <c r="FUZ123" s="17">
        <f>IF(OR(FVF124="Yes"),2,0)</f>
        <v>2</v>
      </c>
      <c r="FVA123" s="18"/>
      <c r="FVB123" s="138"/>
      <c r="FVC123" s="18"/>
      <c r="FVD123" s="138"/>
      <c r="FVE123" s="18"/>
      <c r="FVF123" s="249" t="s">
        <v>59</v>
      </c>
      <c r="FVG123" s="249"/>
      <c r="FVH123" s="249"/>
      <c r="FVI123" s="249"/>
      <c r="FVJ123" s="249"/>
      <c r="FVK123" s="249"/>
      <c r="FVL123" s="249"/>
      <c r="FVM123" s="14"/>
      <c r="FVN123" s="15">
        <v>2</v>
      </c>
      <c r="FVO123" s="14"/>
      <c r="FVP123" s="17">
        <f>IF(OR(FVV124="Yes"),2,0)</f>
        <v>2</v>
      </c>
      <c r="FVQ123" s="18"/>
      <c r="FVR123" s="138"/>
      <c r="FVS123" s="18"/>
      <c r="FVT123" s="138"/>
      <c r="FVU123" s="18"/>
      <c r="FVV123" s="249" t="s">
        <v>59</v>
      </c>
      <c r="FVW123" s="249"/>
      <c r="FVX123" s="249"/>
      <c r="FVY123" s="249"/>
      <c r="FVZ123" s="249"/>
      <c r="FWA123" s="249"/>
      <c r="FWB123" s="249"/>
      <c r="FWC123" s="14"/>
      <c r="FWD123" s="15">
        <v>2</v>
      </c>
      <c r="FWE123" s="14"/>
      <c r="FWF123" s="17">
        <f>IF(OR(FWL124="Yes"),2,0)</f>
        <v>2</v>
      </c>
      <c r="FWG123" s="18"/>
      <c r="FWH123" s="138"/>
      <c r="FWI123" s="18"/>
      <c r="FWJ123" s="138"/>
      <c r="FWK123" s="18"/>
      <c r="FWL123" s="249" t="s">
        <v>59</v>
      </c>
      <c r="FWM123" s="249"/>
      <c r="FWN123" s="249"/>
      <c r="FWO123" s="249"/>
      <c r="FWP123" s="249"/>
      <c r="FWQ123" s="249"/>
      <c r="FWR123" s="249"/>
      <c r="FWS123" s="14"/>
      <c r="FWT123" s="15">
        <v>2</v>
      </c>
      <c r="FWU123" s="14"/>
      <c r="FWV123" s="17">
        <f>IF(OR(FXB124="Yes"),2,0)</f>
        <v>2</v>
      </c>
      <c r="FWW123" s="18"/>
      <c r="FWX123" s="138"/>
      <c r="FWY123" s="18"/>
      <c r="FWZ123" s="138"/>
      <c r="FXA123" s="18"/>
      <c r="FXB123" s="249" t="s">
        <v>59</v>
      </c>
      <c r="FXC123" s="249"/>
      <c r="FXD123" s="249"/>
      <c r="FXE123" s="249"/>
      <c r="FXF123" s="249"/>
      <c r="FXG123" s="249"/>
      <c r="FXH123" s="249"/>
      <c r="FXI123" s="14"/>
      <c r="FXJ123" s="15">
        <v>2</v>
      </c>
      <c r="FXK123" s="14"/>
      <c r="FXL123" s="17">
        <f>IF(OR(FXR124="Yes"),2,0)</f>
        <v>2</v>
      </c>
      <c r="FXM123" s="18"/>
      <c r="FXN123" s="138"/>
      <c r="FXO123" s="18"/>
      <c r="FXP123" s="138"/>
      <c r="FXQ123" s="18"/>
      <c r="FXR123" s="249" t="s">
        <v>59</v>
      </c>
      <c r="FXS123" s="249"/>
      <c r="FXT123" s="249"/>
      <c r="FXU123" s="249"/>
      <c r="FXV123" s="249"/>
      <c r="FXW123" s="249"/>
      <c r="FXX123" s="249"/>
      <c r="FXY123" s="14"/>
      <c r="FXZ123" s="15">
        <v>2</v>
      </c>
      <c r="FYA123" s="14"/>
      <c r="FYB123" s="17">
        <f>IF(OR(FYH124="Yes"),2,0)</f>
        <v>2</v>
      </c>
      <c r="FYC123" s="18"/>
      <c r="FYD123" s="138"/>
      <c r="FYE123" s="18"/>
      <c r="FYF123" s="138"/>
      <c r="FYG123" s="18"/>
      <c r="FYH123" s="249" t="s">
        <v>59</v>
      </c>
      <c r="FYI123" s="249"/>
      <c r="FYJ123" s="249"/>
      <c r="FYK123" s="249"/>
      <c r="FYL123" s="249"/>
      <c r="FYM123" s="249"/>
      <c r="FYN123" s="249"/>
      <c r="FYO123" s="14"/>
      <c r="FYP123" s="15">
        <v>2</v>
      </c>
      <c r="FYQ123" s="14"/>
      <c r="FYR123" s="17">
        <f>IF(OR(FYX124="Yes"),2,0)</f>
        <v>2</v>
      </c>
      <c r="FYS123" s="18"/>
      <c r="FYT123" s="138"/>
      <c r="FYU123" s="18"/>
      <c r="FYV123" s="138"/>
      <c r="FYW123" s="18"/>
      <c r="FYX123" s="249" t="s">
        <v>59</v>
      </c>
      <c r="FYY123" s="249"/>
      <c r="FYZ123" s="249"/>
      <c r="FZA123" s="249"/>
      <c r="FZB123" s="249"/>
      <c r="FZC123" s="249"/>
      <c r="FZD123" s="249"/>
      <c r="FZE123" s="14"/>
      <c r="FZF123" s="15">
        <v>2</v>
      </c>
      <c r="FZG123" s="14"/>
      <c r="FZH123" s="17">
        <f>IF(OR(FZN124="Yes"),2,0)</f>
        <v>2</v>
      </c>
      <c r="FZI123" s="18"/>
      <c r="FZJ123" s="138"/>
      <c r="FZK123" s="18"/>
      <c r="FZL123" s="138"/>
      <c r="FZM123" s="18"/>
      <c r="FZN123" s="249" t="s">
        <v>59</v>
      </c>
      <c r="FZO123" s="249"/>
      <c r="FZP123" s="249"/>
      <c r="FZQ123" s="249"/>
      <c r="FZR123" s="249"/>
      <c r="FZS123" s="249"/>
      <c r="FZT123" s="249"/>
      <c r="FZU123" s="14"/>
      <c r="FZV123" s="15">
        <v>2</v>
      </c>
      <c r="FZW123" s="14"/>
      <c r="FZX123" s="17">
        <f>IF(OR(GAD124="Yes"),2,0)</f>
        <v>2</v>
      </c>
      <c r="FZY123" s="18"/>
      <c r="FZZ123" s="138"/>
      <c r="GAA123" s="18"/>
      <c r="GAB123" s="138"/>
      <c r="GAC123" s="18"/>
      <c r="GAD123" s="249" t="s">
        <v>59</v>
      </c>
      <c r="GAE123" s="249"/>
      <c r="GAF123" s="249"/>
      <c r="GAG123" s="249"/>
      <c r="GAH123" s="249"/>
      <c r="GAI123" s="249"/>
      <c r="GAJ123" s="249"/>
      <c r="GAK123" s="14"/>
      <c r="GAL123" s="15">
        <v>2</v>
      </c>
      <c r="GAM123" s="14"/>
      <c r="GAN123" s="17">
        <f>IF(OR(GAT124="Yes"),2,0)</f>
        <v>2</v>
      </c>
      <c r="GAO123" s="18"/>
      <c r="GAP123" s="138"/>
      <c r="GAQ123" s="18"/>
      <c r="GAR123" s="138"/>
      <c r="GAS123" s="18"/>
      <c r="GAT123" s="249" t="s">
        <v>59</v>
      </c>
      <c r="GAU123" s="249"/>
      <c r="GAV123" s="249"/>
      <c r="GAW123" s="249"/>
      <c r="GAX123" s="249"/>
      <c r="GAY123" s="249"/>
      <c r="GAZ123" s="249"/>
      <c r="GBA123" s="14"/>
      <c r="GBB123" s="15">
        <v>2</v>
      </c>
      <c r="GBC123" s="14"/>
      <c r="GBD123" s="17">
        <f>IF(OR(GBJ124="Yes"),2,0)</f>
        <v>2</v>
      </c>
      <c r="GBE123" s="18"/>
      <c r="GBF123" s="138"/>
      <c r="GBG123" s="18"/>
      <c r="GBH123" s="138"/>
      <c r="GBI123" s="18"/>
      <c r="GBJ123" s="249" t="s">
        <v>59</v>
      </c>
      <c r="GBK123" s="249"/>
      <c r="GBL123" s="249"/>
      <c r="GBM123" s="249"/>
      <c r="GBN123" s="249"/>
      <c r="GBO123" s="249"/>
      <c r="GBP123" s="249"/>
      <c r="GBQ123" s="14"/>
      <c r="GBR123" s="15">
        <v>2</v>
      </c>
      <c r="GBS123" s="14"/>
      <c r="GBT123" s="17">
        <f>IF(OR(GBZ124="Yes"),2,0)</f>
        <v>2</v>
      </c>
      <c r="GBU123" s="18"/>
      <c r="GBV123" s="138"/>
      <c r="GBW123" s="18"/>
      <c r="GBX123" s="138"/>
      <c r="GBY123" s="18"/>
      <c r="GBZ123" s="249" t="s">
        <v>59</v>
      </c>
      <c r="GCA123" s="249"/>
      <c r="GCB123" s="249"/>
      <c r="GCC123" s="249"/>
      <c r="GCD123" s="249"/>
      <c r="GCE123" s="249"/>
      <c r="GCF123" s="249"/>
      <c r="GCG123" s="14"/>
      <c r="GCH123" s="15">
        <v>2</v>
      </c>
      <c r="GCI123" s="14"/>
      <c r="GCJ123" s="17">
        <f>IF(OR(GCP124="Yes"),2,0)</f>
        <v>2</v>
      </c>
      <c r="GCK123" s="18"/>
      <c r="GCL123" s="138"/>
      <c r="GCM123" s="18"/>
      <c r="GCN123" s="138"/>
      <c r="GCO123" s="18"/>
      <c r="GCP123" s="249" t="s">
        <v>59</v>
      </c>
      <c r="GCQ123" s="249"/>
      <c r="GCR123" s="249"/>
      <c r="GCS123" s="249"/>
      <c r="GCT123" s="249"/>
      <c r="GCU123" s="249"/>
      <c r="GCV123" s="249"/>
      <c r="GCW123" s="14"/>
      <c r="GCX123" s="15">
        <v>2</v>
      </c>
      <c r="GCY123" s="14"/>
      <c r="GCZ123" s="17">
        <f>IF(OR(GDF124="Yes"),2,0)</f>
        <v>2</v>
      </c>
      <c r="GDA123" s="18"/>
      <c r="GDB123" s="138"/>
      <c r="GDC123" s="18"/>
      <c r="GDD123" s="138"/>
      <c r="GDE123" s="18"/>
      <c r="GDF123" s="249" t="s">
        <v>59</v>
      </c>
      <c r="GDG123" s="249"/>
      <c r="GDH123" s="249"/>
      <c r="GDI123" s="249"/>
      <c r="GDJ123" s="249"/>
      <c r="GDK123" s="249"/>
      <c r="GDL123" s="249"/>
      <c r="GDM123" s="14"/>
      <c r="GDN123" s="15">
        <v>2</v>
      </c>
      <c r="GDO123" s="14"/>
      <c r="GDP123" s="17">
        <f>IF(OR(GDV124="Yes"),2,0)</f>
        <v>2</v>
      </c>
      <c r="GDQ123" s="18"/>
      <c r="GDR123" s="138"/>
      <c r="GDS123" s="18"/>
      <c r="GDT123" s="138"/>
      <c r="GDU123" s="18"/>
      <c r="GDV123" s="249" t="s">
        <v>59</v>
      </c>
      <c r="GDW123" s="249"/>
      <c r="GDX123" s="249"/>
      <c r="GDY123" s="249"/>
      <c r="GDZ123" s="249"/>
      <c r="GEA123" s="249"/>
      <c r="GEB123" s="249"/>
      <c r="GEC123" s="14"/>
      <c r="GED123" s="15">
        <v>2</v>
      </c>
      <c r="GEE123" s="14"/>
      <c r="GEF123" s="17">
        <f>IF(OR(GEL124="Yes"),2,0)</f>
        <v>2</v>
      </c>
      <c r="GEG123" s="18"/>
      <c r="GEH123" s="138"/>
      <c r="GEI123" s="18"/>
      <c r="GEJ123" s="138"/>
      <c r="GEK123" s="18"/>
      <c r="GEL123" s="249" t="s">
        <v>59</v>
      </c>
      <c r="GEM123" s="249"/>
      <c r="GEN123" s="249"/>
      <c r="GEO123" s="249"/>
      <c r="GEP123" s="249"/>
      <c r="GEQ123" s="249"/>
      <c r="GER123" s="249"/>
      <c r="GES123" s="14"/>
      <c r="GET123" s="15">
        <v>2</v>
      </c>
      <c r="GEU123" s="14"/>
      <c r="GEV123" s="17">
        <f>IF(OR(GFB124="Yes"),2,0)</f>
        <v>2</v>
      </c>
      <c r="GEW123" s="18"/>
      <c r="GEX123" s="138"/>
      <c r="GEY123" s="18"/>
      <c r="GEZ123" s="138"/>
      <c r="GFA123" s="18"/>
      <c r="GFB123" s="249" t="s">
        <v>59</v>
      </c>
      <c r="GFC123" s="249"/>
      <c r="GFD123" s="249"/>
      <c r="GFE123" s="249"/>
      <c r="GFF123" s="249"/>
      <c r="GFG123" s="249"/>
      <c r="GFH123" s="249"/>
      <c r="GFI123" s="14"/>
      <c r="GFJ123" s="15">
        <v>2</v>
      </c>
      <c r="GFK123" s="14"/>
      <c r="GFL123" s="17">
        <f>IF(OR(GFR124="Yes"),2,0)</f>
        <v>2</v>
      </c>
      <c r="GFM123" s="18"/>
      <c r="GFN123" s="138"/>
      <c r="GFO123" s="18"/>
      <c r="GFP123" s="138"/>
      <c r="GFQ123" s="18"/>
      <c r="GFR123" s="249" t="s">
        <v>59</v>
      </c>
      <c r="GFS123" s="249"/>
      <c r="GFT123" s="249"/>
      <c r="GFU123" s="249"/>
      <c r="GFV123" s="249"/>
      <c r="GFW123" s="249"/>
      <c r="GFX123" s="249"/>
      <c r="GFY123" s="14"/>
      <c r="GFZ123" s="15">
        <v>2</v>
      </c>
      <c r="GGA123" s="14"/>
      <c r="GGB123" s="17">
        <f>IF(OR(GGH124="Yes"),2,0)</f>
        <v>2</v>
      </c>
      <c r="GGC123" s="18"/>
      <c r="GGD123" s="138"/>
      <c r="GGE123" s="18"/>
      <c r="GGF123" s="138"/>
      <c r="GGG123" s="18"/>
      <c r="GGH123" s="249" t="s">
        <v>59</v>
      </c>
      <c r="GGI123" s="249"/>
      <c r="GGJ123" s="249"/>
      <c r="GGK123" s="249"/>
      <c r="GGL123" s="249"/>
      <c r="GGM123" s="249"/>
      <c r="GGN123" s="249"/>
      <c r="GGO123" s="14"/>
      <c r="GGP123" s="15">
        <v>2</v>
      </c>
      <c r="GGQ123" s="14"/>
      <c r="GGR123" s="17">
        <f>IF(OR(GGX124="Yes"),2,0)</f>
        <v>2</v>
      </c>
      <c r="GGS123" s="18"/>
      <c r="GGT123" s="138"/>
      <c r="GGU123" s="18"/>
      <c r="GGV123" s="138"/>
      <c r="GGW123" s="18"/>
      <c r="GGX123" s="249" t="s">
        <v>59</v>
      </c>
      <c r="GGY123" s="249"/>
      <c r="GGZ123" s="249"/>
      <c r="GHA123" s="249"/>
      <c r="GHB123" s="249"/>
      <c r="GHC123" s="249"/>
      <c r="GHD123" s="249"/>
      <c r="GHE123" s="14"/>
      <c r="GHF123" s="15">
        <v>2</v>
      </c>
      <c r="GHG123" s="14"/>
      <c r="GHH123" s="17">
        <f>IF(OR(GHN124="Yes"),2,0)</f>
        <v>2</v>
      </c>
      <c r="GHI123" s="18"/>
      <c r="GHJ123" s="138"/>
      <c r="GHK123" s="18"/>
      <c r="GHL123" s="138"/>
      <c r="GHM123" s="18"/>
      <c r="GHN123" s="249" t="s">
        <v>59</v>
      </c>
      <c r="GHO123" s="249"/>
      <c r="GHP123" s="249"/>
      <c r="GHQ123" s="249"/>
      <c r="GHR123" s="249"/>
      <c r="GHS123" s="249"/>
      <c r="GHT123" s="249"/>
      <c r="GHU123" s="14"/>
      <c r="GHV123" s="15">
        <v>2</v>
      </c>
      <c r="GHW123" s="14"/>
      <c r="GHX123" s="17">
        <f>IF(OR(GID124="Yes"),2,0)</f>
        <v>2</v>
      </c>
      <c r="GHY123" s="18"/>
      <c r="GHZ123" s="138"/>
      <c r="GIA123" s="18"/>
      <c r="GIB123" s="138"/>
      <c r="GIC123" s="18"/>
      <c r="GID123" s="249" t="s">
        <v>59</v>
      </c>
      <c r="GIE123" s="249"/>
      <c r="GIF123" s="249"/>
      <c r="GIG123" s="249"/>
      <c r="GIH123" s="249"/>
      <c r="GII123" s="249"/>
      <c r="GIJ123" s="249"/>
      <c r="GIK123" s="14"/>
      <c r="GIL123" s="15">
        <v>2</v>
      </c>
      <c r="GIM123" s="14"/>
      <c r="GIN123" s="17">
        <f>IF(OR(GIT124="Yes"),2,0)</f>
        <v>2</v>
      </c>
      <c r="GIO123" s="18"/>
      <c r="GIP123" s="138"/>
      <c r="GIQ123" s="18"/>
      <c r="GIR123" s="138"/>
      <c r="GIS123" s="18"/>
      <c r="GIT123" s="249" t="s">
        <v>59</v>
      </c>
      <c r="GIU123" s="249"/>
      <c r="GIV123" s="249"/>
      <c r="GIW123" s="249"/>
      <c r="GIX123" s="249"/>
      <c r="GIY123" s="249"/>
      <c r="GIZ123" s="249"/>
      <c r="GJA123" s="14"/>
      <c r="GJB123" s="15">
        <v>2</v>
      </c>
      <c r="GJC123" s="14"/>
      <c r="GJD123" s="17">
        <f>IF(OR(GJJ124="Yes"),2,0)</f>
        <v>2</v>
      </c>
      <c r="GJE123" s="18"/>
      <c r="GJF123" s="138"/>
      <c r="GJG123" s="18"/>
      <c r="GJH123" s="138"/>
      <c r="GJI123" s="18"/>
      <c r="GJJ123" s="249" t="s">
        <v>59</v>
      </c>
      <c r="GJK123" s="249"/>
      <c r="GJL123" s="249"/>
      <c r="GJM123" s="249"/>
      <c r="GJN123" s="249"/>
      <c r="GJO123" s="249"/>
      <c r="GJP123" s="249"/>
      <c r="GJQ123" s="14"/>
      <c r="GJR123" s="15">
        <v>2</v>
      </c>
      <c r="GJS123" s="14"/>
      <c r="GJT123" s="17">
        <f>IF(OR(GJZ124="Yes"),2,0)</f>
        <v>2</v>
      </c>
      <c r="GJU123" s="18"/>
      <c r="GJV123" s="138"/>
      <c r="GJW123" s="18"/>
      <c r="GJX123" s="138"/>
      <c r="GJY123" s="18"/>
      <c r="GJZ123" s="249" t="s">
        <v>59</v>
      </c>
      <c r="GKA123" s="249"/>
      <c r="GKB123" s="249"/>
      <c r="GKC123" s="249"/>
      <c r="GKD123" s="249"/>
      <c r="GKE123" s="249"/>
      <c r="GKF123" s="249"/>
      <c r="GKG123" s="14"/>
      <c r="GKH123" s="15">
        <v>2</v>
      </c>
      <c r="GKI123" s="14"/>
      <c r="GKJ123" s="17">
        <f>IF(OR(GKP124="Yes"),2,0)</f>
        <v>2</v>
      </c>
      <c r="GKK123" s="18"/>
      <c r="GKL123" s="138"/>
      <c r="GKM123" s="18"/>
      <c r="GKN123" s="138"/>
      <c r="GKO123" s="18"/>
      <c r="GKP123" s="249" t="s">
        <v>59</v>
      </c>
      <c r="GKQ123" s="249"/>
      <c r="GKR123" s="249"/>
      <c r="GKS123" s="249"/>
      <c r="GKT123" s="249"/>
      <c r="GKU123" s="249"/>
      <c r="GKV123" s="249"/>
      <c r="GKW123" s="14"/>
      <c r="GKX123" s="15">
        <v>2</v>
      </c>
      <c r="GKY123" s="14"/>
      <c r="GKZ123" s="17">
        <f>IF(OR(GLF124="Yes"),2,0)</f>
        <v>2</v>
      </c>
      <c r="GLA123" s="18"/>
      <c r="GLB123" s="138"/>
      <c r="GLC123" s="18"/>
      <c r="GLD123" s="138"/>
      <c r="GLE123" s="18"/>
      <c r="GLF123" s="249" t="s">
        <v>59</v>
      </c>
      <c r="GLG123" s="249"/>
      <c r="GLH123" s="249"/>
      <c r="GLI123" s="249"/>
      <c r="GLJ123" s="249"/>
      <c r="GLK123" s="249"/>
      <c r="GLL123" s="249"/>
      <c r="GLM123" s="14"/>
      <c r="GLN123" s="15">
        <v>2</v>
      </c>
      <c r="GLO123" s="14"/>
      <c r="GLP123" s="17">
        <f>IF(OR(GLV124="Yes"),2,0)</f>
        <v>2</v>
      </c>
      <c r="GLQ123" s="18"/>
      <c r="GLR123" s="138"/>
      <c r="GLS123" s="18"/>
      <c r="GLT123" s="138"/>
      <c r="GLU123" s="18"/>
      <c r="GLV123" s="249" t="s">
        <v>59</v>
      </c>
      <c r="GLW123" s="249"/>
      <c r="GLX123" s="249"/>
      <c r="GLY123" s="249"/>
      <c r="GLZ123" s="249"/>
      <c r="GMA123" s="249"/>
      <c r="GMB123" s="249"/>
      <c r="GMC123" s="14"/>
      <c r="GMD123" s="15">
        <v>2</v>
      </c>
      <c r="GME123" s="14"/>
      <c r="GMF123" s="17">
        <f>IF(OR(GML124="Yes"),2,0)</f>
        <v>2</v>
      </c>
      <c r="GMG123" s="18"/>
      <c r="GMH123" s="138"/>
      <c r="GMI123" s="18"/>
      <c r="GMJ123" s="138"/>
      <c r="GMK123" s="18"/>
      <c r="GML123" s="249" t="s">
        <v>59</v>
      </c>
      <c r="GMM123" s="249"/>
      <c r="GMN123" s="249"/>
      <c r="GMO123" s="249"/>
      <c r="GMP123" s="249"/>
      <c r="GMQ123" s="249"/>
      <c r="GMR123" s="249"/>
      <c r="GMS123" s="14"/>
      <c r="GMT123" s="15">
        <v>2</v>
      </c>
      <c r="GMU123" s="14"/>
      <c r="GMV123" s="17">
        <f>IF(OR(GNB124="Yes"),2,0)</f>
        <v>2</v>
      </c>
      <c r="GMW123" s="18"/>
      <c r="GMX123" s="138"/>
      <c r="GMY123" s="18"/>
      <c r="GMZ123" s="138"/>
      <c r="GNA123" s="18"/>
      <c r="GNB123" s="249" t="s">
        <v>59</v>
      </c>
      <c r="GNC123" s="249"/>
      <c r="GND123" s="249"/>
      <c r="GNE123" s="249"/>
      <c r="GNF123" s="249"/>
      <c r="GNG123" s="249"/>
      <c r="GNH123" s="249"/>
      <c r="GNI123" s="14"/>
      <c r="GNJ123" s="15">
        <v>2</v>
      </c>
      <c r="GNK123" s="14"/>
      <c r="GNL123" s="17">
        <f>IF(OR(GNR124="Yes"),2,0)</f>
        <v>2</v>
      </c>
      <c r="GNM123" s="18"/>
      <c r="GNN123" s="138"/>
      <c r="GNO123" s="18"/>
      <c r="GNP123" s="138"/>
      <c r="GNQ123" s="18"/>
      <c r="GNR123" s="249" t="s">
        <v>59</v>
      </c>
      <c r="GNS123" s="249"/>
      <c r="GNT123" s="249"/>
      <c r="GNU123" s="249"/>
      <c r="GNV123" s="249"/>
      <c r="GNW123" s="249"/>
      <c r="GNX123" s="249"/>
      <c r="GNY123" s="14"/>
      <c r="GNZ123" s="15">
        <v>2</v>
      </c>
      <c r="GOA123" s="14"/>
      <c r="GOB123" s="17">
        <f>IF(OR(GOH124="Yes"),2,0)</f>
        <v>2</v>
      </c>
      <c r="GOC123" s="18"/>
      <c r="GOD123" s="138"/>
      <c r="GOE123" s="18"/>
      <c r="GOF123" s="138"/>
      <c r="GOG123" s="18"/>
      <c r="GOH123" s="249" t="s">
        <v>59</v>
      </c>
      <c r="GOI123" s="249"/>
      <c r="GOJ123" s="249"/>
      <c r="GOK123" s="249"/>
      <c r="GOL123" s="249"/>
      <c r="GOM123" s="249"/>
      <c r="GON123" s="249"/>
      <c r="GOO123" s="14"/>
      <c r="GOP123" s="15">
        <v>2</v>
      </c>
      <c r="GOQ123" s="14"/>
      <c r="GOR123" s="17">
        <f>IF(OR(GOX124="Yes"),2,0)</f>
        <v>2</v>
      </c>
      <c r="GOS123" s="18"/>
      <c r="GOT123" s="138"/>
      <c r="GOU123" s="18"/>
      <c r="GOV123" s="138"/>
      <c r="GOW123" s="18"/>
      <c r="GOX123" s="249" t="s">
        <v>59</v>
      </c>
      <c r="GOY123" s="249"/>
      <c r="GOZ123" s="249"/>
      <c r="GPA123" s="249"/>
      <c r="GPB123" s="249"/>
      <c r="GPC123" s="249"/>
      <c r="GPD123" s="249"/>
      <c r="GPE123" s="14"/>
      <c r="GPF123" s="15">
        <v>2</v>
      </c>
      <c r="GPG123" s="14"/>
      <c r="GPH123" s="17">
        <f>IF(OR(GPN124="Yes"),2,0)</f>
        <v>2</v>
      </c>
      <c r="GPI123" s="18"/>
      <c r="GPJ123" s="138"/>
      <c r="GPK123" s="18"/>
      <c r="GPL123" s="138"/>
      <c r="GPM123" s="18"/>
      <c r="GPN123" s="249" t="s">
        <v>59</v>
      </c>
      <c r="GPO123" s="249"/>
      <c r="GPP123" s="249"/>
      <c r="GPQ123" s="249"/>
      <c r="GPR123" s="249"/>
      <c r="GPS123" s="249"/>
      <c r="GPT123" s="249"/>
      <c r="GPU123" s="14"/>
      <c r="GPV123" s="15">
        <v>2</v>
      </c>
      <c r="GPW123" s="14"/>
      <c r="GPX123" s="17">
        <f>IF(OR(GQD124="Yes"),2,0)</f>
        <v>2</v>
      </c>
      <c r="GPY123" s="18"/>
      <c r="GPZ123" s="138"/>
      <c r="GQA123" s="18"/>
      <c r="GQB123" s="138"/>
      <c r="GQC123" s="18"/>
      <c r="GQD123" s="249" t="s">
        <v>59</v>
      </c>
      <c r="GQE123" s="249"/>
      <c r="GQF123" s="249"/>
      <c r="GQG123" s="249"/>
      <c r="GQH123" s="249"/>
      <c r="GQI123" s="249"/>
      <c r="GQJ123" s="249"/>
      <c r="GQK123" s="14"/>
      <c r="GQL123" s="15">
        <v>2</v>
      </c>
      <c r="GQM123" s="14"/>
      <c r="GQN123" s="17">
        <f>IF(OR(GQT124="Yes"),2,0)</f>
        <v>2</v>
      </c>
      <c r="GQO123" s="18"/>
      <c r="GQP123" s="138"/>
      <c r="GQQ123" s="18"/>
      <c r="GQR123" s="138"/>
      <c r="GQS123" s="18"/>
      <c r="GQT123" s="249" t="s">
        <v>59</v>
      </c>
      <c r="GQU123" s="249"/>
      <c r="GQV123" s="249"/>
      <c r="GQW123" s="249"/>
      <c r="GQX123" s="249"/>
      <c r="GQY123" s="249"/>
      <c r="GQZ123" s="249"/>
      <c r="GRA123" s="14"/>
      <c r="GRB123" s="15">
        <v>2</v>
      </c>
      <c r="GRC123" s="14"/>
      <c r="GRD123" s="17">
        <f>IF(OR(GRJ124="Yes"),2,0)</f>
        <v>2</v>
      </c>
      <c r="GRE123" s="18"/>
      <c r="GRF123" s="138"/>
      <c r="GRG123" s="18"/>
      <c r="GRH123" s="138"/>
      <c r="GRI123" s="18"/>
      <c r="GRJ123" s="249" t="s">
        <v>59</v>
      </c>
      <c r="GRK123" s="249"/>
      <c r="GRL123" s="249"/>
      <c r="GRM123" s="249"/>
      <c r="GRN123" s="249"/>
      <c r="GRO123" s="249"/>
      <c r="GRP123" s="249"/>
      <c r="GRQ123" s="14"/>
      <c r="GRR123" s="15">
        <v>2</v>
      </c>
      <c r="GRS123" s="14"/>
      <c r="GRT123" s="17">
        <f>IF(OR(GRZ124="Yes"),2,0)</f>
        <v>2</v>
      </c>
      <c r="GRU123" s="18"/>
      <c r="GRV123" s="138"/>
      <c r="GRW123" s="18"/>
      <c r="GRX123" s="138"/>
      <c r="GRY123" s="18"/>
      <c r="GRZ123" s="249" t="s">
        <v>59</v>
      </c>
      <c r="GSA123" s="249"/>
      <c r="GSB123" s="249"/>
      <c r="GSC123" s="249"/>
      <c r="GSD123" s="249"/>
      <c r="GSE123" s="249"/>
      <c r="GSF123" s="249"/>
      <c r="GSG123" s="14"/>
      <c r="GSH123" s="15">
        <v>2</v>
      </c>
      <c r="GSI123" s="14"/>
      <c r="GSJ123" s="17">
        <f>IF(OR(GSP124="Yes"),2,0)</f>
        <v>2</v>
      </c>
      <c r="GSK123" s="18"/>
      <c r="GSL123" s="138"/>
      <c r="GSM123" s="18"/>
      <c r="GSN123" s="138"/>
      <c r="GSO123" s="18"/>
      <c r="GSP123" s="249" t="s">
        <v>59</v>
      </c>
      <c r="GSQ123" s="249"/>
      <c r="GSR123" s="249"/>
      <c r="GSS123" s="249"/>
      <c r="GST123" s="249"/>
      <c r="GSU123" s="249"/>
      <c r="GSV123" s="249"/>
      <c r="GSW123" s="14"/>
      <c r="GSX123" s="15">
        <v>2</v>
      </c>
      <c r="GSY123" s="14"/>
      <c r="GSZ123" s="17">
        <f>IF(OR(GTF124="Yes"),2,0)</f>
        <v>2</v>
      </c>
      <c r="GTA123" s="18"/>
      <c r="GTB123" s="138"/>
      <c r="GTC123" s="18"/>
      <c r="GTD123" s="138"/>
      <c r="GTE123" s="18"/>
      <c r="GTF123" s="249" t="s">
        <v>59</v>
      </c>
      <c r="GTG123" s="249"/>
      <c r="GTH123" s="249"/>
      <c r="GTI123" s="249"/>
      <c r="GTJ123" s="249"/>
      <c r="GTK123" s="249"/>
      <c r="GTL123" s="249"/>
      <c r="GTM123" s="14"/>
      <c r="GTN123" s="15">
        <v>2</v>
      </c>
      <c r="GTO123" s="14"/>
      <c r="GTP123" s="17">
        <f>IF(OR(GTV124="Yes"),2,0)</f>
        <v>2</v>
      </c>
      <c r="GTQ123" s="18"/>
      <c r="GTR123" s="138"/>
      <c r="GTS123" s="18"/>
      <c r="GTT123" s="138"/>
      <c r="GTU123" s="18"/>
      <c r="GTV123" s="249" t="s">
        <v>59</v>
      </c>
      <c r="GTW123" s="249"/>
      <c r="GTX123" s="249"/>
      <c r="GTY123" s="249"/>
      <c r="GTZ123" s="249"/>
      <c r="GUA123" s="249"/>
      <c r="GUB123" s="249"/>
      <c r="GUC123" s="14"/>
      <c r="GUD123" s="15">
        <v>2</v>
      </c>
      <c r="GUE123" s="14"/>
      <c r="GUF123" s="17">
        <f>IF(OR(GUL124="Yes"),2,0)</f>
        <v>2</v>
      </c>
      <c r="GUG123" s="18"/>
      <c r="GUH123" s="138"/>
      <c r="GUI123" s="18"/>
      <c r="GUJ123" s="138"/>
      <c r="GUK123" s="18"/>
      <c r="GUL123" s="249" t="s">
        <v>59</v>
      </c>
      <c r="GUM123" s="249"/>
      <c r="GUN123" s="249"/>
      <c r="GUO123" s="249"/>
      <c r="GUP123" s="249"/>
      <c r="GUQ123" s="249"/>
      <c r="GUR123" s="249"/>
      <c r="GUS123" s="14"/>
      <c r="GUT123" s="15">
        <v>2</v>
      </c>
      <c r="GUU123" s="14"/>
      <c r="GUV123" s="17">
        <f>IF(OR(GVB124="Yes"),2,0)</f>
        <v>2</v>
      </c>
      <c r="GUW123" s="18"/>
      <c r="GUX123" s="138"/>
      <c r="GUY123" s="18"/>
      <c r="GUZ123" s="138"/>
      <c r="GVA123" s="18"/>
      <c r="GVB123" s="249" t="s">
        <v>59</v>
      </c>
      <c r="GVC123" s="249"/>
      <c r="GVD123" s="249"/>
      <c r="GVE123" s="249"/>
      <c r="GVF123" s="249"/>
      <c r="GVG123" s="249"/>
      <c r="GVH123" s="249"/>
      <c r="GVI123" s="14"/>
      <c r="GVJ123" s="15">
        <v>2</v>
      </c>
      <c r="GVK123" s="14"/>
      <c r="GVL123" s="17">
        <f>IF(OR(GVR124="Yes"),2,0)</f>
        <v>2</v>
      </c>
      <c r="GVM123" s="18"/>
      <c r="GVN123" s="138"/>
      <c r="GVO123" s="18"/>
      <c r="GVP123" s="138"/>
      <c r="GVQ123" s="18"/>
      <c r="GVR123" s="249" t="s">
        <v>59</v>
      </c>
      <c r="GVS123" s="249"/>
      <c r="GVT123" s="249"/>
      <c r="GVU123" s="249"/>
      <c r="GVV123" s="249"/>
      <c r="GVW123" s="249"/>
      <c r="GVX123" s="249"/>
      <c r="GVY123" s="14"/>
      <c r="GVZ123" s="15">
        <v>2</v>
      </c>
      <c r="GWA123" s="14"/>
      <c r="GWB123" s="17">
        <f>IF(OR(GWH124="Yes"),2,0)</f>
        <v>2</v>
      </c>
      <c r="GWC123" s="18"/>
      <c r="GWD123" s="138"/>
      <c r="GWE123" s="18"/>
      <c r="GWF123" s="138"/>
      <c r="GWG123" s="18"/>
      <c r="GWH123" s="249" t="s">
        <v>59</v>
      </c>
      <c r="GWI123" s="249"/>
      <c r="GWJ123" s="249"/>
      <c r="GWK123" s="249"/>
      <c r="GWL123" s="249"/>
      <c r="GWM123" s="249"/>
      <c r="GWN123" s="249"/>
      <c r="GWO123" s="14"/>
      <c r="GWP123" s="15">
        <v>2</v>
      </c>
      <c r="GWQ123" s="14"/>
      <c r="GWR123" s="17">
        <f>IF(OR(GWX124="Yes"),2,0)</f>
        <v>2</v>
      </c>
      <c r="GWS123" s="18"/>
      <c r="GWT123" s="138"/>
      <c r="GWU123" s="18"/>
      <c r="GWV123" s="138"/>
      <c r="GWW123" s="18"/>
      <c r="GWX123" s="249" t="s">
        <v>59</v>
      </c>
      <c r="GWY123" s="249"/>
      <c r="GWZ123" s="249"/>
      <c r="GXA123" s="249"/>
      <c r="GXB123" s="249"/>
      <c r="GXC123" s="249"/>
      <c r="GXD123" s="249"/>
      <c r="GXE123" s="14"/>
      <c r="GXF123" s="15">
        <v>2</v>
      </c>
      <c r="GXG123" s="14"/>
      <c r="GXH123" s="17">
        <f>IF(OR(GXN124="Yes"),2,0)</f>
        <v>2</v>
      </c>
      <c r="GXI123" s="18"/>
      <c r="GXJ123" s="138"/>
      <c r="GXK123" s="18"/>
      <c r="GXL123" s="138"/>
      <c r="GXM123" s="18"/>
      <c r="GXN123" s="249" t="s">
        <v>59</v>
      </c>
      <c r="GXO123" s="249"/>
      <c r="GXP123" s="249"/>
      <c r="GXQ123" s="249"/>
      <c r="GXR123" s="249"/>
      <c r="GXS123" s="249"/>
      <c r="GXT123" s="249"/>
      <c r="GXU123" s="14"/>
      <c r="GXV123" s="15">
        <v>2</v>
      </c>
      <c r="GXW123" s="14"/>
      <c r="GXX123" s="17">
        <f>IF(OR(GYD124="Yes"),2,0)</f>
        <v>2</v>
      </c>
      <c r="GXY123" s="18"/>
      <c r="GXZ123" s="138"/>
      <c r="GYA123" s="18"/>
      <c r="GYB123" s="138"/>
      <c r="GYC123" s="18"/>
      <c r="GYD123" s="249" t="s">
        <v>59</v>
      </c>
      <c r="GYE123" s="249"/>
      <c r="GYF123" s="249"/>
      <c r="GYG123" s="249"/>
      <c r="GYH123" s="249"/>
      <c r="GYI123" s="249"/>
      <c r="GYJ123" s="249"/>
      <c r="GYK123" s="14"/>
      <c r="GYL123" s="15">
        <v>2</v>
      </c>
      <c r="GYM123" s="14"/>
      <c r="GYN123" s="17">
        <f>IF(OR(GYT124="Yes"),2,0)</f>
        <v>2</v>
      </c>
      <c r="GYO123" s="18"/>
      <c r="GYP123" s="138"/>
      <c r="GYQ123" s="18"/>
      <c r="GYR123" s="138"/>
      <c r="GYS123" s="18"/>
      <c r="GYT123" s="249" t="s">
        <v>59</v>
      </c>
      <c r="GYU123" s="249"/>
      <c r="GYV123" s="249"/>
      <c r="GYW123" s="249"/>
      <c r="GYX123" s="249"/>
      <c r="GYY123" s="249"/>
      <c r="GYZ123" s="249"/>
      <c r="GZA123" s="14"/>
      <c r="GZB123" s="15">
        <v>2</v>
      </c>
      <c r="GZC123" s="14"/>
      <c r="GZD123" s="17">
        <f>IF(OR(GZJ124="Yes"),2,0)</f>
        <v>2</v>
      </c>
      <c r="GZE123" s="18"/>
      <c r="GZF123" s="138"/>
      <c r="GZG123" s="18"/>
      <c r="GZH123" s="138"/>
      <c r="GZI123" s="18"/>
      <c r="GZJ123" s="249" t="s">
        <v>59</v>
      </c>
      <c r="GZK123" s="249"/>
      <c r="GZL123" s="249"/>
      <c r="GZM123" s="249"/>
      <c r="GZN123" s="249"/>
      <c r="GZO123" s="249"/>
      <c r="GZP123" s="249"/>
      <c r="GZQ123" s="14"/>
      <c r="GZR123" s="15">
        <v>2</v>
      </c>
      <c r="GZS123" s="14"/>
      <c r="GZT123" s="17">
        <f>IF(OR(GZZ124="Yes"),2,0)</f>
        <v>2</v>
      </c>
      <c r="GZU123" s="18"/>
      <c r="GZV123" s="138"/>
      <c r="GZW123" s="18"/>
      <c r="GZX123" s="138"/>
      <c r="GZY123" s="18"/>
      <c r="GZZ123" s="249" t="s">
        <v>59</v>
      </c>
      <c r="HAA123" s="249"/>
      <c r="HAB123" s="249"/>
      <c r="HAC123" s="249"/>
      <c r="HAD123" s="249"/>
      <c r="HAE123" s="249"/>
      <c r="HAF123" s="249"/>
      <c r="HAG123" s="14"/>
      <c r="HAH123" s="15">
        <v>2</v>
      </c>
      <c r="HAI123" s="14"/>
      <c r="HAJ123" s="17">
        <f>IF(OR(HAP124="Yes"),2,0)</f>
        <v>2</v>
      </c>
      <c r="HAK123" s="18"/>
      <c r="HAL123" s="138"/>
      <c r="HAM123" s="18"/>
      <c r="HAN123" s="138"/>
      <c r="HAO123" s="18"/>
      <c r="HAP123" s="249" t="s">
        <v>59</v>
      </c>
      <c r="HAQ123" s="249"/>
      <c r="HAR123" s="249"/>
      <c r="HAS123" s="249"/>
      <c r="HAT123" s="249"/>
      <c r="HAU123" s="249"/>
      <c r="HAV123" s="249"/>
      <c r="HAW123" s="14"/>
      <c r="HAX123" s="15">
        <v>2</v>
      </c>
      <c r="HAY123" s="14"/>
      <c r="HAZ123" s="17">
        <f>IF(OR(HBF124="Yes"),2,0)</f>
        <v>2</v>
      </c>
      <c r="HBA123" s="18"/>
      <c r="HBB123" s="138"/>
      <c r="HBC123" s="18"/>
      <c r="HBD123" s="138"/>
      <c r="HBE123" s="18"/>
      <c r="HBF123" s="249" t="s">
        <v>59</v>
      </c>
      <c r="HBG123" s="249"/>
      <c r="HBH123" s="249"/>
      <c r="HBI123" s="249"/>
      <c r="HBJ123" s="249"/>
      <c r="HBK123" s="249"/>
      <c r="HBL123" s="249"/>
      <c r="HBM123" s="14"/>
      <c r="HBN123" s="15">
        <v>2</v>
      </c>
      <c r="HBO123" s="14"/>
      <c r="HBP123" s="17">
        <f>IF(OR(HBV124="Yes"),2,0)</f>
        <v>2</v>
      </c>
      <c r="HBQ123" s="18"/>
      <c r="HBR123" s="138"/>
      <c r="HBS123" s="18"/>
      <c r="HBT123" s="138"/>
      <c r="HBU123" s="18"/>
      <c r="HBV123" s="249" t="s">
        <v>59</v>
      </c>
      <c r="HBW123" s="249"/>
      <c r="HBX123" s="249"/>
      <c r="HBY123" s="249"/>
      <c r="HBZ123" s="249"/>
      <c r="HCA123" s="249"/>
      <c r="HCB123" s="249"/>
      <c r="HCC123" s="14"/>
      <c r="HCD123" s="15">
        <v>2</v>
      </c>
      <c r="HCE123" s="14"/>
      <c r="HCF123" s="17">
        <f>IF(OR(HCL124="Yes"),2,0)</f>
        <v>2</v>
      </c>
      <c r="HCG123" s="18"/>
      <c r="HCH123" s="138"/>
      <c r="HCI123" s="18"/>
      <c r="HCJ123" s="138"/>
      <c r="HCK123" s="18"/>
      <c r="HCL123" s="249" t="s">
        <v>59</v>
      </c>
      <c r="HCM123" s="249"/>
      <c r="HCN123" s="249"/>
      <c r="HCO123" s="249"/>
      <c r="HCP123" s="249"/>
      <c r="HCQ123" s="249"/>
      <c r="HCR123" s="249"/>
      <c r="HCS123" s="14"/>
      <c r="HCT123" s="15">
        <v>2</v>
      </c>
      <c r="HCU123" s="14"/>
      <c r="HCV123" s="17">
        <f>IF(OR(HDB124="Yes"),2,0)</f>
        <v>2</v>
      </c>
      <c r="HCW123" s="18"/>
      <c r="HCX123" s="138"/>
      <c r="HCY123" s="18"/>
      <c r="HCZ123" s="138"/>
      <c r="HDA123" s="18"/>
      <c r="HDB123" s="249" t="s">
        <v>59</v>
      </c>
      <c r="HDC123" s="249"/>
      <c r="HDD123" s="249"/>
      <c r="HDE123" s="249"/>
      <c r="HDF123" s="249"/>
      <c r="HDG123" s="249"/>
      <c r="HDH123" s="249"/>
      <c r="HDI123" s="14"/>
      <c r="HDJ123" s="15">
        <v>2</v>
      </c>
      <c r="HDK123" s="14"/>
      <c r="HDL123" s="17">
        <f>IF(OR(HDR124="Yes"),2,0)</f>
        <v>2</v>
      </c>
      <c r="HDM123" s="18"/>
      <c r="HDN123" s="138"/>
      <c r="HDO123" s="18"/>
      <c r="HDP123" s="138"/>
      <c r="HDQ123" s="18"/>
      <c r="HDR123" s="249" t="s">
        <v>59</v>
      </c>
      <c r="HDS123" s="249"/>
      <c r="HDT123" s="249"/>
      <c r="HDU123" s="249"/>
      <c r="HDV123" s="249"/>
      <c r="HDW123" s="249"/>
      <c r="HDX123" s="249"/>
      <c r="HDY123" s="14"/>
      <c r="HDZ123" s="15">
        <v>2</v>
      </c>
      <c r="HEA123" s="14"/>
      <c r="HEB123" s="17">
        <f>IF(OR(HEH124="Yes"),2,0)</f>
        <v>2</v>
      </c>
      <c r="HEC123" s="18"/>
      <c r="HED123" s="138"/>
      <c r="HEE123" s="18"/>
      <c r="HEF123" s="138"/>
      <c r="HEG123" s="18"/>
      <c r="HEH123" s="249" t="s">
        <v>59</v>
      </c>
      <c r="HEI123" s="249"/>
      <c r="HEJ123" s="249"/>
      <c r="HEK123" s="249"/>
      <c r="HEL123" s="249"/>
      <c r="HEM123" s="249"/>
      <c r="HEN123" s="249"/>
      <c r="HEO123" s="14"/>
      <c r="HEP123" s="15">
        <v>2</v>
      </c>
      <c r="HEQ123" s="14"/>
      <c r="HER123" s="17">
        <f>IF(OR(HEX124="Yes"),2,0)</f>
        <v>2</v>
      </c>
      <c r="HES123" s="18"/>
      <c r="HET123" s="138"/>
      <c r="HEU123" s="18"/>
      <c r="HEV123" s="138"/>
      <c r="HEW123" s="18"/>
      <c r="HEX123" s="249" t="s">
        <v>59</v>
      </c>
      <c r="HEY123" s="249"/>
      <c r="HEZ123" s="249"/>
      <c r="HFA123" s="249"/>
      <c r="HFB123" s="249"/>
      <c r="HFC123" s="249"/>
      <c r="HFD123" s="249"/>
      <c r="HFE123" s="14"/>
      <c r="HFF123" s="15">
        <v>2</v>
      </c>
      <c r="HFG123" s="14"/>
      <c r="HFH123" s="17">
        <f>IF(OR(HFN124="Yes"),2,0)</f>
        <v>2</v>
      </c>
      <c r="HFI123" s="18"/>
      <c r="HFJ123" s="138"/>
      <c r="HFK123" s="18"/>
      <c r="HFL123" s="138"/>
      <c r="HFM123" s="18"/>
      <c r="HFN123" s="249" t="s">
        <v>59</v>
      </c>
      <c r="HFO123" s="249"/>
      <c r="HFP123" s="249"/>
      <c r="HFQ123" s="249"/>
      <c r="HFR123" s="249"/>
      <c r="HFS123" s="249"/>
      <c r="HFT123" s="249"/>
      <c r="HFU123" s="14"/>
      <c r="HFV123" s="15">
        <v>2</v>
      </c>
      <c r="HFW123" s="14"/>
      <c r="HFX123" s="17">
        <f>IF(OR(HGD124="Yes"),2,0)</f>
        <v>2</v>
      </c>
      <c r="HFY123" s="18"/>
      <c r="HFZ123" s="138"/>
      <c r="HGA123" s="18"/>
      <c r="HGB123" s="138"/>
      <c r="HGC123" s="18"/>
      <c r="HGD123" s="249" t="s">
        <v>59</v>
      </c>
      <c r="HGE123" s="249"/>
      <c r="HGF123" s="249"/>
      <c r="HGG123" s="249"/>
      <c r="HGH123" s="249"/>
      <c r="HGI123" s="249"/>
      <c r="HGJ123" s="249"/>
      <c r="HGK123" s="14"/>
      <c r="HGL123" s="15">
        <v>2</v>
      </c>
      <c r="HGM123" s="14"/>
      <c r="HGN123" s="17">
        <f>IF(OR(HGT124="Yes"),2,0)</f>
        <v>2</v>
      </c>
      <c r="HGO123" s="18"/>
      <c r="HGP123" s="138"/>
      <c r="HGQ123" s="18"/>
      <c r="HGR123" s="138"/>
      <c r="HGS123" s="18"/>
      <c r="HGT123" s="249" t="s">
        <v>59</v>
      </c>
      <c r="HGU123" s="249"/>
      <c r="HGV123" s="249"/>
      <c r="HGW123" s="249"/>
      <c r="HGX123" s="249"/>
      <c r="HGY123" s="249"/>
      <c r="HGZ123" s="249"/>
      <c r="HHA123" s="14"/>
      <c r="HHB123" s="15">
        <v>2</v>
      </c>
      <c r="HHC123" s="14"/>
      <c r="HHD123" s="17">
        <f>IF(OR(HHJ124="Yes"),2,0)</f>
        <v>2</v>
      </c>
      <c r="HHE123" s="18"/>
      <c r="HHF123" s="138"/>
      <c r="HHG123" s="18"/>
      <c r="HHH123" s="138"/>
      <c r="HHI123" s="18"/>
      <c r="HHJ123" s="249" t="s">
        <v>59</v>
      </c>
      <c r="HHK123" s="249"/>
      <c r="HHL123" s="249"/>
      <c r="HHM123" s="249"/>
      <c r="HHN123" s="249"/>
      <c r="HHO123" s="249"/>
      <c r="HHP123" s="249"/>
      <c r="HHQ123" s="14"/>
      <c r="HHR123" s="15">
        <v>2</v>
      </c>
      <c r="HHS123" s="14"/>
      <c r="HHT123" s="17">
        <f>IF(OR(HHZ124="Yes"),2,0)</f>
        <v>2</v>
      </c>
      <c r="HHU123" s="18"/>
      <c r="HHV123" s="138"/>
      <c r="HHW123" s="18"/>
      <c r="HHX123" s="138"/>
      <c r="HHY123" s="18"/>
      <c r="HHZ123" s="249" t="s">
        <v>59</v>
      </c>
      <c r="HIA123" s="249"/>
      <c r="HIB123" s="249"/>
      <c r="HIC123" s="249"/>
      <c r="HID123" s="249"/>
      <c r="HIE123" s="249"/>
      <c r="HIF123" s="249"/>
      <c r="HIG123" s="14"/>
      <c r="HIH123" s="15">
        <v>2</v>
      </c>
      <c r="HII123" s="14"/>
      <c r="HIJ123" s="17">
        <f>IF(OR(HIP124="Yes"),2,0)</f>
        <v>2</v>
      </c>
      <c r="HIK123" s="18"/>
      <c r="HIL123" s="138"/>
      <c r="HIM123" s="18"/>
      <c r="HIN123" s="138"/>
      <c r="HIO123" s="18"/>
      <c r="HIP123" s="249" t="s">
        <v>59</v>
      </c>
      <c r="HIQ123" s="249"/>
      <c r="HIR123" s="249"/>
      <c r="HIS123" s="249"/>
      <c r="HIT123" s="249"/>
      <c r="HIU123" s="249"/>
      <c r="HIV123" s="249"/>
      <c r="HIW123" s="14"/>
      <c r="HIX123" s="15">
        <v>2</v>
      </c>
      <c r="HIY123" s="14"/>
      <c r="HIZ123" s="17">
        <f>IF(OR(HJF124="Yes"),2,0)</f>
        <v>2</v>
      </c>
      <c r="HJA123" s="18"/>
      <c r="HJB123" s="138"/>
      <c r="HJC123" s="18"/>
      <c r="HJD123" s="138"/>
      <c r="HJE123" s="18"/>
      <c r="HJF123" s="249" t="s">
        <v>59</v>
      </c>
      <c r="HJG123" s="249"/>
      <c r="HJH123" s="249"/>
      <c r="HJI123" s="249"/>
      <c r="HJJ123" s="249"/>
      <c r="HJK123" s="249"/>
      <c r="HJL123" s="249"/>
      <c r="HJM123" s="14"/>
      <c r="HJN123" s="15">
        <v>2</v>
      </c>
      <c r="HJO123" s="14"/>
      <c r="HJP123" s="17">
        <f>IF(OR(HJV124="Yes"),2,0)</f>
        <v>2</v>
      </c>
      <c r="HJQ123" s="18"/>
      <c r="HJR123" s="138"/>
      <c r="HJS123" s="18"/>
      <c r="HJT123" s="138"/>
      <c r="HJU123" s="18"/>
      <c r="HJV123" s="249" t="s">
        <v>59</v>
      </c>
      <c r="HJW123" s="249"/>
      <c r="HJX123" s="249"/>
      <c r="HJY123" s="249"/>
      <c r="HJZ123" s="249"/>
      <c r="HKA123" s="249"/>
      <c r="HKB123" s="249"/>
      <c r="HKC123" s="14"/>
      <c r="HKD123" s="15">
        <v>2</v>
      </c>
      <c r="HKE123" s="14"/>
      <c r="HKF123" s="17">
        <f>IF(OR(HKL124="Yes"),2,0)</f>
        <v>2</v>
      </c>
      <c r="HKG123" s="18"/>
      <c r="HKH123" s="138"/>
      <c r="HKI123" s="18"/>
      <c r="HKJ123" s="138"/>
      <c r="HKK123" s="18"/>
      <c r="HKL123" s="249" t="s">
        <v>59</v>
      </c>
      <c r="HKM123" s="249"/>
      <c r="HKN123" s="249"/>
      <c r="HKO123" s="249"/>
      <c r="HKP123" s="249"/>
      <c r="HKQ123" s="249"/>
      <c r="HKR123" s="249"/>
      <c r="HKS123" s="14"/>
      <c r="HKT123" s="15">
        <v>2</v>
      </c>
      <c r="HKU123" s="14"/>
      <c r="HKV123" s="17">
        <f>IF(OR(HLB124="Yes"),2,0)</f>
        <v>2</v>
      </c>
      <c r="HKW123" s="18"/>
      <c r="HKX123" s="138"/>
      <c r="HKY123" s="18"/>
      <c r="HKZ123" s="138"/>
      <c r="HLA123" s="18"/>
      <c r="HLB123" s="249" t="s">
        <v>59</v>
      </c>
      <c r="HLC123" s="249"/>
      <c r="HLD123" s="249"/>
      <c r="HLE123" s="249"/>
      <c r="HLF123" s="249"/>
      <c r="HLG123" s="249"/>
      <c r="HLH123" s="249"/>
      <c r="HLI123" s="14"/>
      <c r="HLJ123" s="15">
        <v>2</v>
      </c>
      <c r="HLK123" s="14"/>
      <c r="HLL123" s="17">
        <f>IF(OR(HLR124="Yes"),2,0)</f>
        <v>2</v>
      </c>
      <c r="HLM123" s="18"/>
      <c r="HLN123" s="138"/>
      <c r="HLO123" s="18"/>
      <c r="HLP123" s="138"/>
      <c r="HLQ123" s="18"/>
      <c r="HLR123" s="249" t="s">
        <v>59</v>
      </c>
      <c r="HLS123" s="249"/>
      <c r="HLT123" s="249"/>
      <c r="HLU123" s="249"/>
      <c r="HLV123" s="249"/>
      <c r="HLW123" s="249"/>
      <c r="HLX123" s="249"/>
      <c r="HLY123" s="14"/>
      <c r="HLZ123" s="15">
        <v>2</v>
      </c>
      <c r="HMA123" s="14"/>
      <c r="HMB123" s="17">
        <f>IF(OR(HMH124="Yes"),2,0)</f>
        <v>2</v>
      </c>
      <c r="HMC123" s="18"/>
      <c r="HMD123" s="138"/>
      <c r="HME123" s="18"/>
      <c r="HMF123" s="138"/>
      <c r="HMG123" s="18"/>
      <c r="HMH123" s="249" t="s">
        <v>59</v>
      </c>
      <c r="HMI123" s="249"/>
      <c r="HMJ123" s="249"/>
      <c r="HMK123" s="249"/>
      <c r="HML123" s="249"/>
      <c r="HMM123" s="249"/>
      <c r="HMN123" s="249"/>
      <c r="HMO123" s="14"/>
      <c r="HMP123" s="15">
        <v>2</v>
      </c>
      <c r="HMQ123" s="14"/>
      <c r="HMR123" s="17">
        <f>IF(OR(HMX124="Yes"),2,0)</f>
        <v>2</v>
      </c>
      <c r="HMS123" s="18"/>
      <c r="HMT123" s="138"/>
      <c r="HMU123" s="18"/>
      <c r="HMV123" s="138"/>
      <c r="HMW123" s="18"/>
      <c r="HMX123" s="249" t="s">
        <v>59</v>
      </c>
      <c r="HMY123" s="249"/>
      <c r="HMZ123" s="249"/>
      <c r="HNA123" s="249"/>
      <c r="HNB123" s="249"/>
      <c r="HNC123" s="249"/>
      <c r="HND123" s="249"/>
      <c r="HNE123" s="14"/>
      <c r="HNF123" s="15">
        <v>2</v>
      </c>
      <c r="HNG123" s="14"/>
      <c r="HNH123" s="17">
        <f>IF(OR(HNN124="Yes"),2,0)</f>
        <v>2</v>
      </c>
      <c r="HNI123" s="18"/>
      <c r="HNJ123" s="138"/>
      <c r="HNK123" s="18"/>
      <c r="HNL123" s="138"/>
      <c r="HNM123" s="18"/>
      <c r="HNN123" s="249" t="s">
        <v>59</v>
      </c>
      <c r="HNO123" s="249"/>
      <c r="HNP123" s="249"/>
      <c r="HNQ123" s="249"/>
      <c r="HNR123" s="249"/>
      <c r="HNS123" s="249"/>
      <c r="HNT123" s="249"/>
      <c r="HNU123" s="14"/>
      <c r="HNV123" s="15">
        <v>2</v>
      </c>
      <c r="HNW123" s="14"/>
      <c r="HNX123" s="17">
        <f>IF(OR(HOD124="Yes"),2,0)</f>
        <v>2</v>
      </c>
      <c r="HNY123" s="18"/>
      <c r="HNZ123" s="138"/>
      <c r="HOA123" s="18"/>
      <c r="HOB123" s="138"/>
      <c r="HOC123" s="18"/>
      <c r="HOD123" s="249" t="s">
        <v>59</v>
      </c>
      <c r="HOE123" s="249"/>
      <c r="HOF123" s="249"/>
      <c r="HOG123" s="249"/>
      <c r="HOH123" s="249"/>
      <c r="HOI123" s="249"/>
      <c r="HOJ123" s="249"/>
      <c r="HOK123" s="14"/>
      <c r="HOL123" s="15">
        <v>2</v>
      </c>
      <c r="HOM123" s="14"/>
      <c r="HON123" s="17">
        <f>IF(OR(HOT124="Yes"),2,0)</f>
        <v>2</v>
      </c>
      <c r="HOO123" s="18"/>
      <c r="HOP123" s="138"/>
      <c r="HOQ123" s="18"/>
      <c r="HOR123" s="138"/>
      <c r="HOS123" s="18"/>
      <c r="HOT123" s="249" t="s">
        <v>59</v>
      </c>
      <c r="HOU123" s="249"/>
      <c r="HOV123" s="249"/>
      <c r="HOW123" s="249"/>
      <c r="HOX123" s="249"/>
      <c r="HOY123" s="249"/>
      <c r="HOZ123" s="249"/>
      <c r="HPA123" s="14"/>
      <c r="HPB123" s="15">
        <v>2</v>
      </c>
      <c r="HPC123" s="14"/>
      <c r="HPD123" s="17">
        <f>IF(OR(HPJ124="Yes"),2,0)</f>
        <v>2</v>
      </c>
      <c r="HPE123" s="18"/>
      <c r="HPF123" s="138"/>
      <c r="HPG123" s="18"/>
      <c r="HPH123" s="138"/>
      <c r="HPI123" s="18"/>
      <c r="HPJ123" s="249" t="s">
        <v>59</v>
      </c>
      <c r="HPK123" s="249"/>
      <c r="HPL123" s="249"/>
      <c r="HPM123" s="249"/>
      <c r="HPN123" s="249"/>
      <c r="HPO123" s="249"/>
      <c r="HPP123" s="249"/>
      <c r="HPQ123" s="14"/>
      <c r="HPR123" s="15">
        <v>2</v>
      </c>
      <c r="HPS123" s="14"/>
      <c r="HPT123" s="17">
        <f>IF(OR(HPZ124="Yes"),2,0)</f>
        <v>2</v>
      </c>
      <c r="HPU123" s="18"/>
      <c r="HPV123" s="138"/>
      <c r="HPW123" s="18"/>
      <c r="HPX123" s="138"/>
      <c r="HPY123" s="18"/>
      <c r="HPZ123" s="249" t="s">
        <v>59</v>
      </c>
      <c r="HQA123" s="249"/>
      <c r="HQB123" s="249"/>
      <c r="HQC123" s="249"/>
      <c r="HQD123" s="249"/>
      <c r="HQE123" s="249"/>
      <c r="HQF123" s="249"/>
      <c r="HQG123" s="14"/>
      <c r="HQH123" s="15">
        <v>2</v>
      </c>
      <c r="HQI123" s="14"/>
      <c r="HQJ123" s="17">
        <f>IF(OR(HQP124="Yes"),2,0)</f>
        <v>2</v>
      </c>
      <c r="HQK123" s="18"/>
      <c r="HQL123" s="138"/>
      <c r="HQM123" s="18"/>
      <c r="HQN123" s="138"/>
      <c r="HQO123" s="18"/>
      <c r="HQP123" s="249" t="s">
        <v>59</v>
      </c>
      <c r="HQQ123" s="249"/>
      <c r="HQR123" s="249"/>
      <c r="HQS123" s="249"/>
      <c r="HQT123" s="249"/>
      <c r="HQU123" s="249"/>
      <c r="HQV123" s="249"/>
      <c r="HQW123" s="14"/>
      <c r="HQX123" s="15">
        <v>2</v>
      </c>
      <c r="HQY123" s="14"/>
      <c r="HQZ123" s="17">
        <f>IF(OR(HRF124="Yes"),2,0)</f>
        <v>2</v>
      </c>
      <c r="HRA123" s="18"/>
      <c r="HRB123" s="138"/>
      <c r="HRC123" s="18"/>
      <c r="HRD123" s="138"/>
      <c r="HRE123" s="18"/>
      <c r="HRF123" s="249" t="s">
        <v>59</v>
      </c>
      <c r="HRG123" s="249"/>
      <c r="HRH123" s="249"/>
      <c r="HRI123" s="249"/>
      <c r="HRJ123" s="249"/>
      <c r="HRK123" s="249"/>
      <c r="HRL123" s="249"/>
      <c r="HRM123" s="14"/>
      <c r="HRN123" s="15">
        <v>2</v>
      </c>
      <c r="HRO123" s="14"/>
      <c r="HRP123" s="17">
        <f>IF(OR(HRV124="Yes"),2,0)</f>
        <v>2</v>
      </c>
      <c r="HRQ123" s="18"/>
      <c r="HRR123" s="138"/>
      <c r="HRS123" s="18"/>
      <c r="HRT123" s="138"/>
      <c r="HRU123" s="18"/>
      <c r="HRV123" s="249" t="s">
        <v>59</v>
      </c>
      <c r="HRW123" s="249"/>
      <c r="HRX123" s="249"/>
      <c r="HRY123" s="249"/>
      <c r="HRZ123" s="249"/>
      <c r="HSA123" s="249"/>
      <c r="HSB123" s="249"/>
      <c r="HSC123" s="14"/>
      <c r="HSD123" s="15">
        <v>2</v>
      </c>
      <c r="HSE123" s="14"/>
      <c r="HSF123" s="17">
        <f>IF(OR(HSL124="Yes"),2,0)</f>
        <v>2</v>
      </c>
      <c r="HSG123" s="18"/>
      <c r="HSH123" s="138"/>
      <c r="HSI123" s="18"/>
      <c r="HSJ123" s="138"/>
      <c r="HSK123" s="18"/>
      <c r="HSL123" s="249" t="s">
        <v>59</v>
      </c>
      <c r="HSM123" s="249"/>
      <c r="HSN123" s="249"/>
      <c r="HSO123" s="249"/>
      <c r="HSP123" s="249"/>
      <c r="HSQ123" s="249"/>
      <c r="HSR123" s="249"/>
      <c r="HSS123" s="14"/>
      <c r="HST123" s="15">
        <v>2</v>
      </c>
      <c r="HSU123" s="14"/>
      <c r="HSV123" s="17">
        <f>IF(OR(HTB124="Yes"),2,0)</f>
        <v>2</v>
      </c>
      <c r="HSW123" s="18"/>
      <c r="HSX123" s="138"/>
      <c r="HSY123" s="18"/>
      <c r="HSZ123" s="138"/>
      <c r="HTA123" s="18"/>
      <c r="HTB123" s="249" t="s">
        <v>59</v>
      </c>
      <c r="HTC123" s="249"/>
      <c r="HTD123" s="249"/>
      <c r="HTE123" s="249"/>
      <c r="HTF123" s="249"/>
      <c r="HTG123" s="249"/>
      <c r="HTH123" s="249"/>
      <c r="HTI123" s="14"/>
      <c r="HTJ123" s="15">
        <v>2</v>
      </c>
      <c r="HTK123" s="14"/>
      <c r="HTL123" s="17">
        <f>IF(OR(HTR124="Yes"),2,0)</f>
        <v>2</v>
      </c>
      <c r="HTM123" s="18"/>
      <c r="HTN123" s="138"/>
      <c r="HTO123" s="18"/>
      <c r="HTP123" s="138"/>
      <c r="HTQ123" s="18"/>
      <c r="HTR123" s="249" t="s">
        <v>59</v>
      </c>
      <c r="HTS123" s="249"/>
      <c r="HTT123" s="249"/>
      <c r="HTU123" s="249"/>
      <c r="HTV123" s="249"/>
      <c r="HTW123" s="249"/>
      <c r="HTX123" s="249"/>
      <c r="HTY123" s="14"/>
      <c r="HTZ123" s="15">
        <v>2</v>
      </c>
      <c r="HUA123" s="14"/>
      <c r="HUB123" s="17">
        <f>IF(OR(HUH124="Yes"),2,0)</f>
        <v>2</v>
      </c>
      <c r="HUC123" s="18"/>
      <c r="HUD123" s="138"/>
      <c r="HUE123" s="18"/>
      <c r="HUF123" s="138"/>
      <c r="HUG123" s="18"/>
      <c r="HUH123" s="249" t="s">
        <v>59</v>
      </c>
      <c r="HUI123" s="249"/>
      <c r="HUJ123" s="249"/>
      <c r="HUK123" s="249"/>
      <c r="HUL123" s="249"/>
      <c r="HUM123" s="249"/>
      <c r="HUN123" s="249"/>
      <c r="HUO123" s="14"/>
      <c r="HUP123" s="15">
        <v>2</v>
      </c>
      <c r="HUQ123" s="14"/>
      <c r="HUR123" s="17">
        <f>IF(OR(HUX124="Yes"),2,0)</f>
        <v>2</v>
      </c>
      <c r="HUS123" s="18"/>
      <c r="HUT123" s="138"/>
      <c r="HUU123" s="18"/>
      <c r="HUV123" s="138"/>
      <c r="HUW123" s="18"/>
      <c r="HUX123" s="249" t="s">
        <v>59</v>
      </c>
      <c r="HUY123" s="249"/>
      <c r="HUZ123" s="249"/>
      <c r="HVA123" s="249"/>
      <c r="HVB123" s="249"/>
      <c r="HVC123" s="249"/>
      <c r="HVD123" s="249"/>
      <c r="HVE123" s="14"/>
      <c r="HVF123" s="15">
        <v>2</v>
      </c>
      <c r="HVG123" s="14"/>
      <c r="HVH123" s="17">
        <f>IF(OR(HVN124="Yes"),2,0)</f>
        <v>2</v>
      </c>
      <c r="HVI123" s="18"/>
      <c r="HVJ123" s="138"/>
      <c r="HVK123" s="18"/>
      <c r="HVL123" s="138"/>
      <c r="HVM123" s="18"/>
      <c r="HVN123" s="249" t="s">
        <v>59</v>
      </c>
      <c r="HVO123" s="249"/>
      <c r="HVP123" s="249"/>
      <c r="HVQ123" s="249"/>
      <c r="HVR123" s="249"/>
      <c r="HVS123" s="249"/>
      <c r="HVT123" s="249"/>
      <c r="HVU123" s="14"/>
      <c r="HVV123" s="15">
        <v>2</v>
      </c>
      <c r="HVW123" s="14"/>
      <c r="HVX123" s="17">
        <f>IF(OR(HWD124="Yes"),2,0)</f>
        <v>2</v>
      </c>
      <c r="HVY123" s="18"/>
      <c r="HVZ123" s="138"/>
      <c r="HWA123" s="18"/>
      <c r="HWB123" s="138"/>
      <c r="HWC123" s="18"/>
      <c r="HWD123" s="249" t="s">
        <v>59</v>
      </c>
      <c r="HWE123" s="249"/>
      <c r="HWF123" s="249"/>
      <c r="HWG123" s="249"/>
      <c r="HWH123" s="249"/>
      <c r="HWI123" s="249"/>
      <c r="HWJ123" s="249"/>
      <c r="HWK123" s="14"/>
      <c r="HWL123" s="15">
        <v>2</v>
      </c>
      <c r="HWM123" s="14"/>
      <c r="HWN123" s="17">
        <f>IF(OR(HWT124="Yes"),2,0)</f>
        <v>2</v>
      </c>
      <c r="HWO123" s="18"/>
      <c r="HWP123" s="138"/>
      <c r="HWQ123" s="18"/>
      <c r="HWR123" s="138"/>
      <c r="HWS123" s="18"/>
      <c r="HWT123" s="249" t="s">
        <v>59</v>
      </c>
      <c r="HWU123" s="249"/>
      <c r="HWV123" s="249"/>
      <c r="HWW123" s="249"/>
      <c r="HWX123" s="249"/>
      <c r="HWY123" s="249"/>
      <c r="HWZ123" s="249"/>
      <c r="HXA123" s="14"/>
      <c r="HXB123" s="15">
        <v>2</v>
      </c>
      <c r="HXC123" s="14"/>
      <c r="HXD123" s="17">
        <f>IF(OR(HXJ124="Yes"),2,0)</f>
        <v>2</v>
      </c>
      <c r="HXE123" s="18"/>
      <c r="HXF123" s="138"/>
      <c r="HXG123" s="18"/>
      <c r="HXH123" s="138"/>
      <c r="HXI123" s="18"/>
      <c r="HXJ123" s="249" t="s">
        <v>59</v>
      </c>
      <c r="HXK123" s="249"/>
      <c r="HXL123" s="249"/>
      <c r="HXM123" s="249"/>
      <c r="HXN123" s="249"/>
      <c r="HXO123" s="249"/>
      <c r="HXP123" s="249"/>
      <c r="HXQ123" s="14"/>
      <c r="HXR123" s="15">
        <v>2</v>
      </c>
      <c r="HXS123" s="14"/>
      <c r="HXT123" s="17">
        <f>IF(OR(HXZ124="Yes"),2,0)</f>
        <v>2</v>
      </c>
      <c r="HXU123" s="18"/>
      <c r="HXV123" s="138"/>
      <c r="HXW123" s="18"/>
      <c r="HXX123" s="138"/>
      <c r="HXY123" s="18"/>
      <c r="HXZ123" s="249" t="s">
        <v>59</v>
      </c>
      <c r="HYA123" s="249"/>
      <c r="HYB123" s="249"/>
      <c r="HYC123" s="249"/>
      <c r="HYD123" s="249"/>
      <c r="HYE123" s="249"/>
      <c r="HYF123" s="249"/>
      <c r="HYG123" s="14"/>
      <c r="HYH123" s="15">
        <v>2</v>
      </c>
      <c r="HYI123" s="14"/>
      <c r="HYJ123" s="17">
        <f>IF(OR(HYP124="Yes"),2,0)</f>
        <v>2</v>
      </c>
      <c r="HYK123" s="18"/>
      <c r="HYL123" s="138"/>
      <c r="HYM123" s="18"/>
      <c r="HYN123" s="138"/>
      <c r="HYO123" s="18"/>
      <c r="HYP123" s="249" t="s">
        <v>59</v>
      </c>
      <c r="HYQ123" s="249"/>
      <c r="HYR123" s="249"/>
      <c r="HYS123" s="249"/>
      <c r="HYT123" s="249"/>
      <c r="HYU123" s="249"/>
      <c r="HYV123" s="249"/>
      <c r="HYW123" s="14"/>
      <c r="HYX123" s="15">
        <v>2</v>
      </c>
      <c r="HYY123" s="14"/>
      <c r="HYZ123" s="17">
        <f>IF(OR(HZF124="Yes"),2,0)</f>
        <v>2</v>
      </c>
      <c r="HZA123" s="18"/>
      <c r="HZB123" s="138"/>
      <c r="HZC123" s="18"/>
      <c r="HZD123" s="138"/>
      <c r="HZE123" s="18"/>
      <c r="HZF123" s="249" t="s">
        <v>59</v>
      </c>
      <c r="HZG123" s="249"/>
      <c r="HZH123" s="249"/>
      <c r="HZI123" s="249"/>
      <c r="HZJ123" s="249"/>
      <c r="HZK123" s="249"/>
      <c r="HZL123" s="249"/>
      <c r="HZM123" s="14"/>
      <c r="HZN123" s="15">
        <v>2</v>
      </c>
      <c r="HZO123" s="14"/>
      <c r="HZP123" s="17">
        <f>IF(OR(HZV124="Yes"),2,0)</f>
        <v>2</v>
      </c>
      <c r="HZQ123" s="18"/>
      <c r="HZR123" s="138"/>
      <c r="HZS123" s="18"/>
      <c r="HZT123" s="138"/>
      <c r="HZU123" s="18"/>
      <c r="HZV123" s="249" t="s">
        <v>59</v>
      </c>
      <c r="HZW123" s="249"/>
      <c r="HZX123" s="249"/>
      <c r="HZY123" s="249"/>
      <c r="HZZ123" s="249"/>
      <c r="IAA123" s="249"/>
      <c r="IAB123" s="249"/>
      <c r="IAC123" s="14"/>
      <c r="IAD123" s="15">
        <v>2</v>
      </c>
      <c r="IAE123" s="14"/>
      <c r="IAF123" s="17">
        <f>IF(OR(IAL124="Yes"),2,0)</f>
        <v>2</v>
      </c>
      <c r="IAG123" s="18"/>
      <c r="IAH123" s="138"/>
      <c r="IAI123" s="18"/>
      <c r="IAJ123" s="138"/>
      <c r="IAK123" s="18"/>
      <c r="IAL123" s="249" t="s">
        <v>59</v>
      </c>
      <c r="IAM123" s="249"/>
      <c r="IAN123" s="249"/>
      <c r="IAO123" s="249"/>
      <c r="IAP123" s="249"/>
      <c r="IAQ123" s="249"/>
      <c r="IAR123" s="249"/>
      <c r="IAS123" s="14"/>
      <c r="IAT123" s="15">
        <v>2</v>
      </c>
      <c r="IAU123" s="14"/>
      <c r="IAV123" s="17">
        <f>IF(OR(IBB124="Yes"),2,0)</f>
        <v>2</v>
      </c>
      <c r="IAW123" s="18"/>
      <c r="IAX123" s="138"/>
      <c r="IAY123" s="18"/>
      <c r="IAZ123" s="138"/>
      <c r="IBA123" s="18"/>
      <c r="IBB123" s="249" t="s">
        <v>59</v>
      </c>
      <c r="IBC123" s="249"/>
      <c r="IBD123" s="249"/>
      <c r="IBE123" s="249"/>
      <c r="IBF123" s="249"/>
      <c r="IBG123" s="249"/>
      <c r="IBH123" s="249"/>
      <c r="IBI123" s="14"/>
      <c r="IBJ123" s="15">
        <v>2</v>
      </c>
      <c r="IBK123" s="14"/>
      <c r="IBL123" s="17">
        <f>IF(OR(IBR124="Yes"),2,0)</f>
        <v>2</v>
      </c>
      <c r="IBM123" s="18"/>
      <c r="IBN123" s="138"/>
      <c r="IBO123" s="18"/>
      <c r="IBP123" s="138"/>
      <c r="IBQ123" s="18"/>
      <c r="IBR123" s="249" t="s">
        <v>59</v>
      </c>
      <c r="IBS123" s="249"/>
      <c r="IBT123" s="249"/>
      <c r="IBU123" s="249"/>
      <c r="IBV123" s="249"/>
      <c r="IBW123" s="249"/>
      <c r="IBX123" s="249"/>
      <c r="IBY123" s="14"/>
      <c r="IBZ123" s="15">
        <v>2</v>
      </c>
      <c r="ICA123" s="14"/>
      <c r="ICB123" s="17">
        <f>IF(OR(ICH124="Yes"),2,0)</f>
        <v>2</v>
      </c>
      <c r="ICC123" s="18"/>
      <c r="ICD123" s="138"/>
      <c r="ICE123" s="18"/>
      <c r="ICF123" s="138"/>
      <c r="ICG123" s="18"/>
      <c r="ICH123" s="249" t="s">
        <v>59</v>
      </c>
      <c r="ICI123" s="249"/>
      <c r="ICJ123" s="249"/>
      <c r="ICK123" s="249"/>
      <c r="ICL123" s="249"/>
      <c r="ICM123" s="249"/>
      <c r="ICN123" s="249"/>
      <c r="ICO123" s="14"/>
      <c r="ICP123" s="15">
        <v>2</v>
      </c>
      <c r="ICQ123" s="14"/>
      <c r="ICR123" s="17">
        <f>IF(OR(ICX124="Yes"),2,0)</f>
        <v>2</v>
      </c>
      <c r="ICS123" s="18"/>
      <c r="ICT123" s="138"/>
      <c r="ICU123" s="18"/>
      <c r="ICV123" s="138"/>
      <c r="ICW123" s="18"/>
      <c r="ICX123" s="249" t="s">
        <v>59</v>
      </c>
      <c r="ICY123" s="249"/>
      <c r="ICZ123" s="249"/>
      <c r="IDA123" s="249"/>
      <c r="IDB123" s="249"/>
      <c r="IDC123" s="249"/>
      <c r="IDD123" s="249"/>
      <c r="IDE123" s="14"/>
      <c r="IDF123" s="15">
        <v>2</v>
      </c>
      <c r="IDG123" s="14"/>
      <c r="IDH123" s="17">
        <f>IF(OR(IDN124="Yes"),2,0)</f>
        <v>2</v>
      </c>
      <c r="IDI123" s="18"/>
      <c r="IDJ123" s="138"/>
      <c r="IDK123" s="18"/>
      <c r="IDL123" s="138"/>
      <c r="IDM123" s="18"/>
      <c r="IDN123" s="249" t="s">
        <v>59</v>
      </c>
      <c r="IDO123" s="249"/>
      <c r="IDP123" s="249"/>
      <c r="IDQ123" s="249"/>
      <c r="IDR123" s="249"/>
      <c r="IDS123" s="249"/>
      <c r="IDT123" s="249"/>
      <c r="IDU123" s="14"/>
      <c r="IDV123" s="15">
        <v>2</v>
      </c>
      <c r="IDW123" s="14"/>
      <c r="IDX123" s="17">
        <f>IF(OR(IED124="Yes"),2,0)</f>
        <v>2</v>
      </c>
      <c r="IDY123" s="18"/>
      <c r="IDZ123" s="138"/>
      <c r="IEA123" s="18"/>
      <c r="IEB123" s="138"/>
      <c r="IEC123" s="18"/>
      <c r="IED123" s="249" t="s">
        <v>59</v>
      </c>
      <c r="IEE123" s="249"/>
      <c r="IEF123" s="249"/>
      <c r="IEG123" s="249"/>
      <c r="IEH123" s="249"/>
      <c r="IEI123" s="249"/>
      <c r="IEJ123" s="249"/>
      <c r="IEK123" s="14"/>
      <c r="IEL123" s="15">
        <v>2</v>
      </c>
      <c r="IEM123" s="14"/>
      <c r="IEN123" s="17">
        <f>IF(OR(IET124="Yes"),2,0)</f>
        <v>2</v>
      </c>
      <c r="IEO123" s="18"/>
      <c r="IEP123" s="138"/>
      <c r="IEQ123" s="18"/>
      <c r="IER123" s="138"/>
      <c r="IES123" s="18"/>
      <c r="IET123" s="249" t="s">
        <v>59</v>
      </c>
      <c r="IEU123" s="249"/>
      <c r="IEV123" s="249"/>
      <c r="IEW123" s="249"/>
      <c r="IEX123" s="249"/>
      <c r="IEY123" s="249"/>
      <c r="IEZ123" s="249"/>
      <c r="IFA123" s="14"/>
      <c r="IFB123" s="15">
        <v>2</v>
      </c>
      <c r="IFC123" s="14"/>
      <c r="IFD123" s="17">
        <f>IF(OR(IFJ124="Yes"),2,0)</f>
        <v>2</v>
      </c>
      <c r="IFE123" s="18"/>
      <c r="IFF123" s="138"/>
      <c r="IFG123" s="18"/>
      <c r="IFH123" s="138"/>
      <c r="IFI123" s="18"/>
      <c r="IFJ123" s="249" t="s">
        <v>59</v>
      </c>
      <c r="IFK123" s="249"/>
      <c r="IFL123" s="249"/>
      <c r="IFM123" s="249"/>
      <c r="IFN123" s="249"/>
      <c r="IFO123" s="249"/>
      <c r="IFP123" s="249"/>
      <c r="IFQ123" s="14"/>
      <c r="IFR123" s="15">
        <v>2</v>
      </c>
      <c r="IFS123" s="14"/>
      <c r="IFT123" s="17">
        <f>IF(OR(IFZ124="Yes"),2,0)</f>
        <v>2</v>
      </c>
      <c r="IFU123" s="18"/>
      <c r="IFV123" s="138"/>
      <c r="IFW123" s="18"/>
      <c r="IFX123" s="138"/>
      <c r="IFY123" s="18"/>
      <c r="IFZ123" s="249" t="s">
        <v>59</v>
      </c>
      <c r="IGA123" s="249"/>
      <c r="IGB123" s="249"/>
      <c r="IGC123" s="249"/>
      <c r="IGD123" s="249"/>
      <c r="IGE123" s="249"/>
      <c r="IGF123" s="249"/>
      <c r="IGG123" s="14"/>
      <c r="IGH123" s="15">
        <v>2</v>
      </c>
      <c r="IGI123" s="14"/>
      <c r="IGJ123" s="17">
        <f>IF(OR(IGP124="Yes"),2,0)</f>
        <v>2</v>
      </c>
      <c r="IGK123" s="18"/>
      <c r="IGL123" s="138"/>
      <c r="IGM123" s="18"/>
      <c r="IGN123" s="138"/>
      <c r="IGO123" s="18"/>
      <c r="IGP123" s="249" t="s">
        <v>59</v>
      </c>
      <c r="IGQ123" s="249"/>
      <c r="IGR123" s="249"/>
      <c r="IGS123" s="249"/>
      <c r="IGT123" s="249"/>
      <c r="IGU123" s="249"/>
      <c r="IGV123" s="249"/>
      <c r="IGW123" s="14"/>
      <c r="IGX123" s="15">
        <v>2</v>
      </c>
      <c r="IGY123" s="14"/>
      <c r="IGZ123" s="17">
        <f>IF(OR(IHF124="Yes"),2,0)</f>
        <v>2</v>
      </c>
      <c r="IHA123" s="18"/>
      <c r="IHB123" s="138"/>
      <c r="IHC123" s="18"/>
      <c r="IHD123" s="138"/>
      <c r="IHE123" s="18"/>
      <c r="IHF123" s="249" t="s">
        <v>59</v>
      </c>
      <c r="IHG123" s="249"/>
      <c r="IHH123" s="249"/>
      <c r="IHI123" s="249"/>
      <c r="IHJ123" s="249"/>
      <c r="IHK123" s="249"/>
      <c r="IHL123" s="249"/>
      <c r="IHM123" s="14"/>
      <c r="IHN123" s="15">
        <v>2</v>
      </c>
      <c r="IHO123" s="14"/>
      <c r="IHP123" s="17">
        <f>IF(OR(IHV124="Yes"),2,0)</f>
        <v>2</v>
      </c>
      <c r="IHQ123" s="18"/>
      <c r="IHR123" s="138"/>
      <c r="IHS123" s="18"/>
      <c r="IHT123" s="138"/>
      <c r="IHU123" s="18"/>
      <c r="IHV123" s="249" t="s">
        <v>59</v>
      </c>
      <c r="IHW123" s="249"/>
      <c r="IHX123" s="249"/>
      <c r="IHY123" s="249"/>
      <c r="IHZ123" s="249"/>
      <c r="IIA123" s="249"/>
      <c r="IIB123" s="249"/>
      <c r="IIC123" s="14"/>
      <c r="IID123" s="15">
        <v>2</v>
      </c>
      <c r="IIE123" s="14"/>
      <c r="IIF123" s="17">
        <f>IF(OR(IIL124="Yes"),2,0)</f>
        <v>2</v>
      </c>
      <c r="IIG123" s="18"/>
      <c r="IIH123" s="138"/>
      <c r="III123" s="18"/>
      <c r="IIJ123" s="138"/>
      <c r="IIK123" s="18"/>
      <c r="IIL123" s="249" t="s">
        <v>59</v>
      </c>
      <c r="IIM123" s="249"/>
      <c r="IIN123" s="249"/>
      <c r="IIO123" s="249"/>
      <c r="IIP123" s="249"/>
      <c r="IIQ123" s="249"/>
      <c r="IIR123" s="249"/>
      <c r="IIS123" s="14"/>
      <c r="IIT123" s="15">
        <v>2</v>
      </c>
      <c r="IIU123" s="14"/>
      <c r="IIV123" s="17">
        <f>IF(OR(IJB124="Yes"),2,0)</f>
        <v>2</v>
      </c>
      <c r="IIW123" s="18"/>
      <c r="IIX123" s="138"/>
      <c r="IIY123" s="18"/>
      <c r="IIZ123" s="138"/>
      <c r="IJA123" s="18"/>
      <c r="IJB123" s="249" t="s">
        <v>59</v>
      </c>
      <c r="IJC123" s="249"/>
      <c r="IJD123" s="249"/>
      <c r="IJE123" s="249"/>
      <c r="IJF123" s="249"/>
      <c r="IJG123" s="249"/>
      <c r="IJH123" s="249"/>
      <c r="IJI123" s="14"/>
      <c r="IJJ123" s="15">
        <v>2</v>
      </c>
      <c r="IJK123" s="14"/>
      <c r="IJL123" s="17">
        <f>IF(OR(IJR124="Yes"),2,0)</f>
        <v>2</v>
      </c>
      <c r="IJM123" s="18"/>
      <c r="IJN123" s="138"/>
      <c r="IJO123" s="18"/>
      <c r="IJP123" s="138"/>
      <c r="IJQ123" s="18"/>
      <c r="IJR123" s="249" t="s">
        <v>59</v>
      </c>
      <c r="IJS123" s="249"/>
      <c r="IJT123" s="249"/>
      <c r="IJU123" s="249"/>
      <c r="IJV123" s="249"/>
      <c r="IJW123" s="249"/>
      <c r="IJX123" s="249"/>
      <c r="IJY123" s="14"/>
      <c r="IJZ123" s="15">
        <v>2</v>
      </c>
      <c r="IKA123" s="14"/>
      <c r="IKB123" s="17">
        <f>IF(OR(IKH124="Yes"),2,0)</f>
        <v>2</v>
      </c>
      <c r="IKC123" s="18"/>
      <c r="IKD123" s="138"/>
      <c r="IKE123" s="18"/>
      <c r="IKF123" s="138"/>
      <c r="IKG123" s="18"/>
      <c r="IKH123" s="249" t="s">
        <v>59</v>
      </c>
      <c r="IKI123" s="249"/>
      <c r="IKJ123" s="249"/>
      <c r="IKK123" s="249"/>
      <c r="IKL123" s="249"/>
      <c r="IKM123" s="249"/>
      <c r="IKN123" s="249"/>
      <c r="IKO123" s="14"/>
      <c r="IKP123" s="15">
        <v>2</v>
      </c>
      <c r="IKQ123" s="14"/>
      <c r="IKR123" s="17">
        <f>IF(OR(IKX124="Yes"),2,0)</f>
        <v>2</v>
      </c>
      <c r="IKS123" s="18"/>
      <c r="IKT123" s="138"/>
      <c r="IKU123" s="18"/>
      <c r="IKV123" s="138"/>
      <c r="IKW123" s="18"/>
      <c r="IKX123" s="249" t="s">
        <v>59</v>
      </c>
      <c r="IKY123" s="249"/>
      <c r="IKZ123" s="249"/>
      <c r="ILA123" s="249"/>
      <c r="ILB123" s="249"/>
      <c r="ILC123" s="249"/>
      <c r="ILD123" s="249"/>
      <c r="ILE123" s="14"/>
      <c r="ILF123" s="15">
        <v>2</v>
      </c>
      <c r="ILG123" s="14"/>
      <c r="ILH123" s="17">
        <f>IF(OR(ILN124="Yes"),2,0)</f>
        <v>2</v>
      </c>
      <c r="ILI123" s="18"/>
      <c r="ILJ123" s="138"/>
      <c r="ILK123" s="18"/>
      <c r="ILL123" s="138"/>
      <c r="ILM123" s="18"/>
      <c r="ILN123" s="249" t="s">
        <v>59</v>
      </c>
      <c r="ILO123" s="249"/>
      <c r="ILP123" s="249"/>
      <c r="ILQ123" s="249"/>
      <c r="ILR123" s="249"/>
      <c r="ILS123" s="249"/>
      <c r="ILT123" s="249"/>
      <c r="ILU123" s="14"/>
      <c r="ILV123" s="15">
        <v>2</v>
      </c>
      <c r="ILW123" s="14"/>
      <c r="ILX123" s="17">
        <f>IF(OR(IMD124="Yes"),2,0)</f>
        <v>2</v>
      </c>
      <c r="ILY123" s="18"/>
      <c r="ILZ123" s="138"/>
      <c r="IMA123" s="18"/>
      <c r="IMB123" s="138"/>
      <c r="IMC123" s="18"/>
      <c r="IMD123" s="249" t="s">
        <v>59</v>
      </c>
      <c r="IME123" s="249"/>
      <c r="IMF123" s="249"/>
      <c r="IMG123" s="249"/>
      <c r="IMH123" s="249"/>
      <c r="IMI123" s="249"/>
      <c r="IMJ123" s="249"/>
      <c r="IMK123" s="14"/>
      <c r="IML123" s="15">
        <v>2</v>
      </c>
      <c r="IMM123" s="14"/>
      <c r="IMN123" s="17">
        <f>IF(OR(IMT124="Yes"),2,0)</f>
        <v>2</v>
      </c>
      <c r="IMO123" s="18"/>
      <c r="IMP123" s="138"/>
      <c r="IMQ123" s="18"/>
      <c r="IMR123" s="138"/>
      <c r="IMS123" s="18"/>
      <c r="IMT123" s="249" t="s">
        <v>59</v>
      </c>
      <c r="IMU123" s="249"/>
      <c r="IMV123" s="249"/>
      <c r="IMW123" s="249"/>
      <c r="IMX123" s="249"/>
      <c r="IMY123" s="249"/>
      <c r="IMZ123" s="249"/>
      <c r="INA123" s="14"/>
      <c r="INB123" s="15">
        <v>2</v>
      </c>
      <c r="INC123" s="14"/>
      <c r="IND123" s="17">
        <f>IF(OR(INJ124="Yes"),2,0)</f>
        <v>2</v>
      </c>
      <c r="INE123" s="18"/>
      <c r="INF123" s="138"/>
      <c r="ING123" s="18"/>
      <c r="INH123" s="138"/>
      <c r="INI123" s="18"/>
      <c r="INJ123" s="249" t="s">
        <v>59</v>
      </c>
      <c r="INK123" s="249"/>
      <c r="INL123" s="249"/>
      <c r="INM123" s="249"/>
      <c r="INN123" s="249"/>
      <c r="INO123" s="249"/>
      <c r="INP123" s="249"/>
      <c r="INQ123" s="14"/>
      <c r="INR123" s="15">
        <v>2</v>
      </c>
      <c r="INS123" s="14"/>
      <c r="INT123" s="17">
        <f>IF(OR(INZ124="Yes"),2,0)</f>
        <v>2</v>
      </c>
      <c r="INU123" s="18"/>
      <c r="INV123" s="138"/>
      <c r="INW123" s="18"/>
      <c r="INX123" s="138"/>
      <c r="INY123" s="18"/>
      <c r="INZ123" s="249" t="s">
        <v>59</v>
      </c>
      <c r="IOA123" s="249"/>
      <c r="IOB123" s="249"/>
      <c r="IOC123" s="249"/>
      <c r="IOD123" s="249"/>
      <c r="IOE123" s="249"/>
      <c r="IOF123" s="249"/>
      <c r="IOG123" s="14"/>
      <c r="IOH123" s="15">
        <v>2</v>
      </c>
      <c r="IOI123" s="14"/>
      <c r="IOJ123" s="17">
        <f>IF(OR(IOP124="Yes"),2,0)</f>
        <v>2</v>
      </c>
      <c r="IOK123" s="18"/>
      <c r="IOL123" s="138"/>
      <c r="IOM123" s="18"/>
      <c r="ION123" s="138"/>
      <c r="IOO123" s="18"/>
      <c r="IOP123" s="249" t="s">
        <v>59</v>
      </c>
      <c r="IOQ123" s="249"/>
      <c r="IOR123" s="249"/>
      <c r="IOS123" s="249"/>
      <c r="IOT123" s="249"/>
      <c r="IOU123" s="249"/>
      <c r="IOV123" s="249"/>
      <c r="IOW123" s="14"/>
      <c r="IOX123" s="15">
        <v>2</v>
      </c>
      <c r="IOY123" s="14"/>
      <c r="IOZ123" s="17">
        <f>IF(OR(IPF124="Yes"),2,0)</f>
        <v>2</v>
      </c>
      <c r="IPA123" s="18"/>
      <c r="IPB123" s="138"/>
      <c r="IPC123" s="18"/>
      <c r="IPD123" s="138"/>
      <c r="IPE123" s="18"/>
      <c r="IPF123" s="249" t="s">
        <v>59</v>
      </c>
      <c r="IPG123" s="249"/>
      <c r="IPH123" s="249"/>
      <c r="IPI123" s="249"/>
      <c r="IPJ123" s="249"/>
      <c r="IPK123" s="249"/>
      <c r="IPL123" s="249"/>
      <c r="IPM123" s="14"/>
      <c r="IPN123" s="15">
        <v>2</v>
      </c>
      <c r="IPO123" s="14"/>
      <c r="IPP123" s="17">
        <f>IF(OR(IPV124="Yes"),2,0)</f>
        <v>2</v>
      </c>
      <c r="IPQ123" s="18"/>
      <c r="IPR123" s="138"/>
      <c r="IPS123" s="18"/>
      <c r="IPT123" s="138"/>
      <c r="IPU123" s="18"/>
      <c r="IPV123" s="249" t="s">
        <v>59</v>
      </c>
      <c r="IPW123" s="249"/>
      <c r="IPX123" s="249"/>
      <c r="IPY123" s="249"/>
      <c r="IPZ123" s="249"/>
      <c r="IQA123" s="249"/>
      <c r="IQB123" s="249"/>
      <c r="IQC123" s="14"/>
      <c r="IQD123" s="15">
        <v>2</v>
      </c>
      <c r="IQE123" s="14"/>
      <c r="IQF123" s="17">
        <f>IF(OR(IQL124="Yes"),2,0)</f>
        <v>2</v>
      </c>
      <c r="IQG123" s="18"/>
      <c r="IQH123" s="138"/>
      <c r="IQI123" s="18"/>
      <c r="IQJ123" s="138"/>
      <c r="IQK123" s="18"/>
      <c r="IQL123" s="249" t="s">
        <v>59</v>
      </c>
      <c r="IQM123" s="249"/>
      <c r="IQN123" s="249"/>
      <c r="IQO123" s="249"/>
      <c r="IQP123" s="249"/>
      <c r="IQQ123" s="249"/>
      <c r="IQR123" s="249"/>
      <c r="IQS123" s="14"/>
      <c r="IQT123" s="15">
        <v>2</v>
      </c>
      <c r="IQU123" s="14"/>
      <c r="IQV123" s="17">
        <f>IF(OR(IRB124="Yes"),2,0)</f>
        <v>2</v>
      </c>
      <c r="IQW123" s="18"/>
      <c r="IQX123" s="138"/>
      <c r="IQY123" s="18"/>
      <c r="IQZ123" s="138"/>
      <c r="IRA123" s="18"/>
      <c r="IRB123" s="249" t="s">
        <v>59</v>
      </c>
      <c r="IRC123" s="249"/>
      <c r="IRD123" s="249"/>
      <c r="IRE123" s="249"/>
      <c r="IRF123" s="249"/>
      <c r="IRG123" s="249"/>
      <c r="IRH123" s="249"/>
      <c r="IRI123" s="14"/>
      <c r="IRJ123" s="15">
        <v>2</v>
      </c>
      <c r="IRK123" s="14"/>
      <c r="IRL123" s="17">
        <f>IF(OR(IRR124="Yes"),2,0)</f>
        <v>2</v>
      </c>
      <c r="IRM123" s="18"/>
      <c r="IRN123" s="138"/>
      <c r="IRO123" s="18"/>
      <c r="IRP123" s="138"/>
      <c r="IRQ123" s="18"/>
      <c r="IRR123" s="249" t="s">
        <v>59</v>
      </c>
      <c r="IRS123" s="249"/>
      <c r="IRT123" s="249"/>
      <c r="IRU123" s="249"/>
      <c r="IRV123" s="249"/>
      <c r="IRW123" s="249"/>
      <c r="IRX123" s="249"/>
      <c r="IRY123" s="14"/>
      <c r="IRZ123" s="15">
        <v>2</v>
      </c>
      <c r="ISA123" s="14"/>
      <c r="ISB123" s="17">
        <f>IF(OR(ISH124="Yes"),2,0)</f>
        <v>2</v>
      </c>
      <c r="ISC123" s="18"/>
      <c r="ISD123" s="138"/>
      <c r="ISE123" s="18"/>
      <c r="ISF123" s="138"/>
      <c r="ISG123" s="18"/>
      <c r="ISH123" s="249" t="s">
        <v>59</v>
      </c>
      <c r="ISI123" s="249"/>
      <c r="ISJ123" s="249"/>
      <c r="ISK123" s="249"/>
      <c r="ISL123" s="249"/>
      <c r="ISM123" s="249"/>
      <c r="ISN123" s="249"/>
      <c r="ISO123" s="14"/>
      <c r="ISP123" s="15">
        <v>2</v>
      </c>
      <c r="ISQ123" s="14"/>
      <c r="ISR123" s="17">
        <f>IF(OR(ISX124="Yes"),2,0)</f>
        <v>2</v>
      </c>
      <c r="ISS123" s="18"/>
      <c r="IST123" s="138"/>
      <c r="ISU123" s="18"/>
      <c r="ISV123" s="138"/>
      <c r="ISW123" s="18"/>
      <c r="ISX123" s="249" t="s">
        <v>59</v>
      </c>
      <c r="ISY123" s="249"/>
      <c r="ISZ123" s="249"/>
      <c r="ITA123" s="249"/>
      <c r="ITB123" s="249"/>
      <c r="ITC123" s="249"/>
      <c r="ITD123" s="249"/>
      <c r="ITE123" s="14"/>
      <c r="ITF123" s="15">
        <v>2</v>
      </c>
      <c r="ITG123" s="14"/>
      <c r="ITH123" s="17">
        <f>IF(OR(ITN124="Yes"),2,0)</f>
        <v>2</v>
      </c>
      <c r="ITI123" s="18"/>
      <c r="ITJ123" s="138"/>
      <c r="ITK123" s="18"/>
      <c r="ITL123" s="138"/>
      <c r="ITM123" s="18"/>
      <c r="ITN123" s="249" t="s">
        <v>59</v>
      </c>
      <c r="ITO123" s="249"/>
      <c r="ITP123" s="249"/>
      <c r="ITQ123" s="249"/>
      <c r="ITR123" s="249"/>
      <c r="ITS123" s="249"/>
      <c r="ITT123" s="249"/>
      <c r="ITU123" s="14"/>
      <c r="ITV123" s="15">
        <v>2</v>
      </c>
      <c r="ITW123" s="14"/>
      <c r="ITX123" s="17">
        <f>IF(OR(IUD124="Yes"),2,0)</f>
        <v>2</v>
      </c>
      <c r="ITY123" s="18"/>
      <c r="ITZ123" s="138"/>
      <c r="IUA123" s="18"/>
      <c r="IUB123" s="138"/>
      <c r="IUC123" s="18"/>
      <c r="IUD123" s="249" t="s">
        <v>59</v>
      </c>
      <c r="IUE123" s="249"/>
      <c r="IUF123" s="249"/>
      <c r="IUG123" s="249"/>
      <c r="IUH123" s="249"/>
      <c r="IUI123" s="249"/>
      <c r="IUJ123" s="249"/>
      <c r="IUK123" s="14"/>
      <c r="IUL123" s="15">
        <v>2</v>
      </c>
      <c r="IUM123" s="14"/>
      <c r="IUN123" s="17">
        <f>IF(OR(IUT124="Yes"),2,0)</f>
        <v>2</v>
      </c>
      <c r="IUO123" s="18"/>
      <c r="IUP123" s="138"/>
      <c r="IUQ123" s="18"/>
      <c r="IUR123" s="138"/>
      <c r="IUS123" s="18"/>
      <c r="IUT123" s="249" t="s">
        <v>59</v>
      </c>
      <c r="IUU123" s="249"/>
      <c r="IUV123" s="249"/>
      <c r="IUW123" s="249"/>
      <c r="IUX123" s="249"/>
      <c r="IUY123" s="249"/>
      <c r="IUZ123" s="249"/>
      <c r="IVA123" s="14"/>
      <c r="IVB123" s="15">
        <v>2</v>
      </c>
      <c r="IVC123" s="14"/>
      <c r="IVD123" s="17">
        <f>IF(OR(IVJ124="Yes"),2,0)</f>
        <v>2</v>
      </c>
      <c r="IVE123" s="18"/>
      <c r="IVF123" s="138"/>
      <c r="IVG123" s="18"/>
      <c r="IVH123" s="138"/>
      <c r="IVI123" s="18"/>
      <c r="IVJ123" s="249" t="s">
        <v>59</v>
      </c>
      <c r="IVK123" s="249"/>
      <c r="IVL123" s="249"/>
      <c r="IVM123" s="249"/>
      <c r="IVN123" s="249"/>
      <c r="IVO123" s="249"/>
      <c r="IVP123" s="249"/>
      <c r="IVQ123" s="14"/>
      <c r="IVR123" s="15">
        <v>2</v>
      </c>
      <c r="IVS123" s="14"/>
      <c r="IVT123" s="17">
        <f>IF(OR(IVZ124="Yes"),2,0)</f>
        <v>2</v>
      </c>
      <c r="IVU123" s="18"/>
      <c r="IVV123" s="138"/>
      <c r="IVW123" s="18"/>
      <c r="IVX123" s="138"/>
      <c r="IVY123" s="18"/>
      <c r="IVZ123" s="249" t="s">
        <v>59</v>
      </c>
      <c r="IWA123" s="249"/>
      <c r="IWB123" s="249"/>
      <c r="IWC123" s="249"/>
      <c r="IWD123" s="249"/>
      <c r="IWE123" s="249"/>
      <c r="IWF123" s="249"/>
      <c r="IWG123" s="14"/>
      <c r="IWH123" s="15">
        <v>2</v>
      </c>
      <c r="IWI123" s="14"/>
      <c r="IWJ123" s="17">
        <f>IF(OR(IWP124="Yes"),2,0)</f>
        <v>2</v>
      </c>
      <c r="IWK123" s="18"/>
      <c r="IWL123" s="138"/>
      <c r="IWM123" s="18"/>
      <c r="IWN123" s="138"/>
      <c r="IWO123" s="18"/>
      <c r="IWP123" s="249" t="s">
        <v>59</v>
      </c>
      <c r="IWQ123" s="249"/>
      <c r="IWR123" s="249"/>
      <c r="IWS123" s="249"/>
      <c r="IWT123" s="249"/>
      <c r="IWU123" s="249"/>
      <c r="IWV123" s="249"/>
      <c r="IWW123" s="14"/>
      <c r="IWX123" s="15">
        <v>2</v>
      </c>
      <c r="IWY123" s="14"/>
      <c r="IWZ123" s="17">
        <f>IF(OR(IXF124="Yes"),2,0)</f>
        <v>2</v>
      </c>
      <c r="IXA123" s="18"/>
      <c r="IXB123" s="138"/>
      <c r="IXC123" s="18"/>
      <c r="IXD123" s="138"/>
      <c r="IXE123" s="18"/>
      <c r="IXF123" s="249" t="s">
        <v>59</v>
      </c>
      <c r="IXG123" s="249"/>
      <c r="IXH123" s="249"/>
      <c r="IXI123" s="249"/>
      <c r="IXJ123" s="249"/>
      <c r="IXK123" s="249"/>
      <c r="IXL123" s="249"/>
      <c r="IXM123" s="14"/>
      <c r="IXN123" s="15">
        <v>2</v>
      </c>
      <c r="IXO123" s="14"/>
      <c r="IXP123" s="17">
        <f>IF(OR(IXV124="Yes"),2,0)</f>
        <v>2</v>
      </c>
      <c r="IXQ123" s="18"/>
      <c r="IXR123" s="138"/>
      <c r="IXS123" s="18"/>
      <c r="IXT123" s="138"/>
      <c r="IXU123" s="18"/>
      <c r="IXV123" s="249" t="s">
        <v>59</v>
      </c>
      <c r="IXW123" s="249"/>
      <c r="IXX123" s="249"/>
      <c r="IXY123" s="249"/>
      <c r="IXZ123" s="249"/>
      <c r="IYA123" s="249"/>
      <c r="IYB123" s="249"/>
      <c r="IYC123" s="14"/>
      <c r="IYD123" s="15">
        <v>2</v>
      </c>
      <c r="IYE123" s="14"/>
      <c r="IYF123" s="17">
        <f>IF(OR(IYL124="Yes"),2,0)</f>
        <v>2</v>
      </c>
      <c r="IYG123" s="18"/>
      <c r="IYH123" s="138"/>
      <c r="IYI123" s="18"/>
      <c r="IYJ123" s="138"/>
      <c r="IYK123" s="18"/>
      <c r="IYL123" s="249" t="s">
        <v>59</v>
      </c>
      <c r="IYM123" s="249"/>
      <c r="IYN123" s="249"/>
      <c r="IYO123" s="249"/>
      <c r="IYP123" s="249"/>
      <c r="IYQ123" s="249"/>
      <c r="IYR123" s="249"/>
      <c r="IYS123" s="14"/>
      <c r="IYT123" s="15">
        <v>2</v>
      </c>
      <c r="IYU123" s="14"/>
      <c r="IYV123" s="17">
        <f>IF(OR(IZB124="Yes"),2,0)</f>
        <v>2</v>
      </c>
      <c r="IYW123" s="18"/>
      <c r="IYX123" s="138"/>
      <c r="IYY123" s="18"/>
      <c r="IYZ123" s="138"/>
      <c r="IZA123" s="18"/>
      <c r="IZB123" s="249" t="s">
        <v>59</v>
      </c>
      <c r="IZC123" s="249"/>
      <c r="IZD123" s="249"/>
      <c r="IZE123" s="249"/>
      <c r="IZF123" s="249"/>
      <c r="IZG123" s="249"/>
      <c r="IZH123" s="249"/>
      <c r="IZI123" s="14"/>
      <c r="IZJ123" s="15">
        <v>2</v>
      </c>
      <c r="IZK123" s="14"/>
      <c r="IZL123" s="17">
        <f>IF(OR(IZR124="Yes"),2,0)</f>
        <v>2</v>
      </c>
      <c r="IZM123" s="18"/>
      <c r="IZN123" s="138"/>
      <c r="IZO123" s="18"/>
      <c r="IZP123" s="138"/>
      <c r="IZQ123" s="18"/>
      <c r="IZR123" s="249" t="s">
        <v>59</v>
      </c>
      <c r="IZS123" s="249"/>
      <c r="IZT123" s="249"/>
      <c r="IZU123" s="249"/>
      <c r="IZV123" s="249"/>
      <c r="IZW123" s="249"/>
      <c r="IZX123" s="249"/>
      <c r="IZY123" s="14"/>
      <c r="IZZ123" s="15">
        <v>2</v>
      </c>
      <c r="JAA123" s="14"/>
      <c r="JAB123" s="17">
        <f>IF(OR(JAH124="Yes"),2,0)</f>
        <v>2</v>
      </c>
      <c r="JAC123" s="18"/>
      <c r="JAD123" s="138"/>
      <c r="JAE123" s="18"/>
      <c r="JAF123" s="138"/>
      <c r="JAG123" s="18"/>
      <c r="JAH123" s="249" t="s">
        <v>59</v>
      </c>
      <c r="JAI123" s="249"/>
      <c r="JAJ123" s="249"/>
      <c r="JAK123" s="249"/>
      <c r="JAL123" s="249"/>
      <c r="JAM123" s="249"/>
      <c r="JAN123" s="249"/>
      <c r="JAO123" s="14"/>
      <c r="JAP123" s="15">
        <v>2</v>
      </c>
      <c r="JAQ123" s="14"/>
      <c r="JAR123" s="17">
        <f>IF(OR(JAX124="Yes"),2,0)</f>
        <v>2</v>
      </c>
      <c r="JAS123" s="18"/>
      <c r="JAT123" s="138"/>
      <c r="JAU123" s="18"/>
      <c r="JAV123" s="138"/>
      <c r="JAW123" s="18"/>
      <c r="JAX123" s="249" t="s">
        <v>59</v>
      </c>
      <c r="JAY123" s="249"/>
      <c r="JAZ123" s="249"/>
      <c r="JBA123" s="249"/>
      <c r="JBB123" s="249"/>
      <c r="JBC123" s="249"/>
      <c r="JBD123" s="249"/>
      <c r="JBE123" s="14"/>
      <c r="JBF123" s="15">
        <v>2</v>
      </c>
      <c r="JBG123" s="14"/>
      <c r="JBH123" s="17">
        <f>IF(OR(JBN124="Yes"),2,0)</f>
        <v>2</v>
      </c>
      <c r="JBI123" s="18"/>
      <c r="JBJ123" s="138"/>
      <c r="JBK123" s="18"/>
      <c r="JBL123" s="138"/>
      <c r="JBM123" s="18"/>
      <c r="JBN123" s="249" t="s">
        <v>59</v>
      </c>
      <c r="JBO123" s="249"/>
      <c r="JBP123" s="249"/>
      <c r="JBQ123" s="249"/>
      <c r="JBR123" s="249"/>
      <c r="JBS123" s="249"/>
      <c r="JBT123" s="249"/>
      <c r="JBU123" s="14"/>
      <c r="JBV123" s="15">
        <v>2</v>
      </c>
      <c r="JBW123" s="14"/>
      <c r="JBX123" s="17">
        <f>IF(OR(JCD124="Yes"),2,0)</f>
        <v>2</v>
      </c>
      <c r="JBY123" s="18"/>
      <c r="JBZ123" s="138"/>
      <c r="JCA123" s="18"/>
      <c r="JCB123" s="138"/>
      <c r="JCC123" s="18"/>
      <c r="JCD123" s="249" t="s">
        <v>59</v>
      </c>
      <c r="JCE123" s="249"/>
      <c r="JCF123" s="249"/>
      <c r="JCG123" s="249"/>
      <c r="JCH123" s="249"/>
      <c r="JCI123" s="249"/>
      <c r="JCJ123" s="249"/>
      <c r="JCK123" s="14"/>
      <c r="JCL123" s="15">
        <v>2</v>
      </c>
      <c r="JCM123" s="14"/>
      <c r="JCN123" s="17">
        <f>IF(OR(JCT124="Yes"),2,0)</f>
        <v>2</v>
      </c>
      <c r="JCO123" s="18"/>
      <c r="JCP123" s="138"/>
      <c r="JCQ123" s="18"/>
      <c r="JCR123" s="138"/>
      <c r="JCS123" s="18"/>
      <c r="JCT123" s="249" t="s">
        <v>59</v>
      </c>
      <c r="JCU123" s="249"/>
      <c r="JCV123" s="249"/>
      <c r="JCW123" s="249"/>
      <c r="JCX123" s="249"/>
      <c r="JCY123" s="249"/>
      <c r="JCZ123" s="249"/>
      <c r="JDA123" s="14"/>
      <c r="JDB123" s="15">
        <v>2</v>
      </c>
      <c r="JDC123" s="14"/>
      <c r="JDD123" s="17">
        <f>IF(OR(JDJ124="Yes"),2,0)</f>
        <v>2</v>
      </c>
      <c r="JDE123" s="18"/>
      <c r="JDF123" s="138"/>
      <c r="JDG123" s="18"/>
      <c r="JDH123" s="138"/>
      <c r="JDI123" s="18"/>
      <c r="JDJ123" s="249" t="s">
        <v>59</v>
      </c>
      <c r="JDK123" s="249"/>
      <c r="JDL123" s="249"/>
      <c r="JDM123" s="249"/>
      <c r="JDN123" s="249"/>
      <c r="JDO123" s="249"/>
      <c r="JDP123" s="249"/>
      <c r="JDQ123" s="14"/>
      <c r="JDR123" s="15">
        <v>2</v>
      </c>
      <c r="JDS123" s="14"/>
      <c r="JDT123" s="17">
        <f>IF(OR(JDZ124="Yes"),2,0)</f>
        <v>2</v>
      </c>
      <c r="JDU123" s="18"/>
      <c r="JDV123" s="138"/>
      <c r="JDW123" s="18"/>
      <c r="JDX123" s="138"/>
      <c r="JDY123" s="18"/>
      <c r="JDZ123" s="249" t="s">
        <v>59</v>
      </c>
      <c r="JEA123" s="249"/>
      <c r="JEB123" s="249"/>
      <c r="JEC123" s="249"/>
      <c r="JED123" s="249"/>
      <c r="JEE123" s="249"/>
      <c r="JEF123" s="249"/>
      <c r="JEG123" s="14"/>
      <c r="JEH123" s="15">
        <v>2</v>
      </c>
      <c r="JEI123" s="14"/>
      <c r="JEJ123" s="17">
        <f>IF(OR(JEP124="Yes"),2,0)</f>
        <v>2</v>
      </c>
      <c r="JEK123" s="18"/>
      <c r="JEL123" s="138"/>
      <c r="JEM123" s="18"/>
      <c r="JEN123" s="138"/>
      <c r="JEO123" s="18"/>
      <c r="JEP123" s="249" t="s">
        <v>59</v>
      </c>
      <c r="JEQ123" s="249"/>
      <c r="JER123" s="249"/>
      <c r="JES123" s="249"/>
      <c r="JET123" s="249"/>
      <c r="JEU123" s="249"/>
      <c r="JEV123" s="249"/>
      <c r="JEW123" s="14"/>
      <c r="JEX123" s="15">
        <v>2</v>
      </c>
      <c r="JEY123" s="14"/>
      <c r="JEZ123" s="17">
        <f>IF(OR(JFF124="Yes"),2,0)</f>
        <v>2</v>
      </c>
      <c r="JFA123" s="18"/>
      <c r="JFB123" s="138"/>
      <c r="JFC123" s="18"/>
      <c r="JFD123" s="138"/>
      <c r="JFE123" s="18"/>
      <c r="JFF123" s="249" t="s">
        <v>59</v>
      </c>
      <c r="JFG123" s="249"/>
      <c r="JFH123" s="249"/>
      <c r="JFI123" s="249"/>
      <c r="JFJ123" s="249"/>
      <c r="JFK123" s="249"/>
      <c r="JFL123" s="249"/>
      <c r="JFM123" s="14"/>
      <c r="JFN123" s="15">
        <v>2</v>
      </c>
      <c r="JFO123" s="14"/>
      <c r="JFP123" s="17">
        <f>IF(OR(JFV124="Yes"),2,0)</f>
        <v>2</v>
      </c>
      <c r="JFQ123" s="18"/>
      <c r="JFR123" s="138"/>
      <c r="JFS123" s="18"/>
      <c r="JFT123" s="138"/>
      <c r="JFU123" s="18"/>
      <c r="JFV123" s="249" t="s">
        <v>59</v>
      </c>
      <c r="JFW123" s="249"/>
      <c r="JFX123" s="249"/>
      <c r="JFY123" s="249"/>
      <c r="JFZ123" s="249"/>
      <c r="JGA123" s="249"/>
      <c r="JGB123" s="249"/>
      <c r="JGC123" s="14"/>
      <c r="JGD123" s="15">
        <v>2</v>
      </c>
      <c r="JGE123" s="14"/>
      <c r="JGF123" s="17">
        <f>IF(OR(JGL124="Yes"),2,0)</f>
        <v>2</v>
      </c>
      <c r="JGG123" s="18"/>
      <c r="JGH123" s="138"/>
      <c r="JGI123" s="18"/>
      <c r="JGJ123" s="138"/>
      <c r="JGK123" s="18"/>
      <c r="JGL123" s="249" t="s">
        <v>59</v>
      </c>
      <c r="JGM123" s="249"/>
      <c r="JGN123" s="249"/>
      <c r="JGO123" s="249"/>
      <c r="JGP123" s="249"/>
      <c r="JGQ123" s="249"/>
      <c r="JGR123" s="249"/>
      <c r="JGS123" s="14"/>
      <c r="JGT123" s="15">
        <v>2</v>
      </c>
      <c r="JGU123" s="14"/>
      <c r="JGV123" s="17">
        <f>IF(OR(JHB124="Yes"),2,0)</f>
        <v>2</v>
      </c>
      <c r="JGW123" s="18"/>
      <c r="JGX123" s="138"/>
      <c r="JGY123" s="18"/>
      <c r="JGZ123" s="138"/>
      <c r="JHA123" s="18"/>
      <c r="JHB123" s="249" t="s">
        <v>59</v>
      </c>
      <c r="JHC123" s="249"/>
      <c r="JHD123" s="249"/>
      <c r="JHE123" s="249"/>
      <c r="JHF123" s="249"/>
      <c r="JHG123" s="249"/>
      <c r="JHH123" s="249"/>
      <c r="JHI123" s="14"/>
      <c r="JHJ123" s="15">
        <v>2</v>
      </c>
      <c r="JHK123" s="14"/>
      <c r="JHL123" s="17">
        <f>IF(OR(JHR124="Yes"),2,0)</f>
        <v>2</v>
      </c>
      <c r="JHM123" s="18"/>
      <c r="JHN123" s="138"/>
      <c r="JHO123" s="18"/>
      <c r="JHP123" s="138"/>
      <c r="JHQ123" s="18"/>
      <c r="JHR123" s="249" t="s">
        <v>59</v>
      </c>
      <c r="JHS123" s="249"/>
      <c r="JHT123" s="249"/>
      <c r="JHU123" s="249"/>
      <c r="JHV123" s="249"/>
      <c r="JHW123" s="249"/>
      <c r="JHX123" s="249"/>
      <c r="JHY123" s="14"/>
      <c r="JHZ123" s="15">
        <v>2</v>
      </c>
      <c r="JIA123" s="14"/>
      <c r="JIB123" s="17">
        <f>IF(OR(JIH124="Yes"),2,0)</f>
        <v>2</v>
      </c>
      <c r="JIC123" s="18"/>
      <c r="JID123" s="138"/>
      <c r="JIE123" s="18"/>
      <c r="JIF123" s="138"/>
      <c r="JIG123" s="18"/>
      <c r="JIH123" s="249" t="s">
        <v>59</v>
      </c>
      <c r="JII123" s="249"/>
      <c r="JIJ123" s="249"/>
      <c r="JIK123" s="249"/>
      <c r="JIL123" s="249"/>
      <c r="JIM123" s="249"/>
      <c r="JIN123" s="249"/>
      <c r="JIO123" s="14"/>
      <c r="JIP123" s="15">
        <v>2</v>
      </c>
      <c r="JIQ123" s="14"/>
      <c r="JIR123" s="17">
        <f>IF(OR(JIX124="Yes"),2,0)</f>
        <v>2</v>
      </c>
      <c r="JIS123" s="18"/>
      <c r="JIT123" s="138"/>
      <c r="JIU123" s="18"/>
      <c r="JIV123" s="138"/>
      <c r="JIW123" s="18"/>
      <c r="JIX123" s="249" t="s">
        <v>59</v>
      </c>
      <c r="JIY123" s="249"/>
      <c r="JIZ123" s="249"/>
      <c r="JJA123" s="249"/>
      <c r="JJB123" s="249"/>
      <c r="JJC123" s="249"/>
      <c r="JJD123" s="249"/>
      <c r="JJE123" s="14"/>
      <c r="JJF123" s="15">
        <v>2</v>
      </c>
      <c r="JJG123" s="14"/>
      <c r="JJH123" s="17">
        <f>IF(OR(JJN124="Yes"),2,0)</f>
        <v>2</v>
      </c>
      <c r="JJI123" s="18"/>
      <c r="JJJ123" s="138"/>
      <c r="JJK123" s="18"/>
      <c r="JJL123" s="138"/>
      <c r="JJM123" s="18"/>
      <c r="JJN123" s="249" t="s">
        <v>59</v>
      </c>
      <c r="JJO123" s="249"/>
      <c r="JJP123" s="249"/>
      <c r="JJQ123" s="249"/>
      <c r="JJR123" s="249"/>
      <c r="JJS123" s="249"/>
      <c r="JJT123" s="249"/>
      <c r="JJU123" s="14"/>
      <c r="JJV123" s="15">
        <v>2</v>
      </c>
      <c r="JJW123" s="14"/>
      <c r="JJX123" s="17">
        <f>IF(OR(JKD124="Yes"),2,0)</f>
        <v>2</v>
      </c>
      <c r="JJY123" s="18"/>
      <c r="JJZ123" s="138"/>
      <c r="JKA123" s="18"/>
      <c r="JKB123" s="138"/>
      <c r="JKC123" s="18"/>
      <c r="JKD123" s="249" t="s">
        <v>59</v>
      </c>
      <c r="JKE123" s="249"/>
      <c r="JKF123" s="249"/>
      <c r="JKG123" s="249"/>
      <c r="JKH123" s="249"/>
      <c r="JKI123" s="249"/>
      <c r="JKJ123" s="249"/>
      <c r="JKK123" s="14"/>
      <c r="JKL123" s="15">
        <v>2</v>
      </c>
      <c r="JKM123" s="14"/>
      <c r="JKN123" s="17">
        <f>IF(OR(JKT124="Yes"),2,0)</f>
        <v>2</v>
      </c>
      <c r="JKO123" s="18"/>
      <c r="JKP123" s="138"/>
      <c r="JKQ123" s="18"/>
      <c r="JKR123" s="138"/>
      <c r="JKS123" s="18"/>
      <c r="JKT123" s="249" t="s">
        <v>59</v>
      </c>
      <c r="JKU123" s="249"/>
      <c r="JKV123" s="249"/>
      <c r="JKW123" s="249"/>
      <c r="JKX123" s="249"/>
      <c r="JKY123" s="249"/>
      <c r="JKZ123" s="249"/>
      <c r="JLA123" s="14"/>
      <c r="JLB123" s="15">
        <v>2</v>
      </c>
      <c r="JLC123" s="14"/>
      <c r="JLD123" s="17">
        <f>IF(OR(JLJ124="Yes"),2,0)</f>
        <v>2</v>
      </c>
      <c r="JLE123" s="18"/>
      <c r="JLF123" s="138"/>
      <c r="JLG123" s="18"/>
      <c r="JLH123" s="138"/>
      <c r="JLI123" s="18"/>
      <c r="JLJ123" s="249" t="s">
        <v>59</v>
      </c>
      <c r="JLK123" s="249"/>
      <c r="JLL123" s="249"/>
      <c r="JLM123" s="249"/>
      <c r="JLN123" s="249"/>
      <c r="JLO123" s="249"/>
      <c r="JLP123" s="249"/>
      <c r="JLQ123" s="14"/>
      <c r="JLR123" s="15">
        <v>2</v>
      </c>
      <c r="JLS123" s="14"/>
      <c r="JLT123" s="17">
        <f>IF(OR(JLZ124="Yes"),2,0)</f>
        <v>2</v>
      </c>
      <c r="JLU123" s="18"/>
      <c r="JLV123" s="138"/>
      <c r="JLW123" s="18"/>
      <c r="JLX123" s="138"/>
      <c r="JLY123" s="18"/>
      <c r="JLZ123" s="249" t="s">
        <v>59</v>
      </c>
      <c r="JMA123" s="249"/>
      <c r="JMB123" s="249"/>
      <c r="JMC123" s="249"/>
      <c r="JMD123" s="249"/>
      <c r="JME123" s="249"/>
      <c r="JMF123" s="249"/>
      <c r="JMG123" s="14"/>
      <c r="JMH123" s="15">
        <v>2</v>
      </c>
      <c r="JMI123" s="14"/>
      <c r="JMJ123" s="17">
        <f>IF(OR(JMP124="Yes"),2,0)</f>
        <v>2</v>
      </c>
      <c r="JMK123" s="18"/>
      <c r="JML123" s="138"/>
      <c r="JMM123" s="18"/>
      <c r="JMN123" s="138"/>
      <c r="JMO123" s="18"/>
      <c r="JMP123" s="249" t="s">
        <v>59</v>
      </c>
      <c r="JMQ123" s="249"/>
      <c r="JMR123" s="249"/>
      <c r="JMS123" s="249"/>
      <c r="JMT123" s="249"/>
      <c r="JMU123" s="249"/>
      <c r="JMV123" s="249"/>
      <c r="JMW123" s="14"/>
      <c r="JMX123" s="15">
        <v>2</v>
      </c>
      <c r="JMY123" s="14"/>
      <c r="JMZ123" s="17">
        <f>IF(OR(JNF124="Yes"),2,0)</f>
        <v>2</v>
      </c>
      <c r="JNA123" s="18"/>
      <c r="JNB123" s="138"/>
      <c r="JNC123" s="18"/>
      <c r="JND123" s="138"/>
      <c r="JNE123" s="18"/>
      <c r="JNF123" s="249" t="s">
        <v>59</v>
      </c>
      <c r="JNG123" s="249"/>
      <c r="JNH123" s="249"/>
      <c r="JNI123" s="249"/>
      <c r="JNJ123" s="249"/>
      <c r="JNK123" s="249"/>
      <c r="JNL123" s="249"/>
      <c r="JNM123" s="14"/>
      <c r="JNN123" s="15">
        <v>2</v>
      </c>
      <c r="JNO123" s="14"/>
      <c r="JNP123" s="17">
        <f>IF(OR(JNV124="Yes"),2,0)</f>
        <v>2</v>
      </c>
      <c r="JNQ123" s="18"/>
      <c r="JNR123" s="138"/>
      <c r="JNS123" s="18"/>
      <c r="JNT123" s="138"/>
      <c r="JNU123" s="18"/>
      <c r="JNV123" s="249" t="s">
        <v>59</v>
      </c>
      <c r="JNW123" s="249"/>
      <c r="JNX123" s="249"/>
      <c r="JNY123" s="249"/>
      <c r="JNZ123" s="249"/>
      <c r="JOA123" s="249"/>
      <c r="JOB123" s="249"/>
      <c r="JOC123" s="14"/>
      <c r="JOD123" s="15">
        <v>2</v>
      </c>
      <c r="JOE123" s="14"/>
      <c r="JOF123" s="17">
        <f>IF(OR(JOL124="Yes"),2,0)</f>
        <v>2</v>
      </c>
      <c r="JOG123" s="18"/>
      <c r="JOH123" s="138"/>
      <c r="JOI123" s="18"/>
      <c r="JOJ123" s="138"/>
      <c r="JOK123" s="18"/>
      <c r="JOL123" s="249" t="s">
        <v>59</v>
      </c>
      <c r="JOM123" s="249"/>
      <c r="JON123" s="249"/>
      <c r="JOO123" s="249"/>
      <c r="JOP123" s="249"/>
      <c r="JOQ123" s="249"/>
      <c r="JOR123" s="249"/>
      <c r="JOS123" s="14"/>
      <c r="JOT123" s="15">
        <v>2</v>
      </c>
      <c r="JOU123" s="14"/>
      <c r="JOV123" s="17">
        <f>IF(OR(JPB124="Yes"),2,0)</f>
        <v>2</v>
      </c>
      <c r="JOW123" s="18"/>
      <c r="JOX123" s="138"/>
      <c r="JOY123" s="18"/>
      <c r="JOZ123" s="138"/>
      <c r="JPA123" s="18"/>
      <c r="JPB123" s="249" t="s">
        <v>59</v>
      </c>
      <c r="JPC123" s="249"/>
      <c r="JPD123" s="249"/>
      <c r="JPE123" s="249"/>
      <c r="JPF123" s="249"/>
      <c r="JPG123" s="249"/>
      <c r="JPH123" s="249"/>
      <c r="JPI123" s="14"/>
      <c r="JPJ123" s="15">
        <v>2</v>
      </c>
      <c r="JPK123" s="14"/>
      <c r="JPL123" s="17">
        <f>IF(OR(JPR124="Yes"),2,0)</f>
        <v>2</v>
      </c>
      <c r="JPM123" s="18"/>
      <c r="JPN123" s="138"/>
      <c r="JPO123" s="18"/>
      <c r="JPP123" s="138"/>
      <c r="JPQ123" s="18"/>
      <c r="JPR123" s="249" t="s">
        <v>59</v>
      </c>
      <c r="JPS123" s="249"/>
      <c r="JPT123" s="249"/>
      <c r="JPU123" s="249"/>
      <c r="JPV123" s="249"/>
      <c r="JPW123" s="249"/>
      <c r="JPX123" s="249"/>
      <c r="JPY123" s="14"/>
      <c r="JPZ123" s="15">
        <v>2</v>
      </c>
      <c r="JQA123" s="14"/>
      <c r="JQB123" s="17">
        <f>IF(OR(JQH124="Yes"),2,0)</f>
        <v>2</v>
      </c>
      <c r="JQC123" s="18"/>
      <c r="JQD123" s="138"/>
      <c r="JQE123" s="18"/>
      <c r="JQF123" s="138"/>
      <c r="JQG123" s="18"/>
      <c r="JQH123" s="249" t="s">
        <v>59</v>
      </c>
      <c r="JQI123" s="249"/>
      <c r="JQJ123" s="249"/>
      <c r="JQK123" s="249"/>
      <c r="JQL123" s="249"/>
      <c r="JQM123" s="249"/>
      <c r="JQN123" s="249"/>
      <c r="JQO123" s="14"/>
      <c r="JQP123" s="15">
        <v>2</v>
      </c>
      <c r="JQQ123" s="14"/>
      <c r="JQR123" s="17">
        <f>IF(OR(JQX124="Yes"),2,0)</f>
        <v>2</v>
      </c>
      <c r="JQS123" s="18"/>
      <c r="JQT123" s="138"/>
      <c r="JQU123" s="18"/>
      <c r="JQV123" s="138"/>
      <c r="JQW123" s="18"/>
      <c r="JQX123" s="249" t="s">
        <v>59</v>
      </c>
      <c r="JQY123" s="249"/>
      <c r="JQZ123" s="249"/>
      <c r="JRA123" s="249"/>
      <c r="JRB123" s="249"/>
      <c r="JRC123" s="249"/>
      <c r="JRD123" s="249"/>
      <c r="JRE123" s="14"/>
      <c r="JRF123" s="15">
        <v>2</v>
      </c>
      <c r="JRG123" s="14"/>
      <c r="JRH123" s="17">
        <f>IF(OR(JRN124="Yes"),2,0)</f>
        <v>2</v>
      </c>
      <c r="JRI123" s="18"/>
      <c r="JRJ123" s="138"/>
      <c r="JRK123" s="18"/>
      <c r="JRL123" s="138"/>
      <c r="JRM123" s="18"/>
      <c r="JRN123" s="249" t="s">
        <v>59</v>
      </c>
      <c r="JRO123" s="249"/>
      <c r="JRP123" s="249"/>
      <c r="JRQ123" s="249"/>
      <c r="JRR123" s="249"/>
      <c r="JRS123" s="249"/>
      <c r="JRT123" s="249"/>
      <c r="JRU123" s="14"/>
      <c r="JRV123" s="15">
        <v>2</v>
      </c>
      <c r="JRW123" s="14"/>
      <c r="JRX123" s="17">
        <f>IF(OR(JSD124="Yes"),2,0)</f>
        <v>2</v>
      </c>
      <c r="JRY123" s="18"/>
      <c r="JRZ123" s="138"/>
      <c r="JSA123" s="18"/>
      <c r="JSB123" s="138"/>
      <c r="JSC123" s="18"/>
      <c r="JSD123" s="249" t="s">
        <v>59</v>
      </c>
      <c r="JSE123" s="249"/>
      <c r="JSF123" s="249"/>
      <c r="JSG123" s="249"/>
      <c r="JSH123" s="249"/>
      <c r="JSI123" s="249"/>
      <c r="JSJ123" s="249"/>
      <c r="JSK123" s="14"/>
      <c r="JSL123" s="15">
        <v>2</v>
      </c>
      <c r="JSM123" s="14"/>
      <c r="JSN123" s="17">
        <f>IF(OR(JST124="Yes"),2,0)</f>
        <v>2</v>
      </c>
      <c r="JSO123" s="18"/>
      <c r="JSP123" s="138"/>
      <c r="JSQ123" s="18"/>
      <c r="JSR123" s="138"/>
      <c r="JSS123" s="18"/>
      <c r="JST123" s="249" t="s">
        <v>59</v>
      </c>
      <c r="JSU123" s="249"/>
      <c r="JSV123" s="249"/>
      <c r="JSW123" s="249"/>
      <c r="JSX123" s="249"/>
      <c r="JSY123" s="249"/>
      <c r="JSZ123" s="249"/>
      <c r="JTA123" s="14"/>
      <c r="JTB123" s="15">
        <v>2</v>
      </c>
      <c r="JTC123" s="14"/>
      <c r="JTD123" s="17">
        <f>IF(OR(JTJ124="Yes"),2,0)</f>
        <v>2</v>
      </c>
      <c r="JTE123" s="18"/>
      <c r="JTF123" s="138"/>
      <c r="JTG123" s="18"/>
      <c r="JTH123" s="138"/>
      <c r="JTI123" s="18"/>
      <c r="JTJ123" s="249" t="s">
        <v>59</v>
      </c>
      <c r="JTK123" s="249"/>
      <c r="JTL123" s="249"/>
      <c r="JTM123" s="249"/>
      <c r="JTN123" s="249"/>
      <c r="JTO123" s="249"/>
      <c r="JTP123" s="249"/>
      <c r="JTQ123" s="14"/>
      <c r="JTR123" s="15">
        <v>2</v>
      </c>
      <c r="JTS123" s="14"/>
      <c r="JTT123" s="17">
        <f>IF(OR(JTZ124="Yes"),2,0)</f>
        <v>2</v>
      </c>
      <c r="JTU123" s="18"/>
      <c r="JTV123" s="138"/>
      <c r="JTW123" s="18"/>
      <c r="JTX123" s="138"/>
      <c r="JTY123" s="18"/>
      <c r="JTZ123" s="249" t="s">
        <v>59</v>
      </c>
      <c r="JUA123" s="249"/>
      <c r="JUB123" s="249"/>
      <c r="JUC123" s="249"/>
      <c r="JUD123" s="249"/>
      <c r="JUE123" s="249"/>
      <c r="JUF123" s="249"/>
      <c r="JUG123" s="14"/>
      <c r="JUH123" s="15">
        <v>2</v>
      </c>
      <c r="JUI123" s="14"/>
      <c r="JUJ123" s="17">
        <f>IF(OR(JUP124="Yes"),2,0)</f>
        <v>2</v>
      </c>
      <c r="JUK123" s="18"/>
      <c r="JUL123" s="138"/>
      <c r="JUM123" s="18"/>
      <c r="JUN123" s="138"/>
      <c r="JUO123" s="18"/>
      <c r="JUP123" s="249" t="s">
        <v>59</v>
      </c>
      <c r="JUQ123" s="249"/>
      <c r="JUR123" s="249"/>
      <c r="JUS123" s="249"/>
      <c r="JUT123" s="249"/>
      <c r="JUU123" s="249"/>
      <c r="JUV123" s="249"/>
      <c r="JUW123" s="14"/>
      <c r="JUX123" s="15">
        <v>2</v>
      </c>
      <c r="JUY123" s="14"/>
      <c r="JUZ123" s="17">
        <f>IF(OR(JVF124="Yes"),2,0)</f>
        <v>2</v>
      </c>
      <c r="JVA123" s="18"/>
      <c r="JVB123" s="138"/>
      <c r="JVC123" s="18"/>
      <c r="JVD123" s="138"/>
      <c r="JVE123" s="18"/>
      <c r="JVF123" s="249" t="s">
        <v>59</v>
      </c>
      <c r="JVG123" s="249"/>
      <c r="JVH123" s="249"/>
      <c r="JVI123" s="249"/>
      <c r="JVJ123" s="249"/>
      <c r="JVK123" s="249"/>
      <c r="JVL123" s="249"/>
      <c r="JVM123" s="14"/>
      <c r="JVN123" s="15">
        <v>2</v>
      </c>
      <c r="JVO123" s="14"/>
      <c r="JVP123" s="17">
        <f>IF(OR(JVV124="Yes"),2,0)</f>
        <v>2</v>
      </c>
      <c r="JVQ123" s="18"/>
      <c r="JVR123" s="138"/>
      <c r="JVS123" s="18"/>
      <c r="JVT123" s="138"/>
      <c r="JVU123" s="18"/>
      <c r="JVV123" s="249" t="s">
        <v>59</v>
      </c>
      <c r="JVW123" s="249"/>
      <c r="JVX123" s="249"/>
      <c r="JVY123" s="249"/>
      <c r="JVZ123" s="249"/>
      <c r="JWA123" s="249"/>
      <c r="JWB123" s="249"/>
      <c r="JWC123" s="14"/>
      <c r="JWD123" s="15">
        <v>2</v>
      </c>
      <c r="JWE123" s="14"/>
      <c r="JWF123" s="17">
        <f>IF(OR(JWL124="Yes"),2,0)</f>
        <v>2</v>
      </c>
      <c r="JWG123" s="18"/>
      <c r="JWH123" s="138"/>
      <c r="JWI123" s="18"/>
      <c r="JWJ123" s="138"/>
      <c r="JWK123" s="18"/>
      <c r="JWL123" s="249" t="s">
        <v>59</v>
      </c>
      <c r="JWM123" s="249"/>
      <c r="JWN123" s="249"/>
      <c r="JWO123" s="249"/>
      <c r="JWP123" s="249"/>
      <c r="JWQ123" s="249"/>
      <c r="JWR123" s="249"/>
      <c r="JWS123" s="14"/>
      <c r="JWT123" s="15">
        <v>2</v>
      </c>
      <c r="JWU123" s="14"/>
      <c r="JWV123" s="17">
        <f>IF(OR(JXB124="Yes"),2,0)</f>
        <v>2</v>
      </c>
      <c r="JWW123" s="18"/>
      <c r="JWX123" s="138"/>
      <c r="JWY123" s="18"/>
      <c r="JWZ123" s="138"/>
      <c r="JXA123" s="18"/>
      <c r="JXB123" s="249" t="s">
        <v>59</v>
      </c>
      <c r="JXC123" s="249"/>
      <c r="JXD123" s="249"/>
      <c r="JXE123" s="249"/>
      <c r="JXF123" s="249"/>
      <c r="JXG123" s="249"/>
      <c r="JXH123" s="249"/>
      <c r="JXI123" s="14"/>
      <c r="JXJ123" s="15">
        <v>2</v>
      </c>
      <c r="JXK123" s="14"/>
      <c r="JXL123" s="17">
        <f>IF(OR(JXR124="Yes"),2,0)</f>
        <v>2</v>
      </c>
      <c r="JXM123" s="18"/>
      <c r="JXN123" s="138"/>
      <c r="JXO123" s="18"/>
      <c r="JXP123" s="138"/>
      <c r="JXQ123" s="18"/>
      <c r="JXR123" s="249" t="s">
        <v>59</v>
      </c>
      <c r="JXS123" s="249"/>
      <c r="JXT123" s="249"/>
      <c r="JXU123" s="249"/>
      <c r="JXV123" s="249"/>
      <c r="JXW123" s="249"/>
      <c r="JXX123" s="249"/>
      <c r="JXY123" s="14"/>
      <c r="JXZ123" s="15">
        <v>2</v>
      </c>
      <c r="JYA123" s="14"/>
      <c r="JYB123" s="17">
        <f>IF(OR(JYH124="Yes"),2,0)</f>
        <v>2</v>
      </c>
      <c r="JYC123" s="18"/>
      <c r="JYD123" s="138"/>
      <c r="JYE123" s="18"/>
      <c r="JYF123" s="138"/>
      <c r="JYG123" s="18"/>
      <c r="JYH123" s="249" t="s">
        <v>59</v>
      </c>
      <c r="JYI123" s="249"/>
      <c r="JYJ123" s="249"/>
      <c r="JYK123" s="249"/>
      <c r="JYL123" s="249"/>
      <c r="JYM123" s="249"/>
      <c r="JYN123" s="249"/>
      <c r="JYO123" s="14"/>
      <c r="JYP123" s="15">
        <v>2</v>
      </c>
      <c r="JYQ123" s="14"/>
      <c r="JYR123" s="17">
        <f>IF(OR(JYX124="Yes"),2,0)</f>
        <v>2</v>
      </c>
      <c r="JYS123" s="18"/>
      <c r="JYT123" s="138"/>
      <c r="JYU123" s="18"/>
      <c r="JYV123" s="138"/>
      <c r="JYW123" s="18"/>
      <c r="JYX123" s="249" t="s">
        <v>59</v>
      </c>
      <c r="JYY123" s="249"/>
      <c r="JYZ123" s="249"/>
      <c r="JZA123" s="249"/>
      <c r="JZB123" s="249"/>
      <c r="JZC123" s="249"/>
      <c r="JZD123" s="249"/>
      <c r="JZE123" s="14"/>
      <c r="JZF123" s="15">
        <v>2</v>
      </c>
      <c r="JZG123" s="14"/>
      <c r="JZH123" s="17">
        <f>IF(OR(JZN124="Yes"),2,0)</f>
        <v>2</v>
      </c>
      <c r="JZI123" s="18"/>
      <c r="JZJ123" s="138"/>
      <c r="JZK123" s="18"/>
      <c r="JZL123" s="138"/>
      <c r="JZM123" s="18"/>
      <c r="JZN123" s="249" t="s">
        <v>59</v>
      </c>
      <c r="JZO123" s="249"/>
      <c r="JZP123" s="249"/>
      <c r="JZQ123" s="249"/>
      <c r="JZR123" s="249"/>
      <c r="JZS123" s="249"/>
      <c r="JZT123" s="249"/>
      <c r="JZU123" s="14"/>
      <c r="JZV123" s="15">
        <v>2</v>
      </c>
      <c r="JZW123" s="14"/>
      <c r="JZX123" s="17">
        <f>IF(OR(KAD124="Yes"),2,0)</f>
        <v>2</v>
      </c>
      <c r="JZY123" s="18"/>
      <c r="JZZ123" s="138"/>
      <c r="KAA123" s="18"/>
      <c r="KAB123" s="138"/>
      <c r="KAC123" s="18"/>
      <c r="KAD123" s="249" t="s">
        <v>59</v>
      </c>
      <c r="KAE123" s="249"/>
      <c r="KAF123" s="249"/>
      <c r="KAG123" s="249"/>
      <c r="KAH123" s="249"/>
      <c r="KAI123" s="249"/>
      <c r="KAJ123" s="249"/>
      <c r="KAK123" s="14"/>
      <c r="KAL123" s="15">
        <v>2</v>
      </c>
      <c r="KAM123" s="14"/>
      <c r="KAN123" s="17">
        <f>IF(OR(KAT124="Yes"),2,0)</f>
        <v>2</v>
      </c>
      <c r="KAO123" s="18"/>
      <c r="KAP123" s="138"/>
      <c r="KAQ123" s="18"/>
      <c r="KAR123" s="138"/>
      <c r="KAS123" s="18"/>
      <c r="KAT123" s="249" t="s">
        <v>59</v>
      </c>
      <c r="KAU123" s="249"/>
      <c r="KAV123" s="249"/>
      <c r="KAW123" s="249"/>
      <c r="KAX123" s="249"/>
      <c r="KAY123" s="249"/>
      <c r="KAZ123" s="249"/>
      <c r="KBA123" s="14"/>
      <c r="KBB123" s="15">
        <v>2</v>
      </c>
      <c r="KBC123" s="14"/>
      <c r="KBD123" s="17">
        <f>IF(OR(KBJ124="Yes"),2,0)</f>
        <v>2</v>
      </c>
      <c r="KBE123" s="18"/>
      <c r="KBF123" s="138"/>
      <c r="KBG123" s="18"/>
      <c r="KBH123" s="138"/>
      <c r="KBI123" s="18"/>
      <c r="KBJ123" s="249" t="s">
        <v>59</v>
      </c>
      <c r="KBK123" s="249"/>
      <c r="KBL123" s="249"/>
      <c r="KBM123" s="249"/>
      <c r="KBN123" s="249"/>
      <c r="KBO123" s="249"/>
      <c r="KBP123" s="249"/>
      <c r="KBQ123" s="14"/>
      <c r="KBR123" s="15">
        <v>2</v>
      </c>
      <c r="KBS123" s="14"/>
      <c r="KBT123" s="17">
        <f>IF(OR(KBZ124="Yes"),2,0)</f>
        <v>2</v>
      </c>
      <c r="KBU123" s="18"/>
      <c r="KBV123" s="138"/>
      <c r="KBW123" s="18"/>
      <c r="KBX123" s="138"/>
      <c r="KBY123" s="18"/>
      <c r="KBZ123" s="249" t="s">
        <v>59</v>
      </c>
      <c r="KCA123" s="249"/>
      <c r="KCB123" s="249"/>
      <c r="KCC123" s="249"/>
      <c r="KCD123" s="249"/>
      <c r="KCE123" s="249"/>
      <c r="KCF123" s="249"/>
      <c r="KCG123" s="14"/>
      <c r="KCH123" s="15">
        <v>2</v>
      </c>
      <c r="KCI123" s="14"/>
      <c r="KCJ123" s="17">
        <f>IF(OR(KCP124="Yes"),2,0)</f>
        <v>2</v>
      </c>
      <c r="KCK123" s="18"/>
      <c r="KCL123" s="138"/>
      <c r="KCM123" s="18"/>
      <c r="KCN123" s="138"/>
      <c r="KCO123" s="18"/>
      <c r="KCP123" s="249" t="s">
        <v>59</v>
      </c>
      <c r="KCQ123" s="249"/>
      <c r="KCR123" s="249"/>
      <c r="KCS123" s="249"/>
      <c r="KCT123" s="249"/>
      <c r="KCU123" s="249"/>
      <c r="KCV123" s="249"/>
      <c r="KCW123" s="14"/>
      <c r="KCX123" s="15">
        <v>2</v>
      </c>
      <c r="KCY123" s="14"/>
      <c r="KCZ123" s="17">
        <f>IF(OR(KDF124="Yes"),2,0)</f>
        <v>2</v>
      </c>
      <c r="KDA123" s="18"/>
      <c r="KDB123" s="138"/>
      <c r="KDC123" s="18"/>
      <c r="KDD123" s="138"/>
      <c r="KDE123" s="18"/>
      <c r="KDF123" s="249" t="s">
        <v>59</v>
      </c>
      <c r="KDG123" s="249"/>
      <c r="KDH123" s="249"/>
      <c r="KDI123" s="249"/>
      <c r="KDJ123" s="249"/>
      <c r="KDK123" s="249"/>
      <c r="KDL123" s="249"/>
      <c r="KDM123" s="14"/>
      <c r="KDN123" s="15">
        <v>2</v>
      </c>
      <c r="KDO123" s="14"/>
      <c r="KDP123" s="17">
        <f>IF(OR(KDV124="Yes"),2,0)</f>
        <v>2</v>
      </c>
      <c r="KDQ123" s="18"/>
      <c r="KDR123" s="138"/>
      <c r="KDS123" s="18"/>
      <c r="KDT123" s="138"/>
      <c r="KDU123" s="18"/>
      <c r="KDV123" s="249" t="s">
        <v>59</v>
      </c>
      <c r="KDW123" s="249"/>
      <c r="KDX123" s="249"/>
      <c r="KDY123" s="249"/>
      <c r="KDZ123" s="249"/>
      <c r="KEA123" s="249"/>
      <c r="KEB123" s="249"/>
      <c r="KEC123" s="14"/>
      <c r="KED123" s="15">
        <v>2</v>
      </c>
      <c r="KEE123" s="14"/>
      <c r="KEF123" s="17">
        <f>IF(OR(KEL124="Yes"),2,0)</f>
        <v>2</v>
      </c>
      <c r="KEG123" s="18"/>
      <c r="KEH123" s="138"/>
      <c r="KEI123" s="18"/>
      <c r="KEJ123" s="138"/>
      <c r="KEK123" s="18"/>
      <c r="KEL123" s="249" t="s">
        <v>59</v>
      </c>
      <c r="KEM123" s="249"/>
      <c r="KEN123" s="249"/>
      <c r="KEO123" s="249"/>
      <c r="KEP123" s="249"/>
      <c r="KEQ123" s="249"/>
      <c r="KER123" s="249"/>
      <c r="KES123" s="14"/>
      <c r="KET123" s="15">
        <v>2</v>
      </c>
      <c r="KEU123" s="14"/>
      <c r="KEV123" s="17">
        <f>IF(OR(KFB124="Yes"),2,0)</f>
        <v>2</v>
      </c>
      <c r="KEW123" s="18"/>
      <c r="KEX123" s="138"/>
      <c r="KEY123" s="18"/>
      <c r="KEZ123" s="138"/>
      <c r="KFA123" s="18"/>
      <c r="KFB123" s="249" t="s">
        <v>59</v>
      </c>
      <c r="KFC123" s="249"/>
      <c r="KFD123" s="249"/>
      <c r="KFE123" s="249"/>
      <c r="KFF123" s="249"/>
      <c r="KFG123" s="249"/>
      <c r="KFH123" s="249"/>
      <c r="KFI123" s="14"/>
      <c r="KFJ123" s="15">
        <v>2</v>
      </c>
      <c r="KFK123" s="14"/>
      <c r="KFL123" s="17">
        <f>IF(OR(KFR124="Yes"),2,0)</f>
        <v>2</v>
      </c>
      <c r="KFM123" s="18"/>
      <c r="KFN123" s="138"/>
      <c r="KFO123" s="18"/>
      <c r="KFP123" s="138"/>
      <c r="KFQ123" s="18"/>
      <c r="KFR123" s="249" t="s">
        <v>59</v>
      </c>
      <c r="KFS123" s="249"/>
      <c r="KFT123" s="249"/>
      <c r="KFU123" s="249"/>
      <c r="KFV123" s="249"/>
      <c r="KFW123" s="249"/>
      <c r="KFX123" s="249"/>
      <c r="KFY123" s="14"/>
      <c r="KFZ123" s="15">
        <v>2</v>
      </c>
      <c r="KGA123" s="14"/>
      <c r="KGB123" s="17">
        <f>IF(OR(KGH124="Yes"),2,0)</f>
        <v>2</v>
      </c>
      <c r="KGC123" s="18"/>
      <c r="KGD123" s="138"/>
      <c r="KGE123" s="18"/>
      <c r="KGF123" s="138"/>
      <c r="KGG123" s="18"/>
      <c r="KGH123" s="249" t="s">
        <v>59</v>
      </c>
      <c r="KGI123" s="249"/>
      <c r="KGJ123" s="249"/>
      <c r="KGK123" s="249"/>
      <c r="KGL123" s="249"/>
      <c r="KGM123" s="249"/>
      <c r="KGN123" s="249"/>
      <c r="KGO123" s="14"/>
      <c r="KGP123" s="15">
        <v>2</v>
      </c>
      <c r="KGQ123" s="14"/>
      <c r="KGR123" s="17">
        <f>IF(OR(KGX124="Yes"),2,0)</f>
        <v>2</v>
      </c>
      <c r="KGS123" s="18"/>
      <c r="KGT123" s="138"/>
      <c r="KGU123" s="18"/>
      <c r="KGV123" s="138"/>
      <c r="KGW123" s="18"/>
      <c r="KGX123" s="249" t="s">
        <v>59</v>
      </c>
      <c r="KGY123" s="249"/>
      <c r="KGZ123" s="249"/>
      <c r="KHA123" s="249"/>
      <c r="KHB123" s="249"/>
      <c r="KHC123" s="249"/>
      <c r="KHD123" s="249"/>
      <c r="KHE123" s="14"/>
      <c r="KHF123" s="15">
        <v>2</v>
      </c>
      <c r="KHG123" s="14"/>
      <c r="KHH123" s="17">
        <f>IF(OR(KHN124="Yes"),2,0)</f>
        <v>2</v>
      </c>
      <c r="KHI123" s="18"/>
      <c r="KHJ123" s="138"/>
      <c r="KHK123" s="18"/>
      <c r="KHL123" s="138"/>
      <c r="KHM123" s="18"/>
      <c r="KHN123" s="249" t="s">
        <v>59</v>
      </c>
      <c r="KHO123" s="249"/>
      <c r="KHP123" s="249"/>
      <c r="KHQ123" s="249"/>
      <c r="KHR123" s="249"/>
      <c r="KHS123" s="249"/>
      <c r="KHT123" s="249"/>
      <c r="KHU123" s="14"/>
      <c r="KHV123" s="15">
        <v>2</v>
      </c>
      <c r="KHW123" s="14"/>
      <c r="KHX123" s="17">
        <f>IF(OR(KID124="Yes"),2,0)</f>
        <v>2</v>
      </c>
      <c r="KHY123" s="18"/>
      <c r="KHZ123" s="138"/>
      <c r="KIA123" s="18"/>
      <c r="KIB123" s="138"/>
      <c r="KIC123" s="18"/>
      <c r="KID123" s="249" t="s">
        <v>59</v>
      </c>
      <c r="KIE123" s="249"/>
      <c r="KIF123" s="249"/>
      <c r="KIG123" s="249"/>
      <c r="KIH123" s="249"/>
      <c r="KII123" s="249"/>
      <c r="KIJ123" s="249"/>
      <c r="KIK123" s="14"/>
      <c r="KIL123" s="15">
        <v>2</v>
      </c>
      <c r="KIM123" s="14"/>
      <c r="KIN123" s="17">
        <f>IF(OR(KIT124="Yes"),2,0)</f>
        <v>2</v>
      </c>
      <c r="KIO123" s="18"/>
      <c r="KIP123" s="138"/>
      <c r="KIQ123" s="18"/>
      <c r="KIR123" s="138"/>
      <c r="KIS123" s="18"/>
      <c r="KIT123" s="249" t="s">
        <v>59</v>
      </c>
      <c r="KIU123" s="249"/>
      <c r="KIV123" s="249"/>
      <c r="KIW123" s="249"/>
      <c r="KIX123" s="249"/>
      <c r="KIY123" s="249"/>
      <c r="KIZ123" s="249"/>
      <c r="KJA123" s="14"/>
      <c r="KJB123" s="15">
        <v>2</v>
      </c>
      <c r="KJC123" s="14"/>
      <c r="KJD123" s="17">
        <f>IF(OR(KJJ124="Yes"),2,0)</f>
        <v>2</v>
      </c>
      <c r="KJE123" s="18"/>
      <c r="KJF123" s="138"/>
      <c r="KJG123" s="18"/>
      <c r="KJH123" s="138"/>
      <c r="KJI123" s="18"/>
      <c r="KJJ123" s="249" t="s">
        <v>59</v>
      </c>
      <c r="KJK123" s="249"/>
      <c r="KJL123" s="249"/>
      <c r="KJM123" s="249"/>
      <c r="KJN123" s="249"/>
      <c r="KJO123" s="249"/>
      <c r="KJP123" s="249"/>
      <c r="KJQ123" s="14"/>
      <c r="KJR123" s="15">
        <v>2</v>
      </c>
      <c r="KJS123" s="14"/>
      <c r="KJT123" s="17">
        <f>IF(OR(KJZ124="Yes"),2,0)</f>
        <v>2</v>
      </c>
      <c r="KJU123" s="18"/>
      <c r="KJV123" s="138"/>
      <c r="KJW123" s="18"/>
      <c r="KJX123" s="138"/>
      <c r="KJY123" s="18"/>
      <c r="KJZ123" s="249" t="s">
        <v>59</v>
      </c>
      <c r="KKA123" s="249"/>
      <c r="KKB123" s="249"/>
      <c r="KKC123" s="249"/>
      <c r="KKD123" s="249"/>
      <c r="KKE123" s="249"/>
      <c r="KKF123" s="249"/>
      <c r="KKG123" s="14"/>
      <c r="KKH123" s="15">
        <v>2</v>
      </c>
      <c r="KKI123" s="14"/>
      <c r="KKJ123" s="17">
        <f>IF(OR(KKP124="Yes"),2,0)</f>
        <v>2</v>
      </c>
      <c r="KKK123" s="18"/>
      <c r="KKL123" s="138"/>
      <c r="KKM123" s="18"/>
      <c r="KKN123" s="138"/>
      <c r="KKO123" s="18"/>
      <c r="KKP123" s="249" t="s">
        <v>59</v>
      </c>
      <c r="KKQ123" s="249"/>
      <c r="KKR123" s="249"/>
      <c r="KKS123" s="249"/>
      <c r="KKT123" s="249"/>
      <c r="KKU123" s="249"/>
      <c r="KKV123" s="249"/>
      <c r="KKW123" s="14"/>
      <c r="KKX123" s="15">
        <v>2</v>
      </c>
      <c r="KKY123" s="14"/>
      <c r="KKZ123" s="17">
        <f>IF(OR(KLF124="Yes"),2,0)</f>
        <v>2</v>
      </c>
      <c r="KLA123" s="18"/>
      <c r="KLB123" s="138"/>
      <c r="KLC123" s="18"/>
      <c r="KLD123" s="138"/>
      <c r="KLE123" s="18"/>
      <c r="KLF123" s="249" t="s">
        <v>59</v>
      </c>
      <c r="KLG123" s="249"/>
      <c r="KLH123" s="249"/>
      <c r="KLI123" s="249"/>
      <c r="KLJ123" s="249"/>
      <c r="KLK123" s="249"/>
      <c r="KLL123" s="249"/>
      <c r="KLM123" s="14"/>
      <c r="KLN123" s="15">
        <v>2</v>
      </c>
      <c r="KLO123" s="14"/>
      <c r="KLP123" s="17">
        <f>IF(OR(KLV124="Yes"),2,0)</f>
        <v>2</v>
      </c>
      <c r="KLQ123" s="18"/>
      <c r="KLR123" s="138"/>
      <c r="KLS123" s="18"/>
      <c r="KLT123" s="138"/>
      <c r="KLU123" s="18"/>
      <c r="KLV123" s="249" t="s">
        <v>59</v>
      </c>
      <c r="KLW123" s="249"/>
      <c r="KLX123" s="249"/>
      <c r="KLY123" s="249"/>
      <c r="KLZ123" s="249"/>
      <c r="KMA123" s="249"/>
      <c r="KMB123" s="249"/>
      <c r="KMC123" s="14"/>
      <c r="KMD123" s="15">
        <v>2</v>
      </c>
      <c r="KME123" s="14"/>
      <c r="KMF123" s="17">
        <f>IF(OR(KML124="Yes"),2,0)</f>
        <v>2</v>
      </c>
      <c r="KMG123" s="18"/>
      <c r="KMH123" s="138"/>
      <c r="KMI123" s="18"/>
      <c r="KMJ123" s="138"/>
      <c r="KMK123" s="18"/>
      <c r="KML123" s="249" t="s">
        <v>59</v>
      </c>
      <c r="KMM123" s="249"/>
      <c r="KMN123" s="249"/>
      <c r="KMO123" s="249"/>
      <c r="KMP123" s="249"/>
      <c r="KMQ123" s="249"/>
      <c r="KMR123" s="249"/>
      <c r="KMS123" s="14"/>
      <c r="KMT123" s="15">
        <v>2</v>
      </c>
      <c r="KMU123" s="14"/>
      <c r="KMV123" s="17">
        <f>IF(OR(KNB124="Yes"),2,0)</f>
        <v>2</v>
      </c>
      <c r="KMW123" s="18"/>
      <c r="KMX123" s="138"/>
      <c r="KMY123" s="18"/>
      <c r="KMZ123" s="138"/>
      <c r="KNA123" s="18"/>
      <c r="KNB123" s="249" t="s">
        <v>59</v>
      </c>
      <c r="KNC123" s="249"/>
      <c r="KND123" s="249"/>
      <c r="KNE123" s="249"/>
      <c r="KNF123" s="249"/>
      <c r="KNG123" s="249"/>
      <c r="KNH123" s="249"/>
      <c r="KNI123" s="14"/>
      <c r="KNJ123" s="15">
        <v>2</v>
      </c>
      <c r="KNK123" s="14"/>
      <c r="KNL123" s="17">
        <f>IF(OR(KNR124="Yes"),2,0)</f>
        <v>2</v>
      </c>
      <c r="KNM123" s="18"/>
      <c r="KNN123" s="138"/>
      <c r="KNO123" s="18"/>
      <c r="KNP123" s="138"/>
      <c r="KNQ123" s="18"/>
      <c r="KNR123" s="249" t="s">
        <v>59</v>
      </c>
      <c r="KNS123" s="249"/>
      <c r="KNT123" s="249"/>
      <c r="KNU123" s="249"/>
      <c r="KNV123" s="249"/>
      <c r="KNW123" s="249"/>
      <c r="KNX123" s="249"/>
      <c r="KNY123" s="14"/>
      <c r="KNZ123" s="15">
        <v>2</v>
      </c>
      <c r="KOA123" s="14"/>
      <c r="KOB123" s="17">
        <f>IF(OR(KOH124="Yes"),2,0)</f>
        <v>2</v>
      </c>
      <c r="KOC123" s="18"/>
      <c r="KOD123" s="138"/>
      <c r="KOE123" s="18"/>
      <c r="KOF123" s="138"/>
      <c r="KOG123" s="18"/>
      <c r="KOH123" s="249" t="s">
        <v>59</v>
      </c>
      <c r="KOI123" s="249"/>
      <c r="KOJ123" s="249"/>
      <c r="KOK123" s="249"/>
      <c r="KOL123" s="249"/>
      <c r="KOM123" s="249"/>
      <c r="KON123" s="249"/>
      <c r="KOO123" s="14"/>
      <c r="KOP123" s="15">
        <v>2</v>
      </c>
      <c r="KOQ123" s="14"/>
      <c r="KOR123" s="17">
        <f>IF(OR(KOX124="Yes"),2,0)</f>
        <v>2</v>
      </c>
      <c r="KOS123" s="18"/>
      <c r="KOT123" s="138"/>
      <c r="KOU123" s="18"/>
      <c r="KOV123" s="138"/>
      <c r="KOW123" s="18"/>
      <c r="KOX123" s="249" t="s">
        <v>59</v>
      </c>
      <c r="KOY123" s="249"/>
      <c r="KOZ123" s="249"/>
      <c r="KPA123" s="249"/>
      <c r="KPB123" s="249"/>
      <c r="KPC123" s="249"/>
      <c r="KPD123" s="249"/>
      <c r="KPE123" s="14"/>
      <c r="KPF123" s="15">
        <v>2</v>
      </c>
      <c r="KPG123" s="14"/>
      <c r="KPH123" s="17">
        <f>IF(OR(KPN124="Yes"),2,0)</f>
        <v>2</v>
      </c>
      <c r="KPI123" s="18"/>
      <c r="KPJ123" s="138"/>
      <c r="KPK123" s="18"/>
      <c r="KPL123" s="138"/>
      <c r="KPM123" s="18"/>
      <c r="KPN123" s="249" t="s">
        <v>59</v>
      </c>
      <c r="KPO123" s="249"/>
      <c r="KPP123" s="249"/>
      <c r="KPQ123" s="249"/>
      <c r="KPR123" s="249"/>
      <c r="KPS123" s="249"/>
      <c r="KPT123" s="249"/>
      <c r="KPU123" s="14"/>
      <c r="KPV123" s="15">
        <v>2</v>
      </c>
      <c r="KPW123" s="14"/>
      <c r="KPX123" s="17">
        <f>IF(OR(KQD124="Yes"),2,0)</f>
        <v>2</v>
      </c>
      <c r="KPY123" s="18"/>
      <c r="KPZ123" s="138"/>
      <c r="KQA123" s="18"/>
      <c r="KQB123" s="138"/>
      <c r="KQC123" s="18"/>
      <c r="KQD123" s="249" t="s">
        <v>59</v>
      </c>
      <c r="KQE123" s="249"/>
      <c r="KQF123" s="249"/>
      <c r="KQG123" s="249"/>
      <c r="KQH123" s="249"/>
      <c r="KQI123" s="249"/>
      <c r="KQJ123" s="249"/>
      <c r="KQK123" s="14"/>
      <c r="KQL123" s="15">
        <v>2</v>
      </c>
      <c r="KQM123" s="14"/>
      <c r="KQN123" s="17">
        <f>IF(OR(KQT124="Yes"),2,0)</f>
        <v>2</v>
      </c>
      <c r="KQO123" s="18"/>
      <c r="KQP123" s="138"/>
      <c r="KQQ123" s="18"/>
      <c r="KQR123" s="138"/>
      <c r="KQS123" s="18"/>
      <c r="KQT123" s="249" t="s">
        <v>59</v>
      </c>
      <c r="KQU123" s="249"/>
      <c r="KQV123" s="249"/>
      <c r="KQW123" s="249"/>
      <c r="KQX123" s="249"/>
      <c r="KQY123" s="249"/>
      <c r="KQZ123" s="249"/>
      <c r="KRA123" s="14"/>
      <c r="KRB123" s="15">
        <v>2</v>
      </c>
      <c r="KRC123" s="14"/>
      <c r="KRD123" s="17">
        <f>IF(OR(KRJ124="Yes"),2,0)</f>
        <v>2</v>
      </c>
      <c r="KRE123" s="18"/>
      <c r="KRF123" s="138"/>
      <c r="KRG123" s="18"/>
      <c r="KRH123" s="138"/>
      <c r="KRI123" s="18"/>
      <c r="KRJ123" s="249" t="s">
        <v>59</v>
      </c>
      <c r="KRK123" s="249"/>
      <c r="KRL123" s="249"/>
      <c r="KRM123" s="249"/>
      <c r="KRN123" s="249"/>
      <c r="KRO123" s="249"/>
      <c r="KRP123" s="249"/>
      <c r="KRQ123" s="14"/>
      <c r="KRR123" s="15">
        <v>2</v>
      </c>
      <c r="KRS123" s="14"/>
      <c r="KRT123" s="17">
        <f>IF(OR(KRZ124="Yes"),2,0)</f>
        <v>2</v>
      </c>
      <c r="KRU123" s="18"/>
      <c r="KRV123" s="138"/>
      <c r="KRW123" s="18"/>
      <c r="KRX123" s="138"/>
      <c r="KRY123" s="18"/>
      <c r="KRZ123" s="249" t="s">
        <v>59</v>
      </c>
      <c r="KSA123" s="249"/>
      <c r="KSB123" s="249"/>
      <c r="KSC123" s="249"/>
      <c r="KSD123" s="249"/>
      <c r="KSE123" s="249"/>
      <c r="KSF123" s="249"/>
      <c r="KSG123" s="14"/>
      <c r="KSH123" s="15">
        <v>2</v>
      </c>
      <c r="KSI123" s="14"/>
      <c r="KSJ123" s="17">
        <f>IF(OR(KSP124="Yes"),2,0)</f>
        <v>2</v>
      </c>
      <c r="KSK123" s="18"/>
      <c r="KSL123" s="138"/>
      <c r="KSM123" s="18"/>
      <c r="KSN123" s="138"/>
      <c r="KSO123" s="18"/>
      <c r="KSP123" s="249" t="s">
        <v>59</v>
      </c>
      <c r="KSQ123" s="249"/>
      <c r="KSR123" s="249"/>
      <c r="KSS123" s="249"/>
      <c r="KST123" s="249"/>
      <c r="KSU123" s="249"/>
      <c r="KSV123" s="249"/>
      <c r="KSW123" s="14"/>
      <c r="KSX123" s="15">
        <v>2</v>
      </c>
      <c r="KSY123" s="14"/>
      <c r="KSZ123" s="17">
        <f>IF(OR(KTF124="Yes"),2,0)</f>
        <v>2</v>
      </c>
      <c r="KTA123" s="18"/>
      <c r="KTB123" s="138"/>
      <c r="KTC123" s="18"/>
      <c r="KTD123" s="138"/>
      <c r="KTE123" s="18"/>
      <c r="KTF123" s="249" t="s">
        <v>59</v>
      </c>
      <c r="KTG123" s="249"/>
      <c r="KTH123" s="249"/>
      <c r="KTI123" s="249"/>
      <c r="KTJ123" s="249"/>
      <c r="KTK123" s="249"/>
      <c r="KTL123" s="249"/>
      <c r="KTM123" s="14"/>
      <c r="KTN123" s="15">
        <v>2</v>
      </c>
      <c r="KTO123" s="14"/>
      <c r="KTP123" s="17">
        <f>IF(OR(KTV124="Yes"),2,0)</f>
        <v>2</v>
      </c>
      <c r="KTQ123" s="18"/>
      <c r="KTR123" s="138"/>
      <c r="KTS123" s="18"/>
      <c r="KTT123" s="138"/>
      <c r="KTU123" s="18"/>
      <c r="KTV123" s="249" t="s">
        <v>59</v>
      </c>
      <c r="KTW123" s="249"/>
      <c r="KTX123" s="249"/>
      <c r="KTY123" s="249"/>
      <c r="KTZ123" s="249"/>
      <c r="KUA123" s="249"/>
      <c r="KUB123" s="249"/>
      <c r="KUC123" s="14"/>
      <c r="KUD123" s="15">
        <v>2</v>
      </c>
      <c r="KUE123" s="14"/>
      <c r="KUF123" s="17">
        <f>IF(OR(KUL124="Yes"),2,0)</f>
        <v>2</v>
      </c>
      <c r="KUG123" s="18"/>
      <c r="KUH123" s="138"/>
      <c r="KUI123" s="18"/>
      <c r="KUJ123" s="138"/>
      <c r="KUK123" s="18"/>
      <c r="KUL123" s="249" t="s">
        <v>59</v>
      </c>
      <c r="KUM123" s="249"/>
      <c r="KUN123" s="249"/>
      <c r="KUO123" s="249"/>
      <c r="KUP123" s="249"/>
      <c r="KUQ123" s="249"/>
      <c r="KUR123" s="249"/>
      <c r="KUS123" s="14"/>
      <c r="KUT123" s="15">
        <v>2</v>
      </c>
      <c r="KUU123" s="14"/>
      <c r="KUV123" s="17">
        <f>IF(OR(KVB124="Yes"),2,0)</f>
        <v>2</v>
      </c>
      <c r="KUW123" s="18"/>
      <c r="KUX123" s="138"/>
      <c r="KUY123" s="18"/>
      <c r="KUZ123" s="138"/>
      <c r="KVA123" s="18"/>
      <c r="KVB123" s="249" t="s">
        <v>59</v>
      </c>
      <c r="KVC123" s="249"/>
      <c r="KVD123" s="249"/>
      <c r="KVE123" s="249"/>
      <c r="KVF123" s="249"/>
      <c r="KVG123" s="249"/>
      <c r="KVH123" s="249"/>
      <c r="KVI123" s="14"/>
      <c r="KVJ123" s="15">
        <v>2</v>
      </c>
      <c r="KVK123" s="14"/>
      <c r="KVL123" s="17">
        <f>IF(OR(KVR124="Yes"),2,0)</f>
        <v>2</v>
      </c>
      <c r="KVM123" s="18"/>
      <c r="KVN123" s="138"/>
      <c r="KVO123" s="18"/>
      <c r="KVP123" s="138"/>
      <c r="KVQ123" s="18"/>
      <c r="KVR123" s="249" t="s">
        <v>59</v>
      </c>
      <c r="KVS123" s="249"/>
      <c r="KVT123" s="249"/>
      <c r="KVU123" s="249"/>
      <c r="KVV123" s="249"/>
      <c r="KVW123" s="249"/>
      <c r="KVX123" s="249"/>
      <c r="KVY123" s="14"/>
      <c r="KVZ123" s="15">
        <v>2</v>
      </c>
      <c r="KWA123" s="14"/>
      <c r="KWB123" s="17">
        <f>IF(OR(KWH124="Yes"),2,0)</f>
        <v>2</v>
      </c>
      <c r="KWC123" s="18"/>
      <c r="KWD123" s="138"/>
      <c r="KWE123" s="18"/>
      <c r="KWF123" s="138"/>
      <c r="KWG123" s="18"/>
      <c r="KWH123" s="249" t="s">
        <v>59</v>
      </c>
      <c r="KWI123" s="249"/>
      <c r="KWJ123" s="249"/>
      <c r="KWK123" s="249"/>
      <c r="KWL123" s="249"/>
      <c r="KWM123" s="249"/>
      <c r="KWN123" s="249"/>
      <c r="KWO123" s="14"/>
      <c r="KWP123" s="15">
        <v>2</v>
      </c>
      <c r="KWQ123" s="14"/>
      <c r="KWR123" s="17">
        <f>IF(OR(KWX124="Yes"),2,0)</f>
        <v>2</v>
      </c>
      <c r="KWS123" s="18"/>
      <c r="KWT123" s="138"/>
      <c r="KWU123" s="18"/>
      <c r="KWV123" s="138"/>
      <c r="KWW123" s="18"/>
      <c r="KWX123" s="249" t="s">
        <v>59</v>
      </c>
      <c r="KWY123" s="249"/>
      <c r="KWZ123" s="249"/>
      <c r="KXA123" s="249"/>
      <c r="KXB123" s="249"/>
      <c r="KXC123" s="249"/>
      <c r="KXD123" s="249"/>
      <c r="KXE123" s="14"/>
      <c r="KXF123" s="15">
        <v>2</v>
      </c>
      <c r="KXG123" s="14"/>
      <c r="KXH123" s="17">
        <f>IF(OR(KXN124="Yes"),2,0)</f>
        <v>2</v>
      </c>
      <c r="KXI123" s="18"/>
      <c r="KXJ123" s="138"/>
      <c r="KXK123" s="18"/>
      <c r="KXL123" s="138"/>
      <c r="KXM123" s="18"/>
      <c r="KXN123" s="249" t="s">
        <v>59</v>
      </c>
      <c r="KXO123" s="249"/>
      <c r="KXP123" s="249"/>
      <c r="KXQ123" s="249"/>
      <c r="KXR123" s="249"/>
      <c r="KXS123" s="249"/>
      <c r="KXT123" s="249"/>
      <c r="KXU123" s="14"/>
      <c r="KXV123" s="15">
        <v>2</v>
      </c>
      <c r="KXW123" s="14"/>
      <c r="KXX123" s="17">
        <f>IF(OR(KYD124="Yes"),2,0)</f>
        <v>2</v>
      </c>
      <c r="KXY123" s="18"/>
      <c r="KXZ123" s="138"/>
      <c r="KYA123" s="18"/>
      <c r="KYB123" s="138"/>
      <c r="KYC123" s="18"/>
      <c r="KYD123" s="249" t="s">
        <v>59</v>
      </c>
      <c r="KYE123" s="249"/>
      <c r="KYF123" s="249"/>
      <c r="KYG123" s="249"/>
      <c r="KYH123" s="249"/>
      <c r="KYI123" s="249"/>
      <c r="KYJ123" s="249"/>
      <c r="KYK123" s="14"/>
      <c r="KYL123" s="15">
        <v>2</v>
      </c>
      <c r="KYM123" s="14"/>
      <c r="KYN123" s="17">
        <f>IF(OR(KYT124="Yes"),2,0)</f>
        <v>2</v>
      </c>
      <c r="KYO123" s="18"/>
      <c r="KYP123" s="138"/>
      <c r="KYQ123" s="18"/>
      <c r="KYR123" s="138"/>
      <c r="KYS123" s="18"/>
      <c r="KYT123" s="249" t="s">
        <v>59</v>
      </c>
      <c r="KYU123" s="249"/>
      <c r="KYV123" s="249"/>
      <c r="KYW123" s="249"/>
      <c r="KYX123" s="249"/>
      <c r="KYY123" s="249"/>
      <c r="KYZ123" s="249"/>
      <c r="KZA123" s="14"/>
      <c r="KZB123" s="15">
        <v>2</v>
      </c>
      <c r="KZC123" s="14"/>
      <c r="KZD123" s="17">
        <f>IF(OR(KZJ124="Yes"),2,0)</f>
        <v>2</v>
      </c>
      <c r="KZE123" s="18"/>
      <c r="KZF123" s="138"/>
      <c r="KZG123" s="18"/>
      <c r="KZH123" s="138"/>
      <c r="KZI123" s="18"/>
      <c r="KZJ123" s="249" t="s">
        <v>59</v>
      </c>
      <c r="KZK123" s="249"/>
      <c r="KZL123" s="249"/>
      <c r="KZM123" s="249"/>
      <c r="KZN123" s="249"/>
      <c r="KZO123" s="249"/>
      <c r="KZP123" s="249"/>
      <c r="KZQ123" s="14"/>
      <c r="KZR123" s="15">
        <v>2</v>
      </c>
      <c r="KZS123" s="14"/>
      <c r="KZT123" s="17">
        <f>IF(OR(KZZ124="Yes"),2,0)</f>
        <v>2</v>
      </c>
      <c r="KZU123" s="18"/>
      <c r="KZV123" s="138"/>
      <c r="KZW123" s="18"/>
      <c r="KZX123" s="138"/>
      <c r="KZY123" s="18"/>
      <c r="KZZ123" s="249" t="s">
        <v>59</v>
      </c>
      <c r="LAA123" s="249"/>
      <c r="LAB123" s="249"/>
      <c r="LAC123" s="249"/>
      <c r="LAD123" s="249"/>
      <c r="LAE123" s="249"/>
      <c r="LAF123" s="249"/>
      <c r="LAG123" s="14"/>
      <c r="LAH123" s="15">
        <v>2</v>
      </c>
      <c r="LAI123" s="14"/>
      <c r="LAJ123" s="17">
        <f>IF(OR(LAP124="Yes"),2,0)</f>
        <v>2</v>
      </c>
      <c r="LAK123" s="18"/>
      <c r="LAL123" s="138"/>
      <c r="LAM123" s="18"/>
      <c r="LAN123" s="138"/>
      <c r="LAO123" s="18"/>
      <c r="LAP123" s="249" t="s">
        <v>59</v>
      </c>
      <c r="LAQ123" s="249"/>
      <c r="LAR123" s="249"/>
      <c r="LAS123" s="249"/>
      <c r="LAT123" s="249"/>
      <c r="LAU123" s="249"/>
      <c r="LAV123" s="249"/>
      <c r="LAW123" s="14"/>
      <c r="LAX123" s="15">
        <v>2</v>
      </c>
      <c r="LAY123" s="14"/>
      <c r="LAZ123" s="17">
        <f>IF(OR(LBF124="Yes"),2,0)</f>
        <v>2</v>
      </c>
      <c r="LBA123" s="18"/>
      <c r="LBB123" s="138"/>
      <c r="LBC123" s="18"/>
      <c r="LBD123" s="138"/>
      <c r="LBE123" s="18"/>
      <c r="LBF123" s="249" t="s">
        <v>59</v>
      </c>
      <c r="LBG123" s="249"/>
      <c r="LBH123" s="249"/>
      <c r="LBI123" s="249"/>
      <c r="LBJ123" s="249"/>
      <c r="LBK123" s="249"/>
      <c r="LBL123" s="249"/>
      <c r="LBM123" s="14"/>
      <c r="LBN123" s="15">
        <v>2</v>
      </c>
      <c r="LBO123" s="14"/>
      <c r="LBP123" s="17">
        <f>IF(OR(LBV124="Yes"),2,0)</f>
        <v>2</v>
      </c>
      <c r="LBQ123" s="18"/>
      <c r="LBR123" s="138"/>
      <c r="LBS123" s="18"/>
      <c r="LBT123" s="138"/>
      <c r="LBU123" s="18"/>
      <c r="LBV123" s="249" t="s">
        <v>59</v>
      </c>
      <c r="LBW123" s="249"/>
      <c r="LBX123" s="249"/>
      <c r="LBY123" s="249"/>
      <c r="LBZ123" s="249"/>
      <c r="LCA123" s="249"/>
      <c r="LCB123" s="249"/>
      <c r="LCC123" s="14"/>
      <c r="LCD123" s="15">
        <v>2</v>
      </c>
      <c r="LCE123" s="14"/>
      <c r="LCF123" s="17">
        <f>IF(OR(LCL124="Yes"),2,0)</f>
        <v>2</v>
      </c>
      <c r="LCG123" s="18"/>
      <c r="LCH123" s="138"/>
      <c r="LCI123" s="18"/>
      <c r="LCJ123" s="138"/>
      <c r="LCK123" s="18"/>
      <c r="LCL123" s="249" t="s">
        <v>59</v>
      </c>
      <c r="LCM123" s="249"/>
      <c r="LCN123" s="249"/>
      <c r="LCO123" s="249"/>
      <c r="LCP123" s="249"/>
      <c r="LCQ123" s="249"/>
      <c r="LCR123" s="249"/>
      <c r="LCS123" s="14"/>
      <c r="LCT123" s="15">
        <v>2</v>
      </c>
      <c r="LCU123" s="14"/>
      <c r="LCV123" s="17">
        <f>IF(OR(LDB124="Yes"),2,0)</f>
        <v>2</v>
      </c>
      <c r="LCW123" s="18"/>
      <c r="LCX123" s="138"/>
      <c r="LCY123" s="18"/>
      <c r="LCZ123" s="138"/>
      <c r="LDA123" s="18"/>
      <c r="LDB123" s="249" t="s">
        <v>59</v>
      </c>
      <c r="LDC123" s="249"/>
      <c r="LDD123" s="249"/>
      <c r="LDE123" s="249"/>
      <c r="LDF123" s="249"/>
      <c r="LDG123" s="249"/>
      <c r="LDH123" s="249"/>
      <c r="LDI123" s="14"/>
      <c r="LDJ123" s="15">
        <v>2</v>
      </c>
      <c r="LDK123" s="14"/>
      <c r="LDL123" s="17">
        <f>IF(OR(LDR124="Yes"),2,0)</f>
        <v>2</v>
      </c>
      <c r="LDM123" s="18"/>
      <c r="LDN123" s="138"/>
      <c r="LDO123" s="18"/>
      <c r="LDP123" s="138"/>
      <c r="LDQ123" s="18"/>
      <c r="LDR123" s="249" t="s">
        <v>59</v>
      </c>
      <c r="LDS123" s="249"/>
      <c r="LDT123" s="249"/>
      <c r="LDU123" s="249"/>
      <c r="LDV123" s="249"/>
      <c r="LDW123" s="249"/>
      <c r="LDX123" s="249"/>
      <c r="LDY123" s="14"/>
      <c r="LDZ123" s="15">
        <v>2</v>
      </c>
      <c r="LEA123" s="14"/>
      <c r="LEB123" s="17">
        <f>IF(OR(LEH124="Yes"),2,0)</f>
        <v>2</v>
      </c>
      <c r="LEC123" s="18"/>
      <c r="LED123" s="138"/>
      <c r="LEE123" s="18"/>
      <c r="LEF123" s="138"/>
      <c r="LEG123" s="18"/>
      <c r="LEH123" s="249" t="s">
        <v>59</v>
      </c>
      <c r="LEI123" s="249"/>
      <c r="LEJ123" s="249"/>
      <c r="LEK123" s="249"/>
      <c r="LEL123" s="249"/>
      <c r="LEM123" s="249"/>
      <c r="LEN123" s="249"/>
      <c r="LEO123" s="14"/>
      <c r="LEP123" s="15">
        <v>2</v>
      </c>
      <c r="LEQ123" s="14"/>
      <c r="LER123" s="17">
        <f>IF(OR(LEX124="Yes"),2,0)</f>
        <v>2</v>
      </c>
      <c r="LES123" s="18"/>
      <c r="LET123" s="138"/>
      <c r="LEU123" s="18"/>
      <c r="LEV123" s="138"/>
      <c r="LEW123" s="18"/>
      <c r="LEX123" s="249" t="s">
        <v>59</v>
      </c>
      <c r="LEY123" s="249"/>
      <c r="LEZ123" s="249"/>
      <c r="LFA123" s="249"/>
      <c r="LFB123" s="249"/>
      <c r="LFC123" s="249"/>
      <c r="LFD123" s="249"/>
      <c r="LFE123" s="14"/>
      <c r="LFF123" s="15">
        <v>2</v>
      </c>
      <c r="LFG123" s="14"/>
      <c r="LFH123" s="17">
        <f>IF(OR(LFN124="Yes"),2,0)</f>
        <v>2</v>
      </c>
      <c r="LFI123" s="18"/>
      <c r="LFJ123" s="138"/>
      <c r="LFK123" s="18"/>
      <c r="LFL123" s="138"/>
      <c r="LFM123" s="18"/>
      <c r="LFN123" s="249" t="s">
        <v>59</v>
      </c>
      <c r="LFO123" s="249"/>
      <c r="LFP123" s="249"/>
      <c r="LFQ123" s="249"/>
      <c r="LFR123" s="249"/>
      <c r="LFS123" s="249"/>
      <c r="LFT123" s="249"/>
      <c r="LFU123" s="14"/>
      <c r="LFV123" s="15">
        <v>2</v>
      </c>
      <c r="LFW123" s="14"/>
      <c r="LFX123" s="17">
        <f>IF(OR(LGD124="Yes"),2,0)</f>
        <v>2</v>
      </c>
      <c r="LFY123" s="18"/>
      <c r="LFZ123" s="138"/>
      <c r="LGA123" s="18"/>
      <c r="LGB123" s="138"/>
      <c r="LGC123" s="18"/>
      <c r="LGD123" s="249" t="s">
        <v>59</v>
      </c>
      <c r="LGE123" s="249"/>
      <c r="LGF123" s="249"/>
      <c r="LGG123" s="249"/>
      <c r="LGH123" s="249"/>
      <c r="LGI123" s="249"/>
      <c r="LGJ123" s="249"/>
      <c r="LGK123" s="14"/>
      <c r="LGL123" s="15">
        <v>2</v>
      </c>
      <c r="LGM123" s="14"/>
      <c r="LGN123" s="17">
        <f>IF(OR(LGT124="Yes"),2,0)</f>
        <v>2</v>
      </c>
      <c r="LGO123" s="18"/>
      <c r="LGP123" s="138"/>
      <c r="LGQ123" s="18"/>
      <c r="LGR123" s="138"/>
      <c r="LGS123" s="18"/>
      <c r="LGT123" s="249" t="s">
        <v>59</v>
      </c>
      <c r="LGU123" s="249"/>
      <c r="LGV123" s="249"/>
      <c r="LGW123" s="249"/>
      <c r="LGX123" s="249"/>
      <c r="LGY123" s="249"/>
      <c r="LGZ123" s="249"/>
      <c r="LHA123" s="14"/>
      <c r="LHB123" s="15">
        <v>2</v>
      </c>
      <c r="LHC123" s="14"/>
      <c r="LHD123" s="17">
        <f>IF(OR(LHJ124="Yes"),2,0)</f>
        <v>2</v>
      </c>
      <c r="LHE123" s="18"/>
      <c r="LHF123" s="138"/>
      <c r="LHG123" s="18"/>
      <c r="LHH123" s="138"/>
      <c r="LHI123" s="18"/>
      <c r="LHJ123" s="249" t="s">
        <v>59</v>
      </c>
      <c r="LHK123" s="249"/>
      <c r="LHL123" s="249"/>
      <c r="LHM123" s="249"/>
      <c r="LHN123" s="249"/>
      <c r="LHO123" s="249"/>
      <c r="LHP123" s="249"/>
      <c r="LHQ123" s="14"/>
      <c r="LHR123" s="15">
        <v>2</v>
      </c>
      <c r="LHS123" s="14"/>
      <c r="LHT123" s="17">
        <f>IF(OR(LHZ124="Yes"),2,0)</f>
        <v>2</v>
      </c>
      <c r="LHU123" s="18"/>
      <c r="LHV123" s="138"/>
      <c r="LHW123" s="18"/>
      <c r="LHX123" s="138"/>
      <c r="LHY123" s="18"/>
      <c r="LHZ123" s="249" t="s">
        <v>59</v>
      </c>
      <c r="LIA123" s="249"/>
      <c r="LIB123" s="249"/>
      <c r="LIC123" s="249"/>
      <c r="LID123" s="249"/>
      <c r="LIE123" s="249"/>
      <c r="LIF123" s="249"/>
      <c r="LIG123" s="14"/>
      <c r="LIH123" s="15">
        <v>2</v>
      </c>
      <c r="LII123" s="14"/>
      <c r="LIJ123" s="17">
        <f>IF(OR(LIP124="Yes"),2,0)</f>
        <v>2</v>
      </c>
      <c r="LIK123" s="18"/>
      <c r="LIL123" s="138"/>
      <c r="LIM123" s="18"/>
      <c r="LIN123" s="138"/>
      <c r="LIO123" s="18"/>
      <c r="LIP123" s="249" t="s">
        <v>59</v>
      </c>
      <c r="LIQ123" s="249"/>
      <c r="LIR123" s="249"/>
      <c r="LIS123" s="249"/>
      <c r="LIT123" s="249"/>
      <c r="LIU123" s="249"/>
      <c r="LIV123" s="249"/>
      <c r="LIW123" s="14"/>
      <c r="LIX123" s="15">
        <v>2</v>
      </c>
      <c r="LIY123" s="14"/>
      <c r="LIZ123" s="17">
        <f>IF(OR(LJF124="Yes"),2,0)</f>
        <v>2</v>
      </c>
      <c r="LJA123" s="18"/>
      <c r="LJB123" s="138"/>
      <c r="LJC123" s="18"/>
      <c r="LJD123" s="138"/>
      <c r="LJE123" s="18"/>
      <c r="LJF123" s="249" t="s">
        <v>59</v>
      </c>
      <c r="LJG123" s="249"/>
      <c r="LJH123" s="249"/>
      <c r="LJI123" s="249"/>
      <c r="LJJ123" s="249"/>
      <c r="LJK123" s="249"/>
      <c r="LJL123" s="249"/>
      <c r="LJM123" s="14"/>
      <c r="LJN123" s="15">
        <v>2</v>
      </c>
      <c r="LJO123" s="14"/>
      <c r="LJP123" s="17">
        <f>IF(OR(LJV124="Yes"),2,0)</f>
        <v>2</v>
      </c>
      <c r="LJQ123" s="18"/>
      <c r="LJR123" s="138"/>
      <c r="LJS123" s="18"/>
      <c r="LJT123" s="138"/>
      <c r="LJU123" s="18"/>
      <c r="LJV123" s="249" t="s">
        <v>59</v>
      </c>
      <c r="LJW123" s="249"/>
      <c r="LJX123" s="249"/>
      <c r="LJY123" s="249"/>
      <c r="LJZ123" s="249"/>
      <c r="LKA123" s="249"/>
      <c r="LKB123" s="249"/>
      <c r="LKC123" s="14"/>
      <c r="LKD123" s="15">
        <v>2</v>
      </c>
      <c r="LKE123" s="14"/>
      <c r="LKF123" s="17">
        <f>IF(OR(LKL124="Yes"),2,0)</f>
        <v>2</v>
      </c>
      <c r="LKG123" s="18"/>
      <c r="LKH123" s="138"/>
      <c r="LKI123" s="18"/>
      <c r="LKJ123" s="138"/>
      <c r="LKK123" s="18"/>
      <c r="LKL123" s="249" t="s">
        <v>59</v>
      </c>
      <c r="LKM123" s="249"/>
      <c r="LKN123" s="249"/>
      <c r="LKO123" s="249"/>
      <c r="LKP123" s="249"/>
      <c r="LKQ123" s="249"/>
      <c r="LKR123" s="249"/>
      <c r="LKS123" s="14"/>
      <c r="LKT123" s="15">
        <v>2</v>
      </c>
      <c r="LKU123" s="14"/>
      <c r="LKV123" s="17">
        <f>IF(OR(LLB124="Yes"),2,0)</f>
        <v>2</v>
      </c>
      <c r="LKW123" s="18"/>
      <c r="LKX123" s="138"/>
      <c r="LKY123" s="18"/>
      <c r="LKZ123" s="138"/>
      <c r="LLA123" s="18"/>
      <c r="LLB123" s="249" t="s">
        <v>59</v>
      </c>
      <c r="LLC123" s="249"/>
      <c r="LLD123" s="249"/>
      <c r="LLE123" s="249"/>
      <c r="LLF123" s="249"/>
      <c r="LLG123" s="249"/>
      <c r="LLH123" s="249"/>
      <c r="LLI123" s="14"/>
      <c r="LLJ123" s="15">
        <v>2</v>
      </c>
      <c r="LLK123" s="14"/>
      <c r="LLL123" s="17">
        <f>IF(OR(LLR124="Yes"),2,0)</f>
        <v>2</v>
      </c>
      <c r="LLM123" s="18"/>
      <c r="LLN123" s="138"/>
      <c r="LLO123" s="18"/>
      <c r="LLP123" s="138"/>
      <c r="LLQ123" s="18"/>
      <c r="LLR123" s="249" t="s">
        <v>59</v>
      </c>
      <c r="LLS123" s="249"/>
      <c r="LLT123" s="249"/>
      <c r="LLU123" s="249"/>
      <c r="LLV123" s="249"/>
      <c r="LLW123" s="249"/>
      <c r="LLX123" s="249"/>
      <c r="LLY123" s="14"/>
      <c r="LLZ123" s="15">
        <v>2</v>
      </c>
      <c r="LMA123" s="14"/>
      <c r="LMB123" s="17">
        <f>IF(OR(LMH124="Yes"),2,0)</f>
        <v>2</v>
      </c>
      <c r="LMC123" s="18"/>
      <c r="LMD123" s="138"/>
      <c r="LME123" s="18"/>
      <c r="LMF123" s="138"/>
      <c r="LMG123" s="18"/>
      <c r="LMH123" s="249" t="s">
        <v>59</v>
      </c>
      <c r="LMI123" s="249"/>
      <c r="LMJ123" s="249"/>
      <c r="LMK123" s="249"/>
      <c r="LML123" s="249"/>
      <c r="LMM123" s="249"/>
      <c r="LMN123" s="249"/>
      <c r="LMO123" s="14"/>
      <c r="LMP123" s="15">
        <v>2</v>
      </c>
      <c r="LMQ123" s="14"/>
      <c r="LMR123" s="17">
        <f>IF(OR(LMX124="Yes"),2,0)</f>
        <v>2</v>
      </c>
      <c r="LMS123" s="18"/>
      <c r="LMT123" s="138"/>
      <c r="LMU123" s="18"/>
      <c r="LMV123" s="138"/>
      <c r="LMW123" s="18"/>
      <c r="LMX123" s="249" t="s">
        <v>59</v>
      </c>
      <c r="LMY123" s="249"/>
      <c r="LMZ123" s="249"/>
      <c r="LNA123" s="249"/>
      <c r="LNB123" s="249"/>
      <c r="LNC123" s="249"/>
      <c r="LND123" s="249"/>
      <c r="LNE123" s="14"/>
      <c r="LNF123" s="15">
        <v>2</v>
      </c>
      <c r="LNG123" s="14"/>
      <c r="LNH123" s="17">
        <f>IF(OR(LNN124="Yes"),2,0)</f>
        <v>2</v>
      </c>
      <c r="LNI123" s="18"/>
      <c r="LNJ123" s="138"/>
      <c r="LNK123" s="18"/>
      <c r="LNL123" s="138"/>
      <c r="LNM123" s="18"/>
      <c r="LNN123" s="249" t="s">
        <v>59</v>
      </c>
      <c r="LNO123" s="249"/>
      <c r="LNP123" s="249"/>
      <c r="LNQ123" s="249"/>
      <c r="LNR123" s="249"/>
      <c r="LNS123" s="249"/>
      <c r="LNT123" s="249"/>
      <c r="LNU123" s="14"/>
      <c r="LNV123" s="15">
        <v>2</v>
      </c>
      <c r="LNW123" s="14"/>
      <c r="LNX123" s="17">
        <f>IF(OR(LOD124="Yes"),2,0)</f>
        <v>2</v>
      </c>
      <c r="LNY123" s="18"/>
      <c r="LNZ123" s="138"/>
      <c r="LOA123" s="18"/>
      <c r="LOB123" s="138"/>
      <c r="LOC123" s="18"/>
      <c r="LOD123" s="249" t="s">
        <v>59</v>
      </c>
      <c r="LOE123" s="249"/>
      <c r="LOF123" s="249"/>
      <c r="LOG123" s="249"/>
      <c r="LOH123" s="249"/>
      <c r="LOI123" s="249"/>
      <c r="LOJ123" s="249"/>
      <c r="LOK123" s="14"/>
      <c r="LOL123" s="15">
        <v>2</v>
      </c>
      <c r="LOM123" s="14"/>
      <c r="LON123" s="17">
        <f>IF(OR(LOT124="Yes"),2,0)</f>
        <v>2</v>
      </c>
      <c r="LOO123" s="18"/>
      <c r="LOP123" s="138"/>
      <c r="LOQ123" s="18"/>
      <c r="LOR123" s="138"/>
      <c r="LOS123" s="18"/>
      <c r="LOT123" s="249" t="s">
        <v>59</v>
      </c>
      <c r="LOU123" s="249"/>
      <c r="LOV123" s="249"/>
      <c r="LOW123" s="249"/>
      <c r="LOX123" s="249"/>
      <c r="LOY123" s="249"/>
      <c r="LOZ123" s="249"/>
      <c r="LPA123" s="14"/>
      <c r="LPB123" s="15">
        <v>2</v>
      </c>
      <c r="LPC123" s="14"/>
      <c r="LPD123" s="17">
        <f>IF(OR(LPJ124="Yes"),2,0)</f>
        <v>2</v>
      </c>
      <c r="LPE123" s="18"/>
      <c r="LPF123" s="138"/>
      <c r="LPG123" s="18"/>
      <c r="LPH123" s="138"/>
      <c r="LPI123" s="18"/>
      <c r="LPJ123" s="249" t="s">
        <v>59</v>
      </c>
      <c r="LPK123" s="249"/>
      <c r="LPL123" s="249"/>
      <c r="LPM123" s="249"/>
      <c r="LPN123" s="249"/>
      <c r="LPO123" s="249"/>
      <c r="LPP123" s="249"/>
      <c r="LPQ123" s="14"/>
      <c r="LPR123" s="15">
        <v>2</v>
      </c>
      <c r="LPS123" s="14"/>
      <c r="LPT123" s="17">
        <f>IF(OR(LPZ124="Yes"),2,0)</f>
        <v>2</v>
      </c>
      <c r="LPU123" s="18"/>
      <c r="LPV123" s="138"/>
      <c r="LPW123" s="18"/>
      <c r="LPX123" s="138"/>
      <c r="LPY123" s="18"/>
      <c r="LPZ123" s="249" t="s">
        <v>59</v>
      </c>
      <c r="LQA123" s="249"/>
      <c r="LQB123" s="249"/>
      <c r="LQC123" s="249"/>
      <c r="LQD123" s="249"/>
      <c r="LQE123" s="249"/>
      <c r="LQF123" s="249"/>
      <c r="LQG123" s="14"/>
      <c r="LQH123" s="15">
        <v>2</v>
      </c>
      <c r="LQI123" s="14"/>
      <c r="LQJ123" s="17">
        <f>IF(OR(LQP124="Yes"),2,0)</f>
        <v>2</v>
      </c>
      <c r="LQK123" s="18"/>
      <c r="LQL123" s="138"/>
      <c r="LQM123" s="18"/>
      <c r="LQN123" s="138"/>
      <c r="LQO123" s="18"/>
      <c r="LQP123" s="249" t="s">
        <v>59</v>
      </c>
      <c r="LQQ123" s="249"/>
      <c r="LQR123" s="249"/>
      <c r="LQS123" s="249"/>
      <c r="LQT123" s="249"/>
      <c r="LQU123" s="249"/>
      <c r="LQV123" s="249"/>
      <c r="LQW123" s="14"/>
      <c r="LQX123" s="15">
        <v>2</v>
      </c>
      <c r="LQY123" s="14"/>
      <c r="LQZ123" s="17">
        <f>IF(OR(LRF124="Yes"),2,0)</f>
        <v>2</v>
      </c>
      <c r="LRA123" s="18"/>
      <c r="LRB123" s="138"/>
      <c r="LRC123" s="18"/>
      <c r="LRD123" s="138"/>
      <c r="LRE123" s="18"/>
      <c r="LRF123" s="249" t="s">
        <v>59</v>
      </c>
      <c r="LRG123" s="249"/>
      <c r="LRH123" s="249"/>
      <c r="LRI123" s="249"/>
      <c r="LRJ123" s="249"/>
      <c r="LRK123" s="249"/>
      <c r="LRL123" s="249"/>
      <c r="LRM123" s="14"/>
      <c r="LRN123" s="15">
        <v>2</v>
      </c>
      <c r="LRO123" s="14"/>
      <c r="LRP123" s="17">
        <f>IF(OR(LRV124="Yes"),2,0)</f>
        <v>2</v>
      </c>
      <c r="LRQ123" s="18"/>
      <c r="LRR123" s="138"/>
      <c r="LRS123" s="18"/>
      <c r="LRT123" s="138"/>
      <c r="LRU123" s="18"/>
      <c r="LRV123" s="249" t="s">
        <v>59</v>
      </c>
      <c r="LRW123" s="249"/>
      <c r="LRX123" s="249"/>
      <c r="LRY123" s="249"/>
      <c r="LRZ123" s="249"/>
      <c r="LSA123" s="249"/>
      <c r="LSB123" s="249"/>
      <c r="LSC123" s="14"/>
      <c r="LSD123" s="15">
        <v>2</v>
      </c>
      <c r="LSE123" s="14"/>
      <c r="LSF123" s="17">
        <f>IF(OR(LSL124="Yes"),2,0)</f>
        <v>2</v>
      </c>
      <c r="LSG123" s="18"/>
      <c r="LSH123" s="138"/>
      <c r="LSI123" s="18"/>
      <c r="LSJ123" s="138"/>
      <c r="LSK123" s="18"/>
      <c r="LSL123" s="249" t="s">
        <v>59</v>
      </c>
      <c r="LSM123" s="249"/>
      <c r="LSN123" s="249"/>
      <c r="LSO123" s="249"/>
      <c r="LSP123" s="249"/>
      <c r="LSQ123" s="249"/>
      <c r="LSR123" s="249"/>
      <c r="LSS123" s="14"/>
      <c r="LST123" s="15">
        <v>2</v>
      </c>
      <c r="LSU123" s="14"/>
      <c r="LSV123" s="17">
        <f>IF(OR(LTB124="Yes"),2,0)</f>
        <v>2</v>
      </c>
      <c r="LSW123" s="18"/>
      <c r="LSX123" s="138"/>
      <c r="LSY123" s="18"/>
      <c r="LSZ123" s="138"/>
      <c r="LTA123" s="18"/>
      <c r="LTB123" s="249" t="s">
        <v>59</v>
      </c>
      <c r="LTC123" s="249"/>
      <c r="LTD123" s="249"/>
      <c r="LTE123" s="249"/>
      <c r="LTF123" s="249"/>
      <c r="LTG123" s="249"/>
      <c r="LTH123" s="249"/>
      <c r="LTI123" s="14"/>
      <c r="LTJ123" s="15">
        <v>2</v>
      </c>
      <c r="LTK123" s="14"/>
      <c r="LTL123" s="17">
        <f>IF(OR(LTR124="Yes"),2,0)</f>
        <v>2</v>
      </c>
      <c r="LTM123" s="18"/>
      <c r="LTN123" s="138"/>
      <c r="LTO123" s="18"/>
      <c r="LTP123" s="138"/>
      <c r="LTQ123" s="18"/>
      <c r="LTR123" s="249" t="s">
        <v>59</v>
      </c>
      <c r="LTS123" s="249"/>
      <c r="LTT123" s="249"/>
      <c r="LTU123" s="249"/>
      <c r="LTV123" s="249"/>
      <c r="LTW123" s="249"/>
      <c r="LTX123" s="249"/>
      <c r="LTY123" s="14"/>
      <c r="LTZ123" s="15">
        <v>2</v>
      </c>
      <c r="LUA123" s="14"/>
      <c r="LUB123" s="17">
        <f>IF(OR(LUH124="Yes"),2,0)</f>
        <v>2</v>
      </c>
      <c r="LUC123" s="18"/>
      <c r="LUD123" s="138"/>
      <c r="LUE123" s="18"/>
      <c r="LUF123" s="138"/>
      <c r="LUG123" s="18"/>
      <c r="LUH123" s="249" t="s">
        <v>59</v>
      </c>
      <c r="LUI123" s="249"/>
      <c r="LUJ123" s="249"/>
      <c r="LUK123" s="249"/>
      <c r="LUL123" s="249"/>
      <c r="LUM123" s="249"/>
      <c r="LUN123" s="249"/>
      <c r="LUO123" s="14"/>
      <c r="LUP123" s="15">
        <v>2</v>
      </c>
      <c r="LUQ123" s="14"/>
      <c r="LUR123" s="17">
        <f>IF(OR(LUX124="Yes"),2,0)</f>
        <v>2</v>
      </c>
      <c r="LUS123" s="18"/>
      <c r="LUT123" s="138"/>
      <c r="LUU123" s="18"/>
      <c r="LUV123" s="138"/>
      <c r="LUW123" s="18"/>
      <c r="LUX123" s="249" t="s">
        <v>59</v>
      </c>
      <c r="LUY123" s="249"/>
      <c r="LUZ123" s="249"/>
      <c r="LVA123" s="249"/>
      <c r="LVB123" s="249"/>
      <c r="LVC123" s="249"/>
      <c r="LVD123" s="249"/>
      <c r="LVE123" s="14"/>
      <c r="LVF123" s="15">
        <v>2</v>
      </c>
      <c r="LVG123" s="14"/>
      <c r="LVH123" s="17">
        <f>IF(OR(LVN124="Yes"),2,0)</f>
        <v>2</v>
      </c>
      <c r="LVI123" s="18"/>
      <c r="LVJ123" s="138"/>
      <c r="LVK123" s="18"/>
      <c r="LVL123" s="138"/>
      <c r="LVM123" s="18"/>
      <c r="LVN123" s="249" t="s">
        <v>59</v>
      </c>
      <c r="LVO123" s="249"/>
      <c r="LVP123" s="249"/>
      <c r="LVQ123" s="249"/>
      <c r="LVR123" s="249"/>
      <c r="LVS123" s="249"/>
      <c r="LVT123" s="249"/>
      <c r="LVU123" s="14"/>
      <c r="LVV123" s="15">
        <v>2</v>
      </c>
      <c r="LVW123" s="14"/>
      <c r="LVX123" s="17">
        <f>IF(OR(LWD124="Yes"),2,0)</f>
        <v>2</v>
      </c>
      <c r="LVY123" s="18"/>
      <c r="LVZ123" s="138"/>
      <c r="LWA123" s="18"/>
      <c r="LWB123" s="138"/>
      <c r="LWC123" s="18"/>
      <c r="LWD123" s="249" t="s">
        <v>59</v>
      </c>
      <c r="LWE123" s="249"/>
      <c r="LWF123" s="249"/>
      <c r="LWG123" s="249"/>
      <c r="LWH123" s="249"/>
      <c r="LWI123" s="249"/>
      <c r="LWJ123" s="249"/>
      <c r="LWK123" s="14"/>
      <c r="LWL123" s="15">
        <v>2</v>
      </c>
      <c r="LWM123" s="14"/>
      <c r="LWN123" s="17">
        <f>IF(OR(LWT124="Yes"),2,0)</f>
        <v>2</v>
      </c>
      <c r="LWO123" s="18"/>
      <c r="LWP123" s="138"/>
      <c r="LWQ123" s="18"/>
      <c r="LWR123" s="138"/>
      <c r="LWS123" s="18"/>
      <c r="LWT123" s="249" t="s">
        <v>59</v>
      </c>
      <c r="LWU123" s="249"/>
      <c r="LWV123" s="249"/>
      <c r="LWW123" s="249"/>
      <c r="LWX123" s="249"/>
      <c r="LWY123" s="249"/>
      <c r="LWZ123" s="249"/>
      <c r="LXA123" s="14"/>
      <c r="LXB123" s="15">
        <v>2</v>
      </c>
      <c r="LXC123" s="14"/>
      <c r="LXD123" s="17">
        <f>IF(OR(LXJ124="Yes"),2,0)</f>
        <v>2</v>
      </c>
      <c r="LXE123" s="18"/>
      <c r="LXF123" s="138"/>
      <c r="LXG123" s="18"/>
      <c r="LXH123" s="138"/>
      <c r="LXI123" s="18"/>
      <c r="LXJ123" s="249" t="s">
        <v>59</v>
      </c>
      <c r="LXK123" s="249"/>
      <c r="LXL123" s="249"/>
      <c r="LXM123" s="249"/>
      <c r="LXN123" s="249"/>
      <c r="LXO123" s="249"/>
      <c r="LXP123" s="249"/>
      <c r="LXQ123" s="14"/>
      <c r="LXR123" s="15">
        <v>2</v>
      </c>
      <c r="LXS123" s="14"/>
      <c r="LXT123" s="17">
        <f>IF(OR(LXZ124="Yes"),2,0)</f>
        <v>2</v>
      </c>
      <c r="LXU123" s="18"/>
      <c r="LXV123" s="138"/>
      <c r="LXW123" s="18"/>
      <c r="LXX123" s="138"/>
      <c r="LXY123" s="18"/>
      <c r="LXZ123" s="249" t="s">
        <v>59</v>
      </c>
      <c r="LYA123" s="249"/>
      <c r="LYB123" s="249"/>
      <c r="LYC123" s="249"/>
      <c r="LYD123" s="249"/>
      <c r="LYE123" s="249"/>
      <c r="LYF123" s="249"/>
      <c r="LYG123" s="14"/>
      <c r="LYH123" s="15">
        <v>2</v>
      </c>
      <c r="LYI123" s="14"/>
      <c r="LYJ123" s="17">
        <f>IF(OR(LYP124="Yes"),2,0)</f>
        <v>2</v>
      </c>
      <c r="LYK123" s="18"/>
      <c r="LYL123" s="138"/>
      <c r="LYM123" s="18"/>
      <c r="LYN123" s="138"/>
      <c r="LYO123" s="18"/>
      <c r="LYP123" s="249" t="s">
        <v>59</v>
      </c>
      <c r="LYQ123" s="249"/>
      <c r="LYR123" s="249"/>
      <c r="LYS123" s="249"/>
      <c r="LYT123" s="249"/>
      <c r="LYU123" s="249"/>
      <c r="LYV123" s="249"/>
      <c r="LYW123" s="14"/>
      <c r="LYX123" s="15">
        <v>2</v>
      </c>
      <c r="LYY123" s="14"/>
      <c r="LYZ123" s="17">
        <f>IF(OR(LZF124="Yes"),2,0)</f>
        <v>2</v>
      </c>
      <c r="LZA123" s="18"/>
      <c r="LZB123" s="138"/>
      <c r="LZC123" s="18"/>
      <c r="LZD123" s="138"/>
      <c r="LZE123" s="18"/>
      <c r="LZF123" s="249" t="s">
        <v>59</v>
      </c>
      <c r="LZG123" s="249"/>
      <c r="LZH123" s="249"/>
      <c r="LZI123" s="249"/>
      <c r="LZJ123" s="249"/>
      <c r="LZK123" s="249"/>
      <c r="LZL123" s="249"/>
      <c r="LZM123" s="14"/>
      <c r="LZN123" s="15">
        <v>2</v>
      </c>
      <c r="LZO123" s="14"/>
      <c r="LZP123" s="17">
        <f>IF(OR(LZV124="Yes"),2,0)</f>
        <v>2</v>
      </c>
      <c r="LZQ123" s="18"/>
      <c r="LZR123" s="138"/>
      <c r="LZS123" s="18"/>
      <c r="LZT123" s="138"/>
      <c r="LZU123" s="18"/>
      <c r="LZV123" s="249" t="s">
        <v>59</v>
      </c>
      <c r="LZW123" s="249"/>
      <c r="LZX123" s="249"/>
      <c r="LZY123" s="249"/>
      <c r="LZZ123" s="249"/>
      <c r="MAA123" s="249"/>
      <c r="MAB123" s="249"/>
      <c r="MAC123" s="14"/>
      <c r="MAD123" s="15">
        <v>2</v>
      </c>
      <c r="MAE123" s="14"/>
      <c r="MAF123" s="17">
        <f>IF(OR(MAL124="Yes"),2,0)</f>
        <v>2</v>
      </c>
      <c r="MAG123" s="18"/>
      <c r="MAH123" s="138"/>
      <c r="MAI123" s="18"/>
      <c r="MAJ123" s="138"/>
      <c r="MAK123" s="18"/>
      <c r="MAL123" s="249" t="s">
        <v>59</v>
      </c>
      <c r="MAM123" s="249"/>
      <c r="MAN123" s="249"/>
      <c r="MAO123" s="249"/>
      <c r="MAP123" s="249"/>
      <c r="MAQ123" s="249"/>
      <c r="MAR123" s="249"/>
      <c r="MAS123" s="14"/>
      <c r="MAT123" s="15">
        <v>2</v>
      </c>
      <c r="MAU123" s="14"/>
      <c r="MAV123" s="17">
        <f>IF(OR(MBB124="Yes"),2,0)</f>
        <v>2</v>
      </c>
      <c r="MAW123" s="18"/>
      <c r="MAX123" s="138"/>
      <c r="MAY123" s="18"/>
      <c r="MAZ123" s="138"/>
      <c r="MBA123" s="18"/>
      <c r="MBB123" s="249" t="s">
        <v>59</v>
      </c>
      <c r="MBC123" s="249"/>
      <c r="MBD123" s="249"/>
      <c r="MBE123" s="249"/>
      <c r="MBF123" s="249"/>
      <c r="MBG123" s="249"/>
      <c r="MBH123" s="249"/>
      <c r="MBI123" s="14"/>
      <c r="MBJ123" s="15">
        <v>2</v>
      </c>
      <c r="MBK123" s="14"/>
      <c r="MBL123" s="17">
        <f>IF(OR(MBR124="Yes"),2,0)</f>
        <v>2</v>
      </c>
      <c r="MBM123" s="18"/>
      <c r="MBN123" s="138"/>
      <c r="MBO123" s="18"/>
      <c r="MBP123" s="138"/>
      <c r="MBQ123" s="18"/>
      <c r="MBR123" s="249" t="s">
        <v>59</v>
      </c>
      <c r="MBS123" s="249"/>
      <c r="MBT123" s="249"/>
      <c r="MBU123" s="249"/>
      <c r="MBV123" s="249"/>
      <c r="MBW123" s="249"/>
      <c r="MBX123" s="249"/>
      <c r="MBY123" s="14"/>
      <c r="MBZ123" s="15">
        <v>2</v>
      </c>
      <c r="MCA123" s="14"/>
      <c r="MCB123" s="17">
        <f>IF(OR(MCH124="Yes"),2,0)</f>
        <v>2</v>
      </c>
      <c r="MCC123" s="18"/>
      <c r="MCD123" s="138"/>
      <c r="MCE123" s="18"/>
      <c r="MCF123" s="138"/>
      <c r="MCG123" s="18"/>
      <c r="MCH123" s="249" t="s">
        <v>59</v>
      </c>
      <c r="MCI123" s="249"/>
      <c r="MCJ123" s="249"/>
      <c r="MCK123" s="249"/>
      <c r="MCL123" s="249"/>
      <c r="MCM123" s="249"/>
      <c r="MCN123" s="249"/>
      <c r="MCO123" s="14"/>
      <c r="MCP123" s="15">
        <v>2</v>
      </c>
      <c r="MCQ123" s="14"/>
      <c r="MCR123" s="17">
        <f>IF(OR(MCX124="Yes"),2,0)</f>
        <v>2</v>
      </c>
      <c r="MCS123" s="18"/>
      <c r="MCT123" s="138"/>
      <c r="MCU123" s="18"/>
      <c r="MCV123" s="138"/>
      <c r="MCW123" s="18"/>
      <c r="MCX123" s="249" t="s">
        <v>59</v>
      </c>
      <c r="MCY123" s="249"/>
      <c r="MCZ123" s="249"/>
      <c r="MDA123" s="249"/>
      <c r="MDB123" s="249"/>
      <c r="MDC123" s="249"/>
      <c r="MDD123" s="249"/>
      <c r="MDE123" s="14"/>
      <c r="MDF123" s="15">
        <v>2</v>
      </c>
      <c r="MDG123" s="14"/>
      <c r="MDH123" s="17">
        <f>IF(OR(MDN124="Yes"),2,0)</f>
        <v>2</v>
      </c>
      <c r="MDI123" s="18"/>
      <c r="MDJ123" s="138"/>
      <c r="MDK123" s="18"/>
      <c r="MDL123" s="138"/>
      <c r="MDM123" s="18"/>
      <c r="MDN123" s="249" t="s">
        <v>59</v>
      </c>
      <c r="MDO123" s="249"/>
      <c r="MDP123" s="249"/>
      <c r="MDQ123" s="249"/>
      <c r="MDR123" s="249"/>
      <c r="MDS123" s="249"/>
      <c r="MDT123" s="249"/>
      <c r="MDU123" s="14"/>
      <c r="MDV123" s="15">
        <v>2</v>
      </c>
      <c r="MDW123" s="14"/>
      <c r="MDX123" s="17">
        <f>IF(OR(MED124="Yes"),2,0)</f>
        <v>2</v>
      </c>
      <c r="MDY123" s="18"/>
      <c r="MDZ123" s="138"/>
      <c r="MEA123" s="18"/>
      <c r="MEB123" s="138"/>
      <c r="MEC123" s="18"/>
      <c r="MED123" s="249" t="s">
        <v>59</v>
      </c>
      <c r="MEE123" s="249"/>
      <c r="MEF123" s="249"/>
      <c r="MEG123" s="249"/>
      <c r="MEH123" s="249"/>
      <c r="MEI123" s="249"/>
      <c r="MEJ123" s="249"/>
      <c r="MEK123" s="14"/>
      <c r="MEL123" s="15">
        <v>2</v>
      </c>
      <c r="MEM123" s="14"/>
      <c r="MEN123" s="17">
        <f>IF(OR(MET124="Yes"),2,0)</f>
        <v>2</v>
      </c>
      <c r="MEO123" s="18"/>
      <c r="MEP123" s="138"/>
      <c r="MEQ123" s="18"/>
      <c r="MER123" s="138"/>
      <c r="MES123" s="18"/>
      <c r="MET123" s="249" t="s">
        <v>59</v>
      </c>
      <c r="MEU123" s="249"/>
      <c r="MEV123" s="249"/>
      <c r="MEW123" s="249"/>
      <c r="MEX123" s="249"/>
      <c r="MEY123" s="249"/>
      <c r="MEZ123" s="249"/>
      <c r="MFA123" s="14"/>
      <c r="MFB123" s="15">
        <v>2</v>
      </c>
      <c r="MFC123" s="14"/>
      <c r="MFD123" s="17">
        <f>IF(OR(MFJ124="Yes"),2,0)</f>
        <v>2</v>
      </c>
      <c r="MFE123" s="18"/>
      <c r="MFF123" s="138"/>
      <c r="MFG123" s="18"/>
      <c r="MFH123" s="138"/>
      <c r="MFI123" s="18"/>
      <c r="MFJ123" s="249" t="s">
        <v>59</v>
      </c>
      <c r="MFK123" s="249"/>
      <c r="MFL123" s="249"/>
      <c r="MFM123" s="249"/>
      <c r="MFN123" s="249"/>
      <c r="MFO123" s="249"/>
      <c r="MFP123" s="249"/>
      <c r="MFQ123" s="14"/>
      <c r="MFR123" s="15">
        <v>2</v>
      </c>
      <c r="MFS123" s="14"/>
      <c r="MFT123" s="17">
        <f>IF(OR(MFZ124="Yes"),2,0)</f>
        <v>2</v>
      </c>
      <c r="MFU123" s="18"/>
      <c r="MFV123" s="138"/>
      <c r="MFW123" s="18"/>
      <c r="MFX123" s="138"/>
      <c r="MFY123" s="18"/>
      <c r="MFZ123" s="249" t="s">
        <v>59</v>
      </c>
      <c r="MGA123" s="249"/>
      <c r="MGB123" s="249"/>
      <c r="MGC123" s="249"/>
      <c r="MGD123" s="249"/>
      <c r="MGE123" s="249"/>
      <c r="MGF123" s="249"/>
      <c r="MGG123" s="14"/>
      <c r="MGH123" s="15">
        <v>2</v>
      </c>
      <c r="MGI123" s="14"/>
      <c r="MGJ123" s="17">
        <f>IF(OR(MGP124="Yes"),2,0)</f>
        <v>2</v>
      </c>
      <c r="MGK123" s="18"/>
      <c r="MGL123" s="138"/>
      <c r="MGM123" s="18"/>
      <c r="MGN123" s="138"/>
      <c r="MGO123" s="18"/>
      <c r="MGP123" s="249" t="s">
        <v>59</v>
      </c>
      <c r="MGQ123" s="249"/>
      <c r="MGR123" s="249"/>
      <c r="MGS123" s="249"/>
      <c r="MGT123" s="249"/>
      <c r="MGU123" s="249"/>
      <c r="MGV123" s="249"/>
      <c r="MGW123" s="14"/>
      <c r="MGX123" s="15">
        <v>2</v>
      </c>
      <c r="MGY123" s="14"/>
      <c r="MGZ123" s="17">
        <f>IF(OR(MHF124="Yes"),2,0)</f>
        <v>2</v>
      </c>
      <c r="MHA123" s="18"/>
      <c r="MHB123" s="138"/>
      <c r="MHC123" s="18"/>
      <c r="MHD123" s="138"/>
      <c r="MHE123" s="18"/>
      <c r="MHF123" s="249" t="s">
        <v>59</v>
      </c>
      <c r="MHG123" s="249"/>
      <c r="MHH123" s="249"/>
      <c r="MHI123" s="249"/>
      <c r="MHJ123" s="249"/>
      <c r="MHK123" s="249"/>
      <c r="MHL123" s="249"/>
      <c r="MHM123" s="14"/>
      <c r="MHN123" s="15">
        <v>2</v>
      </c>
      <c r="MHO123" s="14"/>
      <c r="MHP123" s="17">
        <f>IF(OR(MHV124="Yes"),2,0)</f>
        <v>2</v>
      </c>
      <c r="MHQ123" s="18"/>
      <c r="MHR123" s="138"/>
      <c r="MHS123" s="18"/>
      <c r="MHT123" s="138"/>
      <c r="MHU123" s="18"/>
      <c r="MHV123" s="249" t="s">
        <v>59</v>
      </c>
      <c r="MHW123" s="249"/>
      <c r="MHX123" s="249"/>
      <c r="MHY123" s="249"/>
      <c r="MHZ123" s="249"/>
      <c r="MIA123" s="249"/>
      <c r="MIB123" s="249"/>
      <c r="MIC123" s="14"/>
      <c r="MID123" s="15">
        <v>2</v>
      </c>
      <c r="MIE123" s="14"/>
      <c r="MIF123" s="17">
        <f>IF(OR(MIL124="Yes"),2,0)</f>
        <v>2</v>
      </c>
      <c r="MIG123" s="18"/>
      <c r="MIH123" s="138"/>
      <c r="MII123" s="18"/>
      <c r="MIJ123" s="138"/>
      <c r="MIK123" s="18"/>
      <c r="MIL123" s="249" t="s">
        <v>59</v>
      </c>
      <c r="MIM123" s="249"/>
      <c r="MIN123" s="249"/>
      <c r="MIO123" s="249"/>
      <c r="MIP123" s="249"/>
      <c r="MIQ123" s="249"/>
      <c r="MIR123" s="249"/>
      <c r="MIS123" s="14"/>
      <c r="MIT123" s="15">
        <v>2</v>
      </c>
      <c r="MIU123" s="14"/>
      <c r="MIV123" s="17">
        <f>IF(OR(MJB124="Yes"),2,0)</f>
        <v>2</v>
      </c>
      <c r="MIW123" s="18"/>
      <c r="MIX123" s="138"/>
      <c r="MIY123" s="18"/>
      <c r="MIZ123" s="138"/>
      <c r="MJA123" s="18"/>
      <c r="MJB123" s="249" t="s">
        <v>59</v>
      </c>
      <c r="MJC123" s="249"/>
      <c r="MJD123" s="249"/>
      <c r="MJE123" s="249"/>
      <c r="MJF123" s="249"/>
      <c r="MJG123" s="249"/>
      <c r="MJH123" s="249"/>
      <c r="MJI123" s="14"/>
      <c r="MJJ123" s="15">
        <v>2</v>
      </c>
      <c r="MJK123" s="14"/>
      <c r="MJL123" s="17">
        <f>IF(OR(MJR124="Yes"),2,0)</f>
        <v>2</v>
      </c>
      <c r="MJM123" s="18"/>
      <c r="MJN123" s="138"/>
      <c r="MJO123" s="18"/>
      <c r="MJP123" s="138"/>
      <c r="MJQ123" s="18"/>
      <c r="MJR123" s="249" t="s">
        <v>59</v>
      </c>
      <c r="MJS123" s="249"/>
      <c r="MJT123" s="249"/>
      <c r="MJU123" s="249"/>
      <c r="MJV123" s="249"/>
      <c r="MJW123" s="249"/>
      <c r="MJX123" s="249"/>
      <c r="MJY123" s="14"/>
      <c r="MJZ123" s="15">
        <v>2</v>
      </c>
      <c r="MKA123" s="14"/>
      <c r="MKB123" s="17">
        <f>IF(OR(MKH124="Yes"),2,0)</f>
        <v>2</v>
      </c>
      <c r="MKC123" s="18"/>
      <c r="MKD123" s="138"/>
      <c r="MKE123" s="18"/>
      <c r="MKF123" s="138"/>
      <c r="MKG123" s="18"/>
      <c r="MKH123" s="249" t="s">
        <v>59</v>
      </c>
      <c r="MKI123" s="249"/>
      <c r="MKJ123" s="249"/>
      <c r="MKK123" s="249"/>
      <c r="MKL123" s="249"/>
      <c r="MKM123" s="249"/>
      <c r="MKN123" s="249"/>
      <c r="MKO123" s="14"/>
      <c r="MKP123" s="15">
        <v>2</v>
      </c>
      <c r="MKQ123" s="14"/>
      <c r="MKR123" s="17">
        <f>IF(OR(MKX124="Yes"),2,0)</f>
        <v>2</v>
      </c>
      <c r="MKS123" s="18"/>
      <c r="MKT123" s="138"/>
      <c r="MKU123" s="18"/>
      <c r="MKV123" s="138"/>
      <c r="MKW123" s="18"/>
      <c r="MKX123" s="249" t="s">
        <v>59</v>
      </c>
      <c r="MKY123" s="249"/>
      <c r="MKZ123" s="249"/>
      <c r="MLA123" s="249"/>
      <c r="MLB123" s="249"/>
      <c r="MLC123" s="249"/>
      <c r="MLD123" s="249"/>
      <c r="MLE123" s="14"/>
      <c r="MLF123" s="15">
        <v>2</v>
      </c>
      <c r="MLG123" s="14"/>
      <c r="MLH123" s="17">
        <f>IF(OR(MLN124="Yes"),2,0)</f>
        <v>2</v>
      </c>
      <c r="MLI123" s="18"/>
      <c r="MLJ123" s="138"/>
      <c r="MLK123" s="18"/>
      <c r="MLL123" s="138"/>
      <c r="MLM123" s="18"/>
      <c r="MLN123" s="249" t="s">
        <v>59</v>
      </c>
      <c r="MLO123" s="249"/>
      <c r="MLP123" s="249"/>
      <c r="MLQ123" s="249"/>
      <c r="MLR123" s="249"/>
      <c r="MLS123" s="249"/>
      <c r="MLT123" s="249"/>
      <c r="MLU123" s="14"/>
      <c r="MLV123" s="15">
        <v>2</v>
      </c>
      <c r="MLW123" s="14"/>
      <c r="MLX123" s="17">
        <f>IF(OR(MMD124="Yes"),2,0)</f>
        <v>2</v>
      </c>
      <c r="MLY123" s="18"/>
      <c r="MLZ123" s="138"/>
      <c r="MMA123" s="18"/>
      <c r="MMB123" s="138"/>
      <c r="MMC123" s="18"/>
      <c r="MMD123" s="249" t="s">
        <v>59</v>
      </c>
      <c r="MME123" s="249"/>
      <c r="MMF123" s="249"/>
      <c r="MMG123" s="249"/>
      <c r="MMH123" s="249"/>
      <c r="MMI123" s="249"/>
      <c r="MMJ123" s="249"/>
      <c r="MMK123" s="14"/>
      <c r="MML123" s="15">
        <v>2</v>
      </c>
      <c r="MMM123" s="14"/>
      <c r="MMN123" s="17">
        <f>IF(OR(MMT124="Yes"),2,0)</f>
        <v>2</v>
      </c>
      <c r="MMO123" s="18"/>
      <c r="MMP123" s="138"/>
      <c r="MMQ123" s="18"/>
      <c r="MMR123" s="138"/>
      <c r="MMS123" s="18"/>
      <c r="MMT123" s="249" t="s">
        <v>59</v>
      </c>
      <c r="MMU123" s="249"/>
      <c r="MMV123" s="249"/>
      <c r="MMW123" s="249"/>
      <c r="MMX123" s="249"/>
      <c r="MMY123" s="249"/>
      <c r="MMZ123" s="249"/>
      <c r="MNA123" s="14"/>
      <c r="MNB123" s="15">
        <v>2</v>
      </c>
      <c r="MNC123" s="14"/>
      <c r="MND123" s="17">
        <f>IF(OR(MNJ124="Yes"),2,0)</f>
        <v>2</v>
      </c>
      <c r="MNE123" s="18"/>
      <c r="MNF123" s="138"/>
      <c r="MNG123" s="18"/>
      <c r="MNH123" s="138"/>
      <c r="MNI123" s="18"/>
      <c r="MNJ123" s="249" t="s">
        <v>59</v>
      </c>
      <c r="MNK123" s="249"/>
      <c r="MNL123" s="249"/>
      <c r="MNM123" s="249"/>
      <c r="MNN123" s="249"/>
      <c r="MNO123" s="249"/>
      <c r="MNP123" s="249"/>
      <c r="MNQ123" s="14"/>
      <c r="MNR123" s="15">
        <v>2</v>
      </c>
      <c r="MNS123" s="14"/>
      <c r="MNT123" s="17">
        <f>IF(OR(MNZ124="Yes"),2,0)</f>
        <v>2</v>
      </c>
      <c r="MNU123" s="18"/>
      <c r="MNV123" s="138"/>
      <c r="MNW123" s="18"/>
      <c r="MNX123" s="138"/>
      <c r="MNY123" s="18"/>
      <c r="MNZ123" s="249" t="s">
        <v>59</v>
      </c>
      <c r="MOA123" s="249"/>
      <c r="MOB123" s="249"/>
      <c r="MOC123" s="249"/>
      <c r="MOD123" s="249"/>
      <c r="MOE123" s="249"/>
      <c r="MOF123" s="249"/>
      <c r="MOG123" s="14"/>
      <c r="MOH123" s="15">
        <v>2</v>
      </c>
      <c r="MOI123" s="14"/>
      <c r="MOJ123" s="17">
        <f>IF(OR(MOP124="Yes"),2,0)</f>
        <v>2</v>
      </c>
      <c r="MOK123" s="18"/>
      <c r="MOL123" s="138"/>
      <c r="MOM123" s="18"/>
      <c r="MON123" s="138"/>
      <c r="MOO123" s="18"/>
      <c r="MOP123" s="249" t="s">
        <v>59</v>
      </c>
      <c r="MOQ123" s="249"/>
      <c r="MOR123" s="249"/>
      <c r="MOS123" s="249"/>
      <c r="MOT123" s="249"/>
      <c r="MOU123" s="249"/>
      <c r="MOV123" s="249"/>
      <c r="MOW123" s="14"/>
      <c r="MOX123" s="15">
        <v>2</v>
      </c>
      <c r="MOY123" s="14"/>
      <c r="MOZ123" s="17">
        <f>IF(OR(MPF124="Yes"),2,0)</f>
        <v>2</v>
      </c>
      <c r="MPA123" s="18"/>
      <c r="MPB123" s="138"/>
      <c r="MPC123" s="18"/>
      <c r="MPD123" s="138"/>
      <c r="MPE123" s="18"/>
      <c r="MPF123" s="249" t="s">
        <v>59</v>
      </c>
      <c r="MPG123" s="249"/>
      <c r="MPH123" s="249"/>
      <c r="MPI123" s="249"/>
      <c r="MPJ123" s="249"/>
      <c r="MPK123" s="249"/>
      <c r="MPL123" s="249"/>
      <c r="MPM123" s="14"/>
      <c r="MPN123" s="15">
        <v>2</v>
      </c>
      <c r="MPO123" s="14"/>
      <c r="MPP123" s="17">
        <f>IF(OR(MPV124="Yes"),2,0)</f>
        <v>2</v>
      </c>
      <c r="MPQ123" s="18"/>
      <c r="MPR123" s="138"/>
      <c r="MPS123" s="18"/>
      <c r="MPT123" s="138"/>
      <c r="MPU123" s="18"/>
      <c r="MPV123" s="249" t="s">
        <v>59</v>
      </c>
      <c r="MPW123" s="249"/>
      <c r="MPX123" s="249"/>
      <c r="MPY123" s="249"/>
      <c r="MPZ123" s="249"/>
      <c r="MQA123" s="249"/>
      <c r="MQB123" s="249"/>
      <c r="MQC123" s="14"/>
      <c r="MQD123" s="15">
        <v>2</v>
      </c>
      <c r="MQE123" s="14"/>
      <c r="MQF123" s="17">
        <f>IF(OR(MQL124="Yes"),2,0)</f>
        <v>2</v>
      </c>
      <c r="MQG123" s="18"/>
      <c r="MQH123" s="138"/>
      <c r="MQI123" s="18"/>
      <c r="MQJ123" s="138"/>
      <c r="MQK123" s="18"/>
      <c r="MQL123" s="249" t="s">
        <v>59</v>
      </c>
      <c r="MQM123" s="249"/>
      <c r="MQN123" s="249"/>
      <c r="MQO123" s="249"/>
      <c r="MQP123" s="249"/>
      <c r="MQQ123" s="249"/>
      <c r="MQR123" s="249"/>
      <c r="MQS123" s="14"/>
      <c r="MQT123" s="15">
        <v>2</v>
      </c>
      <c r="MQU123" s="14"/>
      <c r="MQV123" s="17">
        <f>IF(OR(MRB124="Yes"),2,0)</f>
        <v>2</v>
      </c>
      <c r="MQW123" s="18"/>
      <c r="MQX123" s="138"/>
      <c r="MQY123" s="18"/>
      <c r="MQZ123" s="138"/>
      <c r="MRA123" s="18"/>
      <c r="MRB123" s="249" t="s">
        <v>59</v>
      </c>
      <c r="MRC123" s="249"/>
      <c r="MRD123" s="249"/>
      <c r="MRE123" s="249"/>
      <c r="MRF123" s="249"/>
      <c r="MRG123" s="249"/>
      <c r="MRH123" s="249"/>
      <c r="MRI123" s="14"/>
      <c r="MRJ123" s="15">
        <v>2</v>
      </c>
      <c r="MRK123" s="14"/>
      <c r="MRL123" s="17">
        <f>IF(OR(MRR124="Yes"),2,0)</f>
        <v>2</v>
      </c>
      <c r="MRM123" s="18"/>
      <c r="MRN123" s="138"/>
      <c r="MRO123" s="18"/>
      <c r="MRP123" s="138"/>
      <c r="MRQ123" s="18"/>
      <c r="MRR123" s="249" t="s">
        <v>59</v>
      </c>
      <c r="MRS123" s="249"/>
      <c r="MRT123" s="249"/>
      <c r="MRU123" s="249"/>
      <c r="MRV123" s="249"/>
      <c r="MRW123" s="249"/>
      <c r="MRX123" s="249"/>
      <c r="MRY123" s="14"/>
      <c r="MRZ123" s="15">
        <v>2</v>
      </c>
      <c r="MSA123" s="14"/>
      <c r="MSB123" s="17">
        <f>IF(OR(MSH124="Yes"),2,0)</f>
        <v>2</v>
      </c>
      <c r="MSC123" s="18"/>
      <c r="MSD123" s="138"/>
      <c r="MSE123" s="18"/>
      <c r="MSF123" s="138"/>
      <c r="MSG123" s="18"/>
      <c r="MSH123" s="249" t="s">
        <v>59</v>
      </c>
      <c r="MSI123" s="249"/>
      <c r="MSJ123" s="249"/>
      <c r="MSK123" s="249"/>
      <c r="MSL123" s="249"/>
      <c r="MSM123" s="249"/>
      <c r="MSN123" s="249"/>
      <c r="MSO123" s="14"/>
      <c r="MSP123" s="15">
        <v>2</v>
      </c>
      <c r="MSQ123" s="14"/>
      <c r="MSR123" s="17">
        <f>IF(OR(MSX124="Yes"),2,0)</f>
        <v>2</v>
      </c>
      <c r="MSS123" s="18"/>
      <c r="MST123" s="138"/>
      <c r="MSU123" s="18"/>
      <c r="MSV123" s="138"/>
      <c r="MSW123" s="18"/>
      <c r="MSX123" s="249" t="s">
        <v>59</v>
      </c>
      <c r="MSY123" s="249"/>
      <c r="MSZ123" s="249"/>
      <c r="MTA123" s="249"/>
      <c r="MTB123" s="249"/>
      <c r="MTC123" s="249"/>
      <c r="MTD123" s="249"/>
      <c r="MTE123" s="14"/>
      <c r="MTF123" s="15">
        <v>2</v>
      </c>
      <c r="MTG123" s="14"/>
      <c r="MTH123" s="17">
        <f>IF(OR(MTN124="Yes"),2,0)</f>
        <v>2</v>
      </c>
      <c r="MTI123" s="18"/>
      <c r="MTJ123" s="138"/>
      <c r="MTK123" s="18"/>
      <c r="MTL123" s="138"/>
      <c r="MTM123" s="18"/>
      <c r="MTN123" s="249" t="s">
        <v>59</v>
      </c>
      <c r="MTO123" s="249"/>
      <c r="MTP123" s="249"/>
      <c r="MTQ123" s="249"/>
      <c r="MTR123" s="249"/>
      <c r="MTS123" s="249"/>
      <c r="MTT123" s="249"/>
      <c r="MTU123" s="14"/>
      <c r="MTV123" s="15">
        <v>2</v>
      </c>
      <c r="MTW123" s="14"/>
      <c r="MTX123" s="17">
        <f>IF(OR(MUD124="Yes"),2,0)</f>
        <v>2</v>
      </c>
      <c r="MTY123" s="18"/>
      <c r="MTZ123" s="138"/>
      <c r="MUA123" s="18"/>
      <c r="MUB123" s="138"/>
      <c r="MUC123" s="18"/>
      <c r="MUD123" s="249" t="s">
        <v>59</v>
      </c>
      <c r="MUE123" s="249"/>
      <c r="MUF123" s="249"/>
      <c r="MUG123" s="249"/>
      <c r="MUH123" s="249"/>
      <c r="MUI123" s="249"/>
      <c r="MUJ123" s="249"/>
      <c r="MUK123" s="14"/>
      <c r="MUL123" s="15">
        <v>2</v>
      </c>
      <c r="MUM123" s="14"/>
      <c r="MUN123" s="17">
        <f>IF(OR(MUT124="Yes"),2,0)</f>
        <v>2</v>
      </c>
      <c r="MUO123" s="18"/>
      <c r="MUP123" s="138"/>
      <c r="MUQ123" s="18"/>
      <c r="MUR123" s="138"/>
      <c r="MUS123" s="18"/>
      <c r="MUT123" s="249" t="s">
        <v>59</v>
      </c>
      <c r="MUU123" s="249"/>
      <c r="MUV123" s="249"/>
      <c r="MUW123" s="249"/>
      <c r="MUX123" s="249"/>
      <c r="MUY123" s="249"/>
      <c r="MUZ123" s="249"/>
      <c r="MVA123" s="14"/>
      <c r="MVB123" s="15">
        <v>2</v>
      </c>
      <c r="MVC123" s="14"/>
      <c r="MVD123" s="17">
        <f>IF(OR(MVJ124="Yes"),2,0)</f>
        <v>2</v>
      </c>
      <c r="MVE123" s="18"/>
      <c r="MVF123" s="138"/>
      <c r="MVG123" s="18"/>
      <c r="MVH123" s="138"/>
      <c r="MVI123" s="18"/>
      <c r="MVJ123" s="249" t="s">
        <v>59</v>
      </c>
      <c r="MVK123" s="249"/>
      <c r="MVL123" s="249"/>
      <c r="MVM123" s="249"/>
      <c r="MVN123" s="249"/>
      <c r="MVO123" s="249"/>
      <c r="MVP123" s="249"/>
      <c r="MVQ123" s="14"/>
      <c r="MVR123" s="15">
        <v>2</v>
      </c>
      <c r="MVS123" s="14"/>
      <c r="MVT123" s="17">
        <f>IF(OR(MVZ124="Yes"),2,0)</f>
        <v>2</v>
      </c>
      <c r="MVU123" s="18"/>
      <c r="MVV123" s="138"/>
      <c r="MVW123" s="18"/>
      <c r="MVX123" s="138"/>
      <c r="MVY123" s="18"/>
      <c r="MVZ123" s="249" t="s">
        <v>59</v>
      </c>
      <c r="MWA123" s="249"/>
      <c r="MWB123" s="249"/>
      <c r="MWC123" s="249"/>
      <c r="MWD123" s="249"/>
      <c r="MWE123" s="249"/>
      <c r="MWF123" s="249"/>
      <c r="MWG123" s="14"/>
      <c r="MWH123" s="15">
        <v>2</v>
      </c>
      <c r="MWI123" s="14"/>
      <c r="MWJ123" s="17">
        <f>IF(OR(MWP124="Yes"),2,0)</f>
        <v>2</v>
      </c>
      <c r="MWK123" s="18"/>
      <c r="MWL123" s="138"/>
      <c r="MWM123" s="18"/>
      <c r="MWN123" s="138"/>
      <c r="MWO123" s="18"/>
      <c r="MWP123" s="249" t="s">
        <v>59</v>
      </c>
      <c r="MWQ123" s="249"/>
      <c r="MWR123" s="249"/>
      <c r="MWS123" s="249"/>
      <c r="MWT123" s="249"/>
      <c r="MWU123" s="249"/>
      <c r="MWV123" s="249"/>
      <c r="MWW123" s="14"/>
      <c r="MWX123" s="15">
        <v>2</v>
      </c>
      <c r="MWY123" s="14"/>
      <c r="MWZ123" s="17">
        <f>IF(OR(MXF124="Yes"),2,0)</f>
        <v>2</v>
      </c>
      <c r="MXA123" s="18"/>
      <c r="MXB123" s="138"/>
      <c r="MXC123" s="18"/>
      <c r="MXD123" s="138"/>
      <c r="MXE123" s="18"/>
      <c r="MXF123" s="249" t="s">
        <v>59</v>
      </c>
      <c r="MXG123" s="249"/>
      <c r="MXH123" s="249"/>
      <c r="MXI123" s="249"/>
      <c r="MXJ123" s="249"/>
      <c r="MXK123" s="249"/>
      <c r="MXL123" s="249"/>
      <c r="MXM123" s="14"/>
      <c r="MXN123" s="15">
        <v>2</v>
      </c>
      <c r="MXO123" s="14"/>
      <c r="MXP123" s="17">
        <f>IF(OR(MXV124="Yes"),2,0)</f>
        <v>2</v>
      </c>
      <c r="MXQ123" s="18"/>
      <c r="MXR123" s="138"/>
      <c r="MXS123" s="18"/>
      <c r="MXT123" s="138"/>
      <c r="MXU123" s="18"/>
      <c r="MXV123" s="249" t="s">
        <v>59</v>
      </c>
      <c r="MXW123" s="249"/>
      <c r="MXX123" s="249"/>
      <c r="MXY123" s="249"/>
      <c r="MXZ123" s="249"/>
      <c r="MYA123" s="249"/>
      <c r="MYB123" s="249"/>
      <c r="MYC123" s="14"/>
      <c r="MYD123" s="15">
        <v>2</v>
      </c>
      <c r="MYE123" s="14"/>
      <c r="MYF123" s="17">
        <f>IF(OR(MYL124="Yes"),2,0)</f>
        <v>2</v>
      </c>
      <c r="MYG123" s="18"/>
      <c r="MYH123" s="138"/>
      <c r="MYI123" s="18"/>
      <c r="MYJ123" s="138"/>
      <c r="MYK123" s="18"/>
      <c r="MYL123" s="249" t="s">
        <v>59</v>
      </c>
      <c r="MYM123" s="249"/>
      <c r="MYN123" s="249"/>
      <c r="MYO123" s="249"/>
      <c r="MYP123" s="249"/>
      <c r="MYQ123" s="249"/>
      <c r="MYR123" s="249"/>
      <c r="MYS123" s="14"/>
      <c r="MYT123" s="15">
        <v>2</v>
      </c>
      <c r="MYU123" s="14"/>
      <c r="MYV123" s="17">
        <f>IF(OR(MZB124="Yes"),2,0)</f>
        <v>2</v>
      </c>
      <c r="MYW123" s="18"/>
      <c r="MYX123" s="138"/>
      <c r="MYY123" s="18"/>
      <c r="MYZ123" s="138"/>
      <c r="MZA123" s="18"/>
      <c r="MZB123" s="249" t="s">
        <v>59</v>
      </c>
      <c r="MZC123" s="249"/>
      <c r="MZD123" s="249"/>
      <c r="MZE123" s="249"/>
      <c r="MZF123" s="249"/>
      <c r="MZG123" s="249"/>
      <c r="MZH123" s="249"/>
      <c r="MZI123" s="14"/>
      <c r="MZJ123" s="15">
        <v>2</v>
      </c>
      <c r="MZK123" s="14"/>
      <c r="MZL123" s="17">
        <f>IF(OR(MZR124="Yes"),2,0)</f>
        <v>2</v>
      </c>
      <c r="MZM123" s="18"/>
      <c r="MZN123" s="138"/>
      <c r="MZO123" s="18"/>
      <c r="MZP123" s="138"/>
      <c r="MZQ123" s="18"/>
      <c r="MZR123" s="249" t="s">
        <v>59</v>
      </c>
      <c r="MZS123" s="249"/>
      <c r="MZT123" s="249"/>
      <c r="MZU123" s="249"/>
      <c r="MZV123" s="249"/>
      <c r="MZW123" s="249"/>
      <c r="MZX123" s="249"/>
      <c r="MZY123" s="14"/>
      <c r="MZZ123" s="15">
        <v>2</v>
      </c>
      <c r="NAA123" s="14"/>
      <c r="NAB123" s="17">
        <f>IF(OR(NAH124="Yes"),2,0)</f>
        <v>2</v>
      </c>
      <c r="NAC123" s="18"/>
      <c r="NAD123" s="138"/>
      <c r="NAE123" s="18"/>
      <c r="NAF123" s="138"/>
      <c r="NAG123" s="18"/>
      <c r="NAH123" s="249" t="s">
        <v>59</v>
      </c>
      <c r="NAI123" s="249"/>
      <c r="NAJ123" s="249"/>
      <c r="NAK123" s="249"/>
      <c r="NAL123" s="249"/>
      <c r="NAM123" s="249"/>
      <c r="NAN123" s="249"/>
      <c r="NAO123" s="14"/>
      <c r="NAP123" s="15">
        <v>2</v>
      </c>
      <c r="NAQ123" s="14"/>
      <c r="NAR123" s="17">
        <f>IF(OR(NAX124="Yes"),2,0)</f>
        <v>2</v>
      </c>
      <c r="NAS123" s="18"/>
      <c r="NAT123" s="138"/>
      <c r="NAU123" s="18"/>
      <c r="NAV123" s="138"/>
      <c r="NAW123" s="18"/>
      <c r="NAX123" s="249" t="s">
        <v>59</v>
      </c>
      <c r="NAY123" s="249"/>
      <c r="NAZ123" s="249"/>
      <c r="NBA123" s="249"/>
      <c r="NBB123" s="249"/>
      <c r="NBC123" s="249"/>
      <c r="NBD123" s="249"/>
      <c r="NBE123" s="14"/>
      <c r="NBF123" s="15">
        <v>2</v>
      </c>
      <c r="NBG123" s="14"/>
      <c r="NBH123" s="17">
        <f>IF(OR(NBN124="Yes"),2,0)</f>
        <v>2</v>
      </c>
      <c r="NBI123" s="18"/>
      <c r="NBJ123" s="138"/>
      <c r="NBK123" s="18"/>
      <c r="NBL123" s="138"/>
      <c r="NBM123" s="18"/>
      <c r="NBN123" s="249" t="s">
        <v>59</v>
      </c>
      <c r="NBO123" s="249"/>
      <c r="NBP123" s="249"/>
      <c r="NBQ123" s="249"/>
      <c r="NBR123" s="249"/>
      <c r="NBS123" s="249"/>
      <c r="NBT123" s="249"/>
      <c r="NBU123" s="14"/>
      <c r="NBV123" s="15">
        <v>2</v>
      </c>
      <c r="NBW123" s="14"/>
      <c r="NBX123" s="17">
        <f>IF(OR(NCD124="Yes"),2,0)</f>
        <v>2</v>
      </c>
      <c r="NBY123" s="18"/>
      <c r="NBZ123" s="138"/>
      <c r="NCA123" s="18"/>
      <c r="NCB123" s="138"/>
      <c r="NCC123" s="18"/>
      <c r="NCD123" s="249" t="s">
        <v>59</v>
      </c>
      <c r="NCE123" s="249"/>
      <c r="NCF123" s="249"/>
      <c r="NCG123" s="249"/>
      <c r="NCH123" s="249"/>
      <c r="NCI123" s="249"/>
      <c r="NCJ123" s="249"/>
      <c r="NCK123" s="14"/>
      <c r="NCL123" s="15">
        <v>2</v>
      </c>
      <c r="NCM123" s="14"/>
      <c r="NCN123" s="17">
        <f>IF(OR(NCT124="Yes"),2,0)</f>
        <v>2</v>
      </c>
      <c r="NCO123" s="18"/>
      <c r="NCP123" s="138"/>
      <c r="NCQ123" s="18"/>
      <c r="NCR123" s="138"/>
      <c r="NCS123" s="18"/>
      <c r="NCT123" s="249" t="s">
        <v>59</v>
      </c>
      <c r="NCU123" s="249"/>
      <c r="NCV123" s="249"/>
      <c r="NCW123" s="249"/>
      <c r="NCX123" s="249"/>
      <c r="NCY123" s="249"/>
      <c r="NCZ123" s="249"/>
      <c r="NDA123" s="14"/>
      <c r="NDB123" s="15">
        <v>2</v>
      </c>
      <c r="NDC123" s="14"/>
      <c r="NDD123" s="17">
        <f>IF(OR(NDJ124="Yes"),2,0)</f>
        <v>2</v>
      </c>
      <c r="NDE123" s="18"/>
      <c r="NDF123" s="138"/>
      <c r="NDG123" s="18"/>
      <c r="NDH123" s="138"/>
      <c r="NDI123" s="18"/>
      <c r="NDJ123" s="249" t="s">
        <v>59</v>
      </c>
      <c r="NDK123" s="249"/>
      <c r="NDL123" s="249"/>
      <c r="NDM123" s="249"/>
      <c r="NDN123" s="249"/>
      <c r="NDO123" s="249"/>
      <c r="NDP123" s="249"/>
      <c r="NDQ123" s="14"/>
      <c r="NDR123" s="15">
        <v>2</v>
      </c>
      <c r="NDS123" s="14"/>
      <c r="NDT123" s="17">
        <f>IF(OR(NDZ124="Yes"),2,0)</f>
        <v>2</v>
      </c>
      <c r="NDU123" s="18"/>
      <c r="NDV123" s="138"/>
      <c r="NDW123" s="18"/>
      <c r="NDX123" s="138"/>
      <c r="NDY123" s="18"/>
      <c r="NDZ123" s="249" t="s">
        <v>59</v>
      </c>
      <c r="NEA123" s="249"/>
      <c r="NEB123" s="249"/>
      <c r="NEC123" s="249"/>
      <c r="NED123" s="249"/>
      <c r="NEE123" s="249"/>
      <c r="NEF123" s="249"/>
      <c r="NEG123" s="14"/>
      <c r="NEH123" s="15">
        <v>2</v>
      </c>
      <c r="NEI123" s="14"/>
      <c r="NEJ123" s="17">
        <f>IF(OR(NEP124="Yes"),2,0)</f>
        <v>2</v>
      </c>
      <c r="NEK123" s="18"/>
      <c r="NEL123" s="138"/>
      <c r="NEM123" s="18"/>
      <c r="NEN123" s="138"/>
      <c r="NEO123" s="18"/>
      <c r="NEP123" s="249" t="s">
        <v>59</v>
      </c>
      <c r="NEQ123" s="249"/>
      <c r="NER123" s="249"/>
      <c r="NES123" s="249"/>
      <c r="NET123" s="249"/>
      <c r="NEU123" s="249"/>
      <c r="NEV123" s="249"/>
      <c r="NEW123" s="14"/>
      <c r="NEX123" s="15">
        <v>2</v>
      </c>
      <c r="NEY123" s="14"/>
      <c r="NEZ123" s="17">
        <f>IF(OR(NFF124="Yes"),2,0)</f>
        <v>2</v>
      </c>
      <c r="NFA123" s="18"/>
      <c r="NFB123" s="138"/>
      <c r="NFC123" s="18"/>
      <c r="NFD123" s="138"/>
      <c r="NFE123" s="18"/>
      <c r="NFF123" s="249" t="s">
        <v>59</v>
      </c>
      <c r="NFG123" s="249"/>
      <c r="NFH123" s="249"/>
      <c r="NFI123" s="249"/>
      <c r="NFJ123" s="249"/>
      <c r="NFK123" s="249"/>
      <c r="NFL123" s="249"/>
      <c r="NFM123" s="14"/>
      <c r="NFN123" s="15">
        <v>2</v>
      </c>
      <c r="NFO123" s="14"/>
      <c r="NFP123" s="17">
        <f>IF(OR(NFV124="Yes"),2,0)</f>
        <v>2</v>
      </c>
      <c r="NFQ123" s="18"/>
      <c r="NFR123" s="138"/>
      <c r="NFS123" s="18"/>
      <c r="NFT123" s="138"/>
      <c r="NFU123" s="18"/>
      <c r="NFV123" s="249" t="s">
        <v>59</v>
      </c>
      <c r="NFW123" s="249"/>
      <c r="NFX123" s="249"/>
      <c r="NFY123" s="249"/>
      <c r="NFZ123" s="249"/>
      <c r="NGA123" s="249"/>
      <c r="NGB123" s="249"/>
      <c r="NGC123" s="14"/>
      <c r="NGD123" s="15">
        <v>2</v>
      </c>
      <c r="NGE123" s="14"/>
      <c r="NGF123" s="17">
        <f>IF(OR(NGL124="Yes"),2,0)</f>
        <v>2</v>
      </c>
      <c r="NGG123" s="18"/>
      <c r="NGH123" s="138"/>
      <c r="NGI123" s="18"/>
      <c r="NGJ123" s="138"/>
      <c r="NGK123" s="18"/>
      <c r="NGL123" s="249" t="s">
        <v>59</v>
      </c>
      <c r="NGM123" s="249"/>
      <c r="NGN123" s="249"/>
      <c r="NGO123" s="249"/>
      <c r="NGP123" s="249"/>
      <c r="NGQ123" s="249"/>
      <c r="NGR123" s="249"/>
      <c r="NGS123" s="14"/>
      <c r="NGT123" s="15">
        <v>2</v>
      </c>
      <c r="NGU123" s="14"/>
      <c r="NGV123" s="17">
        <f>IF(OR(NHB124="Yes"),2,0)</f>
        <v>2</v>
      </c>
      <c r="NGW123" s="18"/>
      <c r="NGX123" s="138"/>
      <c r="NGY123" s="18"/>
      <c r="NGZ123" s="138"/>
      <c r="NHA123" s="18"/>
      <c r="NHB123" s="249" t="s">
        <v>59</v>
      </c>
      <c r="NHC123" s="249"/>
      <c r="NHD123" s="249"/>
      <c r="NHE123" s="249"/>
      <c r="NHF123" s="249"/>
      <c r="NHG123" s="249"/>
      <c r="NHH123" s="249"/>
      <c r="NHI123" s="14"/>
      <c r="NHJ123" s="15">
        <v>2</v>
      </c>
      <c r="NHK123" s="14"/>
      <c r="NHL123" s="17">
        <f>IF(OR(NHR124="Yes"),2,0)</f>
        <v>2</v>
      </c>
      <c r="NHM123" s="18"/>
      <c r="NHN123" s="138"/>
      <c r="NHO123" s="18"/>
      <c r="NHP123" s="138"/>
      <c r="NHQ123" s="18"/>
      <c r="NHR123" s="249" t="s">
        <v>59</v>
      </c>
      <c r="NHS123" s="249"/>
      <c r="NHT123" s="249"/>
      <c r="NHU123" s="249"/>
      <c r="NHV123" s="249"/>
      <c r="NHW123" s="249"/>
      <c r="NHX123" s="249"/>
      <c r="NHY123" s="14"/>
      <c r="NHZ123" s="15">
        <v>2</v>
      </c>
      <c r="NIA123" s="14"/>
      <c r="NIB123" s="17">
        <f>IF(OR(NIH124="Yes"),2,0)</f>
        <v>2</v>
      </c>
      <c r="NIC123" s="18"/>
      <c r="NID123" s="138"/>
      <c r="NIE123" s="18"/>
      <c r="NIF123" s="138"/>
      <c r="NIG123" s="18"/>
      <c r="NIH123" s="249" t="s">
        <v>59</v>
      </c>
      <c r="NII123" s="249"/>
      <c r="NIJ123" s="249"/>
      <c r="NIK123" s="249"/>
      <c r="NIL123" s="249"/>
      <c r="NIM123" s="249"/>
      <c r="NIN123" s="249"/>
      <c r="NIO123" s="14"/>
      <c r="NIP123" s="15">
        <v>2</v>
      </c>
      <c r="NIQ123" s="14"/>
      <c r="NIR123" s="17">
        <f>IF(OR(NIX124="Yes"),2,0)</f>
        <v>2</v>
      </c>
      <c r="NIS123" s="18"/>
      <c r="NIT123" s="138"/>
      <c r="NIU123" s="18"/>
      <c r="NIV123" s="138"/>
      <c r="NIW123" s="18"/>
      <c r="NIX123" s="249" t="s">
        <v>59</v>
      </c>
      <c r="NIY123" s="249"/>
      <c r="NIZ123" s="249"/>
      <c r="NJA123" s="249"/>
      <c r="NJB123" s="249"/>
      <c r="NJC123" s="249"/>
      <c r="NJD123" s="249"/>
      <c r="NJE123" s="14"/>
      <c r="NJF123" s="15">
        <v>2</v>
      </c>
      <c r="NJG123" s="14"/>
      <c r="NJH123" s="17">
        <f>IF(OR(NJN124="Yes"),2,0)</f>
        <v>2</v>
      </c>
      <c r="NJI123" s="18"/>
      <c r="NJJ123" s="138"/>
      <c r="NJK123" s="18"/>
      <c r="NJL123" s="138"/>
      <c r="NJM123" s="18"/>
      <c r="NJN123" s="249" t="s">
        <v>59</v>
      </c>
      <c r="NJO123" s="249"/>
      <c r="NJP123" s="249"/>
      <c r="NJQ123" s="249"/>
      <c r="NJR123" s="249"/>
      <c r="NJS123" s="249"/>
      <c r="NJT123" s="249"/>
      <c r="NJU123" s="14"/>
      <c r="NJV123" s="15">
        <v>2</v>
      </c>
      <c r="NJW123" s="14"/>
      <c r="NJX123" s="17">
        <f>IF(OR(NKD124="Yes"),2,0)</f>
        <v>2</v>
      </c>
      <c r="NJY123" s="18"/>
      <c r="NJZ123" s="138"/>
      <c r="NKA123" s="18"/>
      <c r="NKB123" s="138"/>
      <c r="NKC123" s="18"/>
      <c r="NKD123" s="249" t="s">
        <v>59</v>
      </c>
      <c r="NKE123" s="249"/>
      <c r="NKF123" s="249"/>
      <c r="NKG123" s="249"/>
      <c r="NKH123" s="249"/>
      <c r="NKI123" s="249"/>
      <c r="NKJ123" s="249"/>
      <c r="NKK123" s="14"/>
      <c r="NKL123" s="15">
        <v>2</v>
      </c>
      <c r="NKM123" s="14"/>
      <c r="NKN123" s="17">
        <f>IF(OR(NKT124="Yes"),2,0)</f>
        <v>2</v>
      </c>
      <c r="NKO123" s="18"/>
      <c r="NKP123" s="138"/>
      <c r="NKQ123" s="18"/>
      <c r="NKR123" s="138"/>
      <c r="NKS123" s="18"/>
      <c r="NKT123" s="249" t="s">
        <v>59</v>
      </c>
      <c r="NKU123" s="249"/>
      <c r="NKV123" s="249"/>
      <c r="NKW123" s="249"/>
      <c r="NKX123" s="249"/>
      <c r="NKY123" s="249"/>
      <c r="NKZ123" s="249"/>
      <c r="NLA123" s="14"/>
      <c r="NLB123" s="15">
        <v>2</v>
      </c>
      <c r="NLC123" s="14"/>
      <c r="NLD123" s="17">
        <f>IF(OR(NLJ124="Yes"),2,0)</f>
        <v>2</v>
      </c>
      <c r="NLE123" s="18"/>
      <c r="NLF123" s="138"/>
      <c r="NLG123" s="18"/>
      <c r="NLH123" s="138"/>
      <c r="NLI123" s="18"/>
      <c r="NLJ123" s="249" t="s">
        <v>59</v>
      </c>
      <c r="NLK123" s="249"/>
      <c r="NLL123" s="249"/>
      <c r="NLM123" s="249"/>
      <c r="NLN123" s="249"/>
      <c r="NLO123" s="249"/>
      <c r="NLP123" s="249"/>
      <c r="NLQ123" s="14"/>
      <c r="NLR123" s="15">
        <v>2</v>
      </c>
      <c r="NLS123" s="14"/>
      <c r="NLT123" s="17">
        <f>IF(OR(NLZ124="Yes"),2,0)</f>
        <v>2</v>
      </c>
      <c r="NLU123" s="18"/>
      <c r="NLV123" s="138"/>
      <c r="NLW123" s="18"/>
      <c r="NLX123" s="138"/>
      <c r="NLY123" s="18"/>
      <c r="NLZ123" s="249" t="s">
        <v>59</v>
      </c>
      <c r="NMA123" s="249"/>
      <c r="NMB123" s="249"/>
      <c r="NMC123" s="249"/>
      <c r="NMD123" s="249"/>
      <c r="NME123" s="249"/>
      <c r="NMF123" s="249"/>
      <c r="NMG123" s="14"/>
      <c r="NMH123" s="15">
        <v>2</v>
      </c>
      <c r="NMI123" s="14"/>
      <c r="NMJ123" s="17">
        <f>IF(OR(NMP124="Yes"),2,0)</f>
        <v>2</v>
      </c>
      <c r="NMK123" s="18"/>
      <c r="NML123" s="138"/>
      <c r="NMM123" s="18"/>
      <c r="NMN123" s="138"/>
      <c r="NMO123" s="18"/>
      <c r="NMP123" s="249" t="s">
        <v>59</v>
      </c>
      <c r="NMQ123" s="249"/>
      <c r="NMR123" s="249"/>
      <c r="NMS123" s="249"/>
      <c r="NMT123" s="249"/>
      <c r="NMU123" s="249"/>
      <c r="NMV123" s="249"/>
      <c r="NMW123" s="14"/>
      <c r="NMX123" s="15">
        <v>2</v>
      </c>
      <c r="NMY123" s="14"/>
      <c r="NMZ123" s="17">
        <f>IF(OR(NNF124="Yes"),2,0)</f>
        <v>2</v>
      </c>
      <c r="NNA123" s="18"/>
      <c r="NNB123" s="138"/>
      <c r="NNC123" s="18"/>
      <c r="NND123" s="138"/>
      <c r="NNE123" s="18"/>
      <c r="NNF123" s="249" t="s">
        <v>59</v>
      </c>
      <c r="NNG123" s="249"/>
      <c r="NNH123" s="249"/>
      <c r="NNI123" s="249"/>
      <c r="NNJ123" s="249"/>
      <c r="NNK123" s="249"/>
      <c r="NNL123" s="249"/>
      <c r="NNM123" s="14"/>
      <c r="NNN123" s="15">
        <v>2</v>
      </c>
      <c r="NNO123" s="14"/>
      <c r="NNP123" s="17">
        <f>IF(OR(NNV124="Yes"),2,0)</f>
        <v>2</v>
      </c>
      <c r="NNQ123" s="18"/>
      <c r="NNR123" s="138"/>
      <c r="NNS123" s="18"/>
      <c r="NNT123" s="138"/>
      <c r="NNU123" s="18"/>
      <c r="NNV123" s="249" t="s">
        <v>59</v>
      </c>
      <c r="NNW123" s="249"/>
      <c r="NNX123" s="249"/>
      <c r="NNY123" s="249"/>
      <c r="NNZ123" s="249"/>
      <c r="NOA123" s="249"/>
      <c r="NOB123" s="249"/>
      <c r="NOC123" s="14"/>
      <c r="NOD123" s="15">
        <v>2</v>
      </c>
      <c r="NOE123" s="14"/>
      <c r="NOF123" s="17">
        <f>IF(OR(NOL124="Yes"),2,0)</f>
        <v>2</v>
      </c>
      <c r="NOG123" s="18"/>
      <c r="NOH123" s="138"/>
      <c r="NOI123" s="18"/>
      <c r="NOJ123" s="138"/>
      <c r="NOK123" s="18"/>
      <c r="NOL123" s="249" t="s">
        <v>59</v>
      </c>
      <c r="NOM123" s="249"/>
      <c r="NON123" s="249"/>
      <c r="NOO123" s="249"/>
      <c r="NOP123" s="249"/>
      <c r="NOQ123" s="249"/>
      <c r="NOR123" s="249"/>
      <c r="NOS123" s="14"/>
      <c r="NOT123" s="15">
        <v>2</v>
      </c>
      <c r="NOU123" s="14"/>
      <c r="NOV123" s="17">
        <f>IF(OR(NPB124="Yes"),2,0)</f>
        <v>2</v>
      </c>
      <c r="NOW123" s="18"/>
      <c r="NOX123" s="138"/>
      <c r="NOY123" s="18"/>
      <c r="NOZ123" s="138"/>
      <c r="NPA123" s="18"/>
      <c r="NPB123" s="249" t="s">
        <v>59</v>
      </c>
      <c r="NPC123" s="249"/>
      <c r="NPD123" s="249"/>
      <c r="NPE123" s="249"/>
      <c r="NPF123" s="249"/>
      <c r="NPG123" s="249"/>
      <c r="NPH123" s="249"/>
      <c r="NPI123" s="14"/>
      <c r="NPJ123" s="15">
        <v>2</v>
      </c>
      <c r="NPK123" s="14"/>
      <c r="NPL123" s="17">
        <f>IF(OR(NPR124="Yes"),2,0)</f>
        <v>2</v>
      </c>
      <c r="NPM123" s="18"/>
      <c r="NPN123" s="138"/>
      <c r="NPO123" s="18"/>
      <c r="NPP123" s="138"/>
      <c r="NPQ123" s="18"/>
      <c r="NPR123" s="249" t="s">
        <v>59</v>
      </c>
      <c r="NPS123" s="249"/>
      <c r="NPT123" s="249"/>
      <c r="NPU123" s="249"/>
      <c r="NPV123" s="249"/>
      <c r="NPW123" s="249"/>
      <c r="NPX123" s="249"/>
      <c r="NPY123" s="14"/>
      <c r="NPZ123" s="15">
        <v>2</v>
      </c>
      <c r="NQA123" s="14"/>
      <c r="NQB123" s="17">
        <f>IF(OR(NQH124="Yes"),2,0)</f>
        <v>2</v>
      </c>
      <c r="NQC123" s="18"/>
      <c r="NQD123" s="138"/>
      <c r="NQE123" s="18"/>
      <c r="NQF123" s="138"/>
      <c r="NQG123" s="18"/>
      <c r="NQH123" s="249" t="s">
        <v>59</v>
      </c>
      <c r="NQI123" s="249"/>
      <c r="NQJ123" s="249"/>
      <c r="NQK123" s="249"/>
      <c r="NQL123" s="249"/>
      <c r="NQM123" s="249"/>
      <c r="NQN123" s="249"/>
      <c r="NQO123" s="14"/>
      <c r="NQP123" s="15">
        <v>2</v>
      </c>
      <c r="NQQ123" s="14"/>
      <c r="NQR123" s="17">
        <f>IF(OR(NQX124="Yes"),2,0)</f>
        <v>2</v>
      </c>
      <c r="NQS123" s="18"/>
      <c r="NQT123" s="138"/>
      <c r="NQU123" s="18"/>
      <c r="NQV123" s="138"/>
      <c r="NQW123" s="18"/>
      <c r="NQX123" s="249" t="s">
        <v>59</v>
      </c>
      <c r="NQY123" s="249"/>
      <c r="NQZ123" s="249"/>
      <c r="NRA123" s="249"/>
      <c r="NRB123" s="249"/>
      <c r="NRC123" s="249"/>
      <c r="NRD123" s="249"/>
      <c r="NRE123" s="14"/>
      <c r="NRF123" s="15">
        <v>2</v>
      </c>
      <c r="NRG123" s="14"/>
      <c r="NRH123" s="17">
        <f>IF(OR(NRN124="Yes"),2,0)</f>
        <v>2</v>
      </c>
      <c r="NRI123" s="18"/>
      <c r="NRJ123" s="138"/>
      <c r="NRK123" s="18"/>
      <c r="NRL123" s="138"/>
      <c r="NRM123" s="18"/>
      <c r="NRN123" s="249" t="s">
        <v>59</v>
      </c>
      <c r="NRO123" s="249"/>
      <c r="NRP123" s="249"/>
      <c r="NRQ123" s="249"/>
      <c r="NRR123" s="249"/>
      <c r="NRS123" s="249"/>
      <c r="NRT123" s="249"/>
      <c r="NRU123" s="14"/>
      <c r="NRV123" s="15">
        <v>2</v>
      </c>
      <c r="NRW123" s="14"/>
      <c r="NRX123" s="17">
        <f>IF(OR(NSD124="Yes"),2,0)</f>
        <v>2</v>
      </c>
      <c r="NRY123" s="18"/>
      <c r="NRZ123" s="138"/>
      <c r="NSA123" s="18"/>
      <c r="NSB123" s="138"/>
      <c r="NSC123" s="18"/>
      <c r="NSD123" s="249" t="s">
        <v>59</v>
      </c>
      <c r="NSE123" s="249"/>
      <c r="NSF123" s="249"/>
      <c r="NSG123" s="249"/>
      <c r="NSH123" s="249"/>
      <c r="NSI123" s="249"/>
      <c r="NSJ123" s="249"/>
      <c r="NSK123" s="14"/>
      <c r="NSL123" s="15">
        <v>2</v>
      </c>
      <c r="NSM123" s="14"/>
      <c r="NSN123" s="17">
        <f>IF(OR(NST124="Yes"),2,0)</f>
        <v>2</v>
      </c>
      <c r="NSO123" s="18"/>
      <c r="NSP123" s="138"/>
      <c r="NSQ123" s="18"/>
      <c r="NSR123" s="138"/>
      <c r="NSS123" s="18"/>
      <c r="NST123" s="249" t="s">
        <v>59</v>
      </c>
      <c r="NSU123" s="249"/>
      <c r="NSV123" s="249"/>
      <c r="NSW123" s="249"/>
      <c r="NSX123" s="249"/>
      <c r="NSY123" s="249"/>
      <c r="NSZ123" s="249"/>
      <c r="NTA123" s="14"/>
      <c r="NTB123" s="15">
        <v>2</v>
      </c>
      <c r="NTC123" s="14"/>
      <c r="NTD123" s="17">
        <f>IF(OR(NTJ124="Yes"),2,0)</f>
        <v>2</v>
      </c>
      <c r="NTE123" s="18"/>
      <c r="NTF123" s="138"/>
      <c r="NTG123" s="18"/>
      <c r="NTH123" s="138"/>
      <c r="NTI123" s="18"/>
      <c r="NTJ123" s="249" t="s">
        <v>59</v>
      </c>
      <c r="NTK123" s="249"/>
      <c r="NTL123" s="249"/>
      <c r="NTM123" s="249"/>
      <c r="NTN123" s="249"/>
      <c r="NTO123" s="249"/>
      <c r="NTP123" s="249"/>
      <c r="NTQ123" s="14"/>
      <c r="NTR123" s="15">
        <v>2</v>
      </c>
      <c r="NTS123" s="14"/>
      <c r="NTT123" s="17">
        <f>IF(OR(NTZ124="Yes"),2,0)</f>
        <v>2</v>
      </c>
      <c r="NTU123" s="18"/>
      <c r="NTV123" s="138"/>
      <c r="NTW123" s="18"/>
      <c r="NTX123" s="138"/>
      <c r="NTY123" s="18"/>
      <c r="NTZ123" s="249" t="s">
        <v>59</v>
      </c>
      <c r="NUA123" s="249"/>
      <c r="NUB123" s="249"/>
      <c r="NUC123" s="249"/>
      <c r="NUD123" s="249"/>
      <c r="NUE123" s="249"/>
      <c r="NUF123" s="249"/>
      <c r="NUG123" s="14"/>
      <c r="NUH123" s="15">
        <v>2</v>
      </c>
      <c r="NUI123" s="14"/>
      <c r="NUJ123" s="17">
        <f>IF(OR(NUP124="Yes"),2,0)</f>
        <v>2</v>
      </c>
      <c r="NUK123" s="18"/>
      <c r="NUL123" s="138"/>
      <c r="NUM123" s="18"/>
      <c r="NUN123" s="138"/>
      <c r="NUO123" s="18"/>
      <c r="NUP123" s="249" t="s">
        <v>59</v>
      </c>
      <c r="NUQ123" s="249"/>
      <c r="NUR123" s="249"/>
      <c r="NUS123" s="249"/>
      <c r="NUT123" s="249"/>
      <c r="NUU123" s="249"/>
      <c r="NUV123" s="249"/>
      <c r="NUW123" s="14"/>
      <c r="NUX123" s="15">
        <v>2</v>
      </c>
      <c r="NUY123" s="14"/>
      <c r="NUZ123" s="17">
        <f>IF(OR(NVF124="Yes"),2,0)</f>
        <v>2</v>
      </c>
      <c r="NVA123" s="18"/>
      <c r="NVB123" s="138"/>
      <c r="NVC123" s="18"/>
      <c r="NVD123" s="138"/>
      <c r="NVE123" s="18"/>
      <c r="NVF123" s="249" t="s">
        <v>59</v>
      </c>
      <c r="NVG123" s="249"/>
      <c r="NVH123" s="249"/>
      <c r="NVI123" s="249"/>
      <c r="NVJ123" s="249"/>
      <c r="NVK123" s="249"/>
      <c r="NVL123" s="249"/>
      <c r="NVM123" s="14"/>
      <c r="NVN123" s="15">
        <v>2</v>
      </c>
      <c r="NVO123" s="14"/>
      <c r="NVP123" s="17">
        <f>IF(OR(NVV124="Yes"),2,0)</f>
        <v>2</v>
      </c>
      <c r="NVQ123" s="18"/>
      <c r="NVR123" s="138"/>
      <c r="NVS123" s="18"/>
      <c r="NVT123" s="138"/>
      <c r="NVU123" s="18"/>
      <c r="NVV123" s="249" t="s">
        <v>59</v>
      </c>
      <c r="NVW123" s="249"/>
      <c r="NVX123" s="249"/>
      <c r="NVY123" s="249"/>
      <c r="NVZ123" s="249"/>
      <c r="NWA123" s="249"/>
      <c r="NWB123" s="249"/>
      <c r="NWC123" s="14"/>
      <c r="NWD123" s="15">
        <v>2</v>
      </c>
      <c r="NWE123" s="14"/>
      <c r="NWF123" s="17">
        <f>IF(OR(NWL124="Yes"),2,0)</f>
        <v>2</v>
      </c>
      <c r="NWG123" s="18"/>
      <c r="NWH123" s="138"/>
      <c r="NWI123" s="18"/>
      <c r="NWJ123" s="138"/>
      <c r="NWK123" s="18"/>
      <c r="NWL123" s="249" t="s">
        <v>59</v>
      </c>
      <c r="NWM123" s="249"/>
      <c r="NWN123" s="249"/>
      <c r="NWO123" s="249"/>
      <c r="NWP123" s="249"/>
      <c r="NWQ123" s="249"/>
      <c r="NWR123" s="249"/>
      <c r="NWS123" s="14"/>
      <c r="NWT123" s="15">
        <v>2</v>
      </c>
      <c r="NWU123" s="14"/>
      <c r="NWV123" s="17">
        <f>IF(OR(NXB124="Yes"),2,0)</f>
        <v>2</v>
      </c>
      <c r="NWW123" s="18"/>
      <c r="NWX123" s="138"/>
      <c r="NWY123" s="18"/>
      <c r="NWZ123" s="138"/>
      <c r="NXA123" s="18"/>
      <c r="NXB123" s="249" t="s">
        <v>59</v>
      </c>
      <c r="NXC123" s="249"/>
      <c r="NXD123" s="249"/>
      <c r="NXE123" s="249"/>
      <c r="NXF123" s="249"/>
      <c r="NXG123" s="249"/>
      <c r="NXH123" s="249"/>
      <c r="NXI123" s="14"/>
      <c r="NXJ123" s="15">
        <v>2</v>
      </c>
      <c r="NXK123" s="14"/>
      <c r="NXL123" s="17">
        <f>IF(OR(NXR124="Yes"),2,0)</f>
        <v>2</v>
      </c>
      <c r="NXM123" s="18"/>
      <c r="NXN123" s="138"/>
      <c r="NXO123" s="18"/>
      <c r="NXP123" s="138"/>
      <c r="NXQ123" s="18"/>
      <c r="NXR123" s="249" t="s">
        <v>59</v>
      </c>
      <c r="NXS123" s="249"/>
      <c r="NXT123" s="249"/>
      <c r="NXU123" s="249"/>
      <c r="NXV123" s="249"/>
      <c r="NXW123" s="249"/>
      <c r="NXX123" s="249"/>
      <c r="NXY123" s="14"/>
      <c r="NXZ123" s="15">
        <v>2</v>
      </c>
      <c r="NYA123" s="14"/>
      <c r="NYB123" s="17">
        <f>IF(OR(NYH124="Yes"),2,0)</f>
        <v>2</v>
      </c>
      <c r="NYC123" s="18"/>
      <c r="NYD123" s="138"/>
      <c r="NYE123" s="18"/>
      <c r="NYF123" s="138"/>
      <c r="NYG123" s="18"/>
      <c r="NYH123" s="249" t="s">
        <v>59</v>
      </c>
      <c r="NYI123" s="249"/>
      <c r="NYJ123" s="249"/>
      <c r="NYK123" s="249"/>
      <c r="NYL123" s="249"/>
      <c r="NYM123" s="249"/>
      <c r="NYN123" s="249"/>
      <c r="NYO123" s="14"/>
      <c r="NYP123" s="15">
        <v>2</v>
      </c>
      <c r="NYQ123" s="14"/>
      <c r="NYR123" s="17">
        <f>IF(OR(NYX124="Yes"),2,0)</f>
        <v>2</v>
      </c>
      <c r="NYS123" s="18"/>
      <c r="NYT123" s="138"/>
      <c r="NYU123" s="18"/>
      <c r="NYV123" s="138"/>
      <c r="NYW123" s="18"/>
      <c r="NYX123" s="249" t="s">
        <v>59</v>
      </c>
      <c r="NYY123" s="249"/>
      <c r="NYZ123" s="249"/>
      <c r="NZA123" s="249"/>
      <c r="NZB123" s="249"/>
      <c r="NZC123" s="249"/>
      <c r="NZD123" s="249"/>
      <c r="NZE123" s="14"/>
      <c r="NZF123" s="15">
        <v>2</v>
      </c>
      <c r="NZG123" s="14"/>
      <c r="NZH123" s="17">
        <f>IF(OR(NZN124="Yes"),2,0)</f>
        <v>2</v>
      </c>
      <c r="NZI123" s="18"/>
      <c r="NZJ123" s="138"/>
      <c r="NZK123" s="18"/>
      <c r="NZL123" s="138"/>
      <c r="NZM123" s="18"/>
      <c r="NZN123" s="249" t="s">
        <v>59</v>
      </c>
      <c r="NZO123" s="249"/>
      <c r="NZP123" s="249"/>
      <c r="NZQ123" s="249"/>
      <c r="NZR123" s="249"/>
      <c r="NZS123" s="249"/>
      <c r="NZT123" s="249"/>
      <c r="NZU123" s="14"/>
      <c r="NZV123" s="15">
        <v>2</v>
      </c>
      <c r="NZW123" s="14"/>
      <c r="NZX123" s="17">
        <f>IF(OR(OAD124="Yes"),2,0)</f>
        <v>2</v>
      </c>
      <c r="NZY123" s="18"/>
      <c r="NZZ123" s="138"/>
      <c r="OAA123" s="18"/>
      <c r="OAB123" s="138"/>
      <c r="OAC123" s="18"/>
      <c r="OAD123" s="249" t="s">
        <v>59</v>
      </c>
      <c r="OAE123" s="249"/>
      <c r="OAF123" s="249"/>
      <c r="OAG123" s="249"/>
      <c r="OAH123" s="249"/>
      <c r="OAI123" s="249"/>
      <c r="OAJ123" s="249"/>
      <c r="OAK123" s="14"/>
      <c r="OAL123" s="15">
        <v>2</v>
      </c>
      <c r="OAM123" s="14"/>
      <c r="OAN123" s="17">
        <f>IF(OR(OAT124="Yes"),2,0)</f>
        <v>2</v>
      </c>
      <c r="OAO123" s="18"/>
      <c r="OAP123" s="138"/>
      <c r="OAQ123" s="18"/>
      <c r="OAR123" s="138"/>
      <c r="OAS123" s="18"/>
      <c r="OAT123" s="249" t="s">
        <v>59</v>
      </c>
      <c r="OAU123" s="249"/>
      <c r="OAV123" s="249"/>
      <c r="OAW123" s="249"/>
      <c r="OAX123" s="249"/>
      <c r="OAY123" s="249"/>
      <c r="OAZ123" s="249"/>
      <c r="OBA123" s="14"/>
      <c r="OBB123" s="15">
        <v>2</v>
      </c>
      <c r="OBC123" s="14"/>
      <c r="OBD123" s="17">
        <f>IF(OR(OBJ124="Yes"),2,0)</f>
        <v>2</v>
      </c>
      <c r="OBE123" s="18"/>
      <c r="OBF123" s="138"/>
      <c r="OBG123" s="18"/>
      <c r="OBH123" s="138"/>
      <c r="OBI123" s="18"/>
      <c r="OBJ123" s="249" t="s">
        <v>59</v>
      </c>
      <c r="OBK123" s="249"/>
      <c r="OBL123" s="249"/>
      <c r="OBM123" s="249"/>
      <c r="OBN123" s="249"/>
      <c r="OBO123" s="249"/>
      <c r="OBP123" s="249"/>
      <c r="OBQ123" s="14"/>
      <c r="OBR123" s="15">
        <v>2</v>
      </c>
      <c r="OBS123" s="14"/>
      <c r="OBT123" s="17">
        <f>IF(OR(OBZ124="Yes"),2,0)</f>
        <v>2</v>
      </c>
      <c r="OBU123" s="18"/>
      <c r="OBV123" s="138"/>
      <c r="OBW123" s="18"/>
      <c r="OBX123" s="138"/>
      <c r="OBY123" s="18"/>
      <c r="OBZ123" s="249" t="s">
        <v>59</v>
      </c>
      <c r="OCA123" s="249"/>
      <c r="OCB123" s="249"/>
      <c r="OCC123" s="249"/>
      <c r="OCD123" s="249"/>
      <c r="OCE123" s="249"/>
      <c r="OCF123" s="249"/>
      <c r="OCG123" s="14"/>
      <c r="OCH123" s="15">
        <v>2</v>
      </c>
      <c r="OCI123" s="14"/>
      <c r="OCJ123" s="17">
        <f>IF(OR(OCP124="Yes"),2,0)</f>
        <v>2</v>
      </c>
      <c r="OCK123" s="18"/>
      <c r="OCL123" s="138"/>
      <c r="OCM123" s="18"/>
      <c r="OCN123" s="138"/>
      <c r="OCO123" s="18"/>
      <c r="OCP123" s="249" t="s">
        <v>59</v>
      </c>
      <c r="OCQ123" s="249"/>
      <c r="OCR123" s="249"/>
      <c r="OCS123" s="249"/>
      <c r="OCT123" s="249"/>
      <c r="OCU123" s="249"/>
      <c r="OCV123" s="249"/>
      <c r="OCW123" s="14"/>
      <c r="OCX123" s="15">
        <v>2</v>
      </c>
      <c r="OCY123" s="14"/>
      <c r="OCZ123" s="17">
        <f>IF(OR(ODF124="Yes"),2,0)</f>
        <v>2</v>
      </c>
      <c r="ODA123" s="18"/>
      <c r="ODB123" s="138"/>
      <c r="ODC123" s="18"/>
      <c r="ODD123" s="138"/>
      <c r="ODE123" s="18"/>
      <c r="ODF123" s="249" t="s">
        <v>59</v>
      </c>
      <c r="ODG123" s="249"/>
      <c r="ODH123" s="249"/>
      <c r="ODI123" s="249"/>
      <c r="ODJ123" s="249"/>
      <c r="ODK123" s="249"/>
      <c r="ODL123" s="249"/>
      <c r="ODM123" s="14"/>
      <c r="ODN123" s="15">
        <v>2</v>
      </c>
      <c r="ODO123" s="14"/>
      <c r="ODP123" s="17">
        <f>IF(OR(ODV124="Yes"),2,0)</f>
        <v>2</v>
      </c>
      <c r="ODQ123" s="18"/>
      <c r="ODR123" s="138"/>
      <c r="ODS123" s="18"/>
      <c r="ODT123" s="138"/>
      <c r="ODU123" s="18"/>
      <c r="ODV123" s="249" t="s">
        <v>59</v>
      </c>
      <c r="ODW123" s="249"/>
      <c r="ODX123" s="249"/>
      <c r="ODY123" s="249"/>
      <c r="ODZ123" s="249"/>
      <c r="OEA123" s="249"/>
      <c r="OEB123" s="249"/>
      <c r="OEC123" s="14"/>
      <c r="OED123" s="15">
        <v>2</v>
      </c>
      <c r="OEE123" s="14"/>
      <c r="OEF123" s="17">
        <f>IF(OR(OEL124="Yes"),2,0)</f>
        <v>2</v>
      </c>
      <c r="OEG123" s="18"/>
      <c r="OEH123" s="138"/>
      <c r="OEI123" s="18"/>
      <c r="OEJ123" s="138"/>
      <c r="OEK123" s="18"/>
      <c r="OEL123" s="249" t="s">
        <v>59</v>
      </c>
      <c r="OEM123" s="249"/>
      <c r="OEN123" s="249"/>
      <c r="OEO123" s="249"/>
      <c r="OEP123" s="249"/>
      <c r="OEQ123" s="249"/>
      <c r="OER123" s="249"/>
      <c r="OES123" s="14"/>
      <c r="OET123" s="15">
        <v>2</v>
      </c>
      <c r="OEU123" s="14"/>
      <c r="OEV123" s="17">
        <f>IF(OR(OFB124="Yes"),2,0)</f>
        <v>2</v>
      </c>
      <c r="OEW123" s="18"/>
      <c r="OEX123" s="138"/>
      <c r="OEY123" s="18"/>
      <c r="OEZ123" s="138"/>
      <c r="OFA123" s="18"/>
      <c r="OFB123" s="249" t="s">
        <v>59</v>
      </c>
      <c r="OFC123" s="249"/>
      <c r="OFD123" s="249"/>
      <c r="OFE123" s="249"/>
      <c r="OFF123" s="249"/>
      <c r="OFG123" s="249"/>
      <c r="OFH123" s="249"/>
      <c r="OFI123" s="14"/>
      <c r="OFJ123" s="15">
        <v>2</v>
      </c>
      <c r="OFK123" s="14"/>
      <c r="OFL123" s="17">
        <f>IF(OR(OFR124="Yes"),2,0)</f>
        <v>2</v>
      </c>
      <c r="OFM123" s="18"/>
      <c r="OFN123" s="138"/>
      <c r="OFO123" s="18"/>
      <c r="OFP123" s="138"/>
      <c r="OFQ123" s="18"/>
      <c r="OFR123" s="249" t="s">
        <v>59</v>
      </c>
      <c r="OFS123" s="249"/>
      <c r="OFT123" s="249"/>
      <c r="OFU123" s="249"/>
      <c r="OFV123" s="249"/>
      <c r="OFW123" s="249"/>
      <c r="OFX123" s="249"/>
      <c r="OFY123" s="14"/>
      <c r="OFZ123" s="15">
        <v>2</v>
      </c>
      <c r="OGA123" s="14"/>
      <c r="OGB123" s="17">
        <f>IF(OR(OGH124="Yes"),2,0)</f>
        <v>2</v>
      </c>
      <c r="OGC123" s="18"/>
      <c r="OGD123" s="138"/>
      <c r="OGE123" s="18"/>
      <c r="OGF123" s="138"/>
      <c r="OGG123" s="18"/>
      <c r="OGH123" s="249" t="s">
        <v>59</v>
      </c>
      <c r="OGI123" s="249"/>
      <c r="OGJ123" s="249"/>
      <c r="OGK123" s="249"/>
      <c r="OGL123" s="249"/>
      <c r="OGM123" s="249"/>
      <c r="OGN123" s="249"/>
      <c r="OGO123" s="14"/>
      <c r="OGP123" s="15">
        <v>2</v>
      </c>
      <c r="OGQ123" s="14"/>
      <c r="OGR123" s="17">
        <f>IF(OR(OGX124="Yes"),2,0)</f>
        <v>2</v>
      </c>
      <c r="OGS123" s="18"/>
      <c r="OGT123" s="138"/>
      <c r="OGU123" s="18"/>
      <c r="OGV123" s="138"/>
      <c r="OGW123" s="18"/>
      <c r="OGX123" s="249" t="s">
        <v>59</v>
      </c>
      <c r="OGY123" s="249"/>
      <c r="OGZ123" s="249"/>
      <c r="OHA123" s="249"/>
      <c r="OHB123" s="249"/>
      <c r="OHC123" s="249"/>
      <c r="OHD123" s="249"/>
      <c r="OHE123" s="14"/>
      <c r="OHF123" s="15">
        <v>2</v>
      </c>
      <c r="OHG123" s="14"/>
      <c r="OHH123" s="17">
        <f>IF(OR(OHN124="Yes"),2,0)</f>
        <v>2</v>
      </c>
      <c r="OHI123" s="18"/>
      <c r="OHJ123" s="138"/>
      <c r="OHK123" s="18"/>
      <c r="OHL123" s="138"/>
      <c r="OHM123" s="18"/>
      <c r="OHN123" s="249" t="s">
        <v>59</v>
      </c>
      <c r="OHO123" s="249"/>
      <c r="OHP123" s="249"/>
      <c r="OHQ123" s="249"/>
      <c r="OHR123" s="249"/>
      <c r="OHS123" s="249"/>
      <c r="OHT123" s="249"/>
      <c r="OHU123" s="14"/>
      <c r="OHV123" s="15">
        <v>2</v>
      </c>
      <c r="OHW123" s="14"/>
      <c r="OHX123" s="17">
        <f>IF(OR(OID124="Yes"),2,0)</f>
        <v>2</v>
      </c>
      <c r="OHY123" s="18"/>
      <c r="OHZ123" s="138"/>
      <c r="OIA123" s="18"/>
      <c r="OIB123" s="138"/>
      <c r="OIC123" s="18"/>
      <c r="OID123" s="249" t="s">
        <v>59</v>
      </c>
      <c r="OIE123" s="249"/>
      <c r="OIF123" s="249"/>
      <c r="OIG123" s="249"/>
      <c r="OIH123" s="249"/>
      <c r="OII123" s="249"/>
      <c r="OIJ123" s="249"/>
      <c r="OIK123" s="14"/>
      <c r="OIL123" s="15">
        <v>2</v>
      </c>
      <c r="OIM123" s="14"/>
      <c r="OIN123" s="17">
        <f>IF(OR(OIT124="Yes"),2,0)</f>
        <v>2</v>
      </c>
      <c r="OIO123" s="18"/>
      <c r="OIP123" s="138"/>
      <c r="OIQ123" s="18"/>
      <c r="OIR123" s="138"/>
      <c r="OIS123" s="18"/>
      <c r="OIT123" s="249" t="s">
        <v>59</v>
      </c>
      <c r="OIU123" s="249"/>
      <c r="OIV123" s="249"/>
      <c r="OIW123" s="249"/>
      <c r="OIX123" s="249"/>
      <c r="OIY123" s="249"/>
      <c r="OIZ123" s="249"/>
      <c r="OJA123" s="14"/>
      <c r="OJB123" s="15">
        <v>2</v>
      </c>
      <c r="OJC123" s="14"/>
      <c r="OJD123" s="17">
        <f>IF(OR(OJJ124="Yes"),2,0)</f>
        <v>2</v>
      </c>
      <c r="OJE123" s="18"/>
      <c r="OJF123" s="138"/>
      <c r="OJG123" s="18"/>
      <c r="OJH123" s="138"/>
      <c r="OJI123" s="18"/>
      <c r="OJJ123" s="249" t="s">
        <v>59</v>
      </c>
      <c r="OJK123" s="249"/>
      <c r="OJL123" s="249"/>
      <c r="OJM123" s="249"/>
      <c r="OJN123" s="249"/>
      <c r="OJO123" s="249"/>
      <c r="OJP123" s="249"/>
      <c r="OJQ123" s="14"/>
      <c r="OJR123" s="15">
        <v>2</v>
      </c>
      <c r="OJS123" s="14"/>
      <c r="OJT123" s="17">
        <f>IF(OR(OJZ124="Yes"),2,0)</f>
        <v>2</v>
      </c>
      <c r="OJU123" s="18"/>
      <c r="OJV123" s="138"/>
      <c r="OJW123" s="18"/>
      <c r="OJX123" s="138"/>
      <c r="OJY123" s="18"/>
      <c r="OJZ123" s="249" t="s">
        <v>59</v>
      </c>
      <c r="OKA123" s="249"/>
      <c r="OKB123" s="249"/>
      <c r="OKC123" s="249"/>
      <c r="OKD123" s="249"/>
      <c r="OKE123" s="249"/>
      <c r="OKF123" s="249"/>
      <c r="OKG123" s="14"/>
      <c r="OKH123" s="15">
        <v>2</v>
      </c>
      <c r="OKI123" s="14"/>
      <c r="OKJ123" s="17">
        <f>IF(OR(OKP124="Yes"),2,0)</f>
        <v>2</v>
      </c>
      <c r="OKK123" s="18"/>
      <c r="OKL123" s="138"/>
      <c r="OKM123" s="18"/>
      <c r="OKN123" s="138"/>
      <c r="OKO123" s="18"/>
      <c r="OKP123" s="249" t="s">
        <v>59</v>
      </c>
      <c r="OKQ123" s="249"/>
      <c r="OKR123" s="249"/>
      <c r="OKS123" s="249"/>
      <c r="OKT123" s="249"/>
      <c r="OKU123" s="249"/>
      <c r="OKV123" s="249"/>
      <c r="OKW123" s="14"/>
      <c r="OKX123" s="15">
        <v>2</v>
      </c>
      <c r="OKY123" s="14"/>
      <c r="OKZ123" s="17">
        <f>IF(OR(OLF124="Yes"),2,0)</f>
        <v>2</v>
      </c>
      <c r="OLA123" s="18"/>
      <c r="OLB123" s="138"/>
      <c r="OLC123" s="18"/>
      <c r="OLD123" s="138"/>
      <c r="OLE123" s="18"/>
      <c r="OLF123" s="249" t="s">
        <v>59</v>
      </c>
      <c r="OLG123" s="249"/>
      <c r="OLH123" s="249"/>
      <c r="OLI123" s="249"/>
      <c r="OLJ123" s="249"/>
      <c r="OLK123" s="249"/>
      <c r="OLL123" s="249"/>
      <c r="OLM123" s="14"/>
      <c r="OLN123" s="15">
        <v>2</v>
      </c>
      <c r="OLO123" s="14"/>
      <c r="OLP123" s="17">
        <f>IF(OR(OLV124="Yes"),2,0)</f>
        <v>2</v>
      </c>
      <c r="OLQ123" s="18"/>
      <c r="OLR123" s="138"/>
      <c r="OLS123" s="18"/>
      <c r="OLT123" s="138"/>
      <c r="OLU123" s="18"/>
      <c r="OLV123" s="249" t="s">
        <v>59</v>
      </c>
      <c r="OLW123" s="249"/>
      <c r="OLX123" s="249"/>
      <c r="OLY123" s="249"/>
      <c r="OLZ123" s="249"/>
      <c r="OMA123" s="249"/>
      <c r="OMB123" s="249"/>
      <c r="OMC123" s="14"/>
      <c r="OMD123" s="15">
        <v>2</v>
      </c>
      <c r="OME123" s="14"/>
      <c r="OMF123" s="17">
        <f>IF(OR(OML124="Yes"),2,0)</f>
        <v>2</v>
      </c>
      <c r="OMG123" s="18"/>
      <c r="OMH123" s="138"/>
      <c r="OMI123" s="18"/>
      <c r="OMJ123" s="138"/>
      <c r="OMK123" s="18"/>
      <c r="OML123" s="249" t="s">
        <v>59</v>
      </c>
      <c r="OMM123" s="249"/>
      <c r="OMN123" s="249"/>
      <c r="OMO123" s="249"/>
      <c r="OMP123" s="249"/>
      <c r="OMQ123" s="249"/>
      <c r="OMR123" s="249"/>
      <c r="OMS123" s="14"/>
      <c r="OMT123" s="15">
        <v>2</v>
      </c>
      <c r="OMU123" s="14"/>
      <c r="OMV123" s="17">
        <f>IF(OR(ONB124="Yes"),2,0)</f>
        <v>2</v>
      </c>
      <c r="OMW123" s="18"/>
      <c r="OMX123" s="138"/>
      <c r="OMY123" s="18"/>
      <c r="OMZ123" s="138"/>
      <c r="ONA123" s="18"/>
      <c r="ONB123" s="249" t="s">
        <v>59</v>
      </c>
      <c r="ONC123" s="249"/>
      <c r="OND123" s="249"/>
      <c r="ONE123" s="249"/>
      <c r="ONF123" s="249"/>
      <c r="ONG123" s="249"/>
      <c r="ONH123" s="249"/>
      <c r="ONI123" s="14"/>
      <c r="ONJ123" s="15">
        <v>2</v>
      </c>
      <c r="ONK123" s="14"/>
      <c r="ONL123" s="17">
        <f>IF(OR(ONR124="Yes"),2,0)</f>
        <v>2</v>
      </c>
      <c r="ONM123" s="18"/>
      <c r="ONN123" s="138"/>
      <c r="ONO123" s="18"/>
      <c r="ONP123" s="138"/>
      <c r="ONQ123" s="18"/>
      <c r="ONR123" s="249" t="s">
        <v>59</v>
      </c>
      <c r="ONS123" s="249"/>
      <c r="ONT123" s="249"/>
      <c r="ONU123" s="249"/>
      <c r="ONV123" s="249"/>
      <c r="ONW123" s="249"/>
      <c r="ONX123" s="249"/>
      <c r="ONY123" s="14"/>
      <c r="ONZ123" s="15">
        <v>2</v>
      </c>
      <c r="OOA123" s="14"/>
      <c r="OOB123" s="17">
        <f>IF(OR(OOH124="Yes"),2,0)</f>
        <v>2</v>
      </c>
      <c r="OOC123" s="18"/>
      <c r="OOD123" s="138"/>
      <c r="OOE123" s="18"/>
      <c r="OOF123" s="138"/>
      <c r="OOG123" s="18"/>
      <c r="OOH123" s="249" t="s">
        <v>59</v>
      </c>
      <c r="OOI123" s="249"/>
      <c r="OOJ123" s="249"/>
      <c r="OOK123" s="249"/>
      <c r="OOL123" s="249"/>
      <c r="OOM123" s="249"/>
      <c r="OON123" s="249"/>
      <c r="OOO123" s="14"/>
      <c r="OOP123" s="15">
        <v>2</v>
      </c>
      <c r="OOQ123" s="14"/>
      <c r="OOR123" s="17">
        <f>IF(OR(OOX124="Yes"),2,0)</f>
        <v>2</v>
      </c>
      <c r="OOS123" s="18"/>
      <c r="OOT123" s="138"/>
      <c r="OOU123" s="18"/>
      <c r="OOV123" s="138"/>
      <c r="OOW123" s="18"/>
      <c r="OOX123" s="249" t="s">
        <v>59</v>
      </c>
      <c r="OOY123" s="249"/>
      <c r="OOZ123" s="249"/>
      <c r="OPA123" s="249"/>
      <c r="OPB123" s="249"/>
      <c r="OPC123" s="249"/>
      <c r="OPD123" s="249"/>
      <c r="OPE123" s="14"/>
      <c r="OPF123" s="15">
        <v>2</v>
      </c>
      <c r="OPG123" s="14"/>
      <c r="OPH123" s="17">
        <f>IF(OR(OPN124="Yes"),2,0)</f>
        <v>2</v>
      </c>
      <c r="OPI123" s="18"/>
      <c r="OPJ123" s="138"/>
      <c r="OPK123" s="18"/>
      <c r="OPL123" s="138"/>
      <c r="OPM123" s="18"/>
      <c r="OPN123" s="249" t="s">
        <v>59</v>
      </c>
      <c r="OPO123" s="249"/>
      <c r="OPP123" s="249"/>
      <c r="OPQ123" s="249"/>
      <c r="OPR123" s="249"/>
      <c r="OPS123" s="249"/>
      <c r="OPT123" s="249"/>
      <c r="OPU123" s="14"/>
      <c r="OPV123" s="15">
        <v>2</v>
      </c>
      <c r="OPW123" s="14"/>
      <c r="OPX123" s="17">
        <f>IF(OR(OQD124="Yes"),2,0)</f>
        <v>2</v>
      </c>
      <c r="OPY123" s="18"/>
      <c r="OPZ123" s="138"/>
      <c r="OQA123" s="18"/>
      <c r="OQB123" s="138"/>
      <c r="OQC123" s="18"/>
      <c r="OQD123" s="249" t="s">
        <v>59</v>
      </c>
      <c r="OQE123" s="249"/>
      <c r="OQF123" s="249"/>
      <c r="OQG123" s="249"/>
      <c r="OQH123" s="249"/>
      <c r="OQI123" s="249"/>
      <c r="OQJ123" s="249"/>
      <c r="OQK123" s="14"/>
      <c r="OQL123" s="15">
        <v>2</v>
      </c>
      <c r="OQM123" s="14"/>
      <c r="OQN123" s="17">
        <f>IF(OR(OQT124="Yes"),2,0)</f>
        <v>2</v>
      </c>
      <c r="OQO123" s="18"/>
      <c r="OQP123" s="138"/>
      <c r="OQQ123" s="18"/>
      <c r="OQR123" s="138"/>
      <c r="OQS123" s="18"/>
      <c r="OQT123" s="249" t="s">
        <v>59</v>
      </c>
      <c r="OQU123" s="249"/>
      <c r="OQV123" s="249"/>
      <c r="OQW123" s="249"/>
      <c r="OQX123" s="249"/>
      <c r="OQY123" s="249"/>
      <c r="OQZ123" s="249"/>
      <c r="ORA123" s="14"/>
      <c r="ORB123" s="15">
        <v>2</v>
      </c>
      <c r="ORC123" s="14"/>
      <c r="ORD123" s="17">
        <f>IF(OR(ORJ124="Yes"),2,0)</f>
        <v>2</v>
      </c>
      <c r="ORE123" s="18"/>
      <c r="ORF123" s="138"/>
      <c r="ORG123" s="18"/>
      <c r="ORH123" s="138"/>
      <c r="ORI123" s="18"/>
      <c r="ORJ123" s="249" t="s">
        <v>59</v>
      </c>
      <c r="ORK123" s="249"/>
      <c r="ORL123" s="249"/>
      <c r="ORM123" s="249"/>
      <c r="ORN123" s="249"/>
      <c r="ORO123" s="249"/>
      <c r="ORP123" s="249"/>
      <c r="ORQ123" s="14"/>
      <c r="ORR123" s="15">
        <v>2</v>
      </c>
      <c r="ORS123" s="14"/>
      <c r="ORT123" s="17">
        <f>IF(OR(ORZ124="Yes"),2,0)</f>
        <v>2</v>
      </c>
      <c r="ORU123" s="18"/>
      <c r="ORV123" s="138"/>
      <c r="ORW123" s="18"/>
      <c r="ORX123" s="138"/>
      <c r="ORY123" s="18"/>
      <c r="ORZ123" s="249" t="s">
        <v>59</v>
      </c>
      <c r="OSA123" s="249"/>
      <c r="OSB123" s="249"/>
      <c r="OSC123" s="249"/>
      <c r="OSD123" s="249"/>
      <c r="OSE123" s="249"/>
      <c r="OSF123" s="249"/>
      <c r="OSG123" s="14"/>
      <c r="OSH123" s="15">
        <v>2</v>
      </c>
      <c r="OSI123" s="14"/>
      <c r="OSJ123" s="17">
        <f>IF(OR(OSP124="Yes"),2,0)</f>
        <v>2</v>
      </c>
      <c r="OSK123" s="18"/>
      <c r="OSL123" s="138"/>
      <c r="OSM123" s="18"/>
      <c r="OSN123" s="138"/>
      <c r="OSO123" s="18"/>
      <c r="OSP123" s="249" t="s">
        <v>59</v>
      </c>
      <c r="OSQ123" s="249"/>
      <c r="OSR123" s="249"/>
      <c r="OSS123" s="249"/>
      <c r="OST123" s="249"/>
      <c r="OSU123" s="249"/>
      <c r="OSV123" s="249"/>
      <c r="OSW123" s="14"/>
      <c r="OSX123" s="15">
        <v>2</v>
      </c>
      <c r="OSY123" s="14"/>
      <c r="OSZ123" s="17">
        <f>IF(OR(OTF124="Yes"),2,0)</f>
        <v>2</v>
      </c>
      <c r="OTA123" s="18"/>
      <c r="OTB123" s="138"/>
      <c r="OTC123" s="18"/>
      <c r="OTD123" s="138"/>
      <c r="OTE123" s="18"/>
      <c r="OTF123" s="249" t="s">
        <v>59</v>
      </c>
      <c r="OTG123" s="249"/>
      <c r="OTH123" s="249"/>
      <c r="OTI123" s="249"/>
      <c r="OTJ123" s="249"/>
      <c r="OTK123" s="249"/>
      <c r="OTL123" s="249"/>
      <c r="OTM123" s="14"/>
      <c r="OTN123" s="15">
        <v>2</v>
      </c>
      <c r="OTO123" s="14"/>
      <c r="OTP123" s="17">
        <f>IF(OR(OTV124="Yes"),2,0)</f>
        <v>2</v>
      </c>
      <c r="OTQ123" s="18"/>
      <c r="OTR123" s="138"/>
      <c r="OTS123" s="18"/>
      <c r="OTT123" s="138"/>
      <c r="OTU123" s="18"/>
      <c r="OTV123" s="249" t="s">
        <v>59</v>
      </c>
      <c r="OTW123" s="249"/>
      <c r="OTX123" s="249"/>
      <c r="OTY123" s="249"/>
      <c r="OTZ123" s="249"/>
      <c r="OUA123" s="249"/>
      <c r="OUB123" s="249"/>
      <c r="OUC123" s="14"/>
      <c r="OUD123" s="15">
        <v>2</v>
      </c>
      <c r="OUE123" s="14"/>
      <c r="OUF123" s="17">
        <f>IF(OR(OUL124="Yes"),2,0)</f>
        <v>2</v>
      </c>
      <c r="OUG123" s="18"/>
      <c r="OUH123" s="138"/>
      <c r="OUI123" s="18"/>
      <c r="OUJ123" s="138"/>
      <c r="OUK123" s="18"/>
      <c r="OUL123" s="249" t="s">
        <v>59</v>
      </c>
      <c r="OUM123" s="249"/>
      <c r="OUN123" s="249"/>
      <c r="OUO123" s="249"/>
      <c r="OUP123" s="249"/>
      <c r="OUQ123" s="249"/>
      <c r="OUR123" s="249"/>
      <c r="OUS123" s="14"/>
      <c r="OUT123" s="15">
        <v>2</v>
      </c>
      <c r="OUU123" s="14"/>
      <c r="OUV123" s="17">
        <f>IF(OR(OVB124="Yes"),2,0)</f>
        <v>2</v>
      </c>
      <c r="OUW123" s="18"/>
      <c r="OUX123" s="138"/>
      <c r="OUY123" s="18"/>
      <c r="OUZ123" s="138"/>
      <c r="OVA123" s="18"/>
      <c r="OVB123" s="249" t="s">
        <v>59</v>
      </c>
      <c r="OVC123" s="249"/>
      <c r="OVD123" s="249"/>
      <c r="OVE123" s="249"/>
      <c r="OVF123" s="249"/>
      <c r="OVG123" s="249"/>
      <c r="OVH123" s="249"/>
      <c r="OVI123" s="14"/>
      <c r="OVJ123" s="15">
        <v>2</v>
      </c>
      <c r="OVK123" s="14"/>
      <c r="OVL123" s="17">
        <f>IF(OR(OVR124="Yes"),2,0)</f>
        <v>2</v>
      </c>
      <c r="OVM123" s="18"/>
      <c r="OVN123" s="138"/>
      <c r="OVO123" s="18"/>
      <c r="OVP123" s="138"/>
      <c r="OVQ123" s="18"/>
      <c r="OVR123" s="249" t="s">
        <v>59</v>
      </c>
      <c r="OVS123" s="249"/>
      <c r="OVT123" s="249"/>
      <c r="OVU123" s="249"/>
      <c r="OVV123" s="249"/>
      <c r="OVW123" s="249"/>
      <c r="OVX123" s="249"/>
      <c r="OVY123" s="14"/>
      <c r="OVZ123" s="15">
        <v>2</v>
      </c>
      <c r="OWA123" s="14"/>
      <c r="OWB123" s="17">
        <f>IF(OR(OWH124="Yes"),2,0)</f>
        <v>2</v>
      </c>
      <c r="OWC123" s="18"/>
      <c r="OWD123" s="138"/>
      <c r="OWE123" s="18"/>
      <c r="OWF123" s="138"/>
      <c r="OWG123" s="18"/>
      <c r="OWH123" s="249" t="s">
        <v>59</v>
      </c>
      <c r="OWI123" s="249"/>
      <c r="OWJ123" s="249"/>
      <c r="OWK123" s="249"/>
      <c r="OWL123" s="249"/>
      <c r="OWM123" s="249"/>
      <c r="OWN123" s="249"/>
      <c r="OWO123" s="14"/>
      <c r="OWP123" s="15">
        <v>2</v>
      </c>
      <c r="OWQ123" s="14"/>
      <c r="OWR123" s="17">
        <f>IF(OR(OWX124="Yes"),2,0)</f>
        <v>2</v>
      </c>
      <c r="OWS123" s="18"/>
      <c r="OWT123" s="138"/>
      <c r="OWU123" s="18"/>
      <c r="OWV123" s="138"/>
      <c r="OWW123" s="18"/>
      <c r="OWX123" s="249" t="s">
        <v>59</v>
      </c>
      <c r="OWY123" s="249"/>
      <c r="OWZ123" s="249"/>
      <c r="OXA123" s="249"/>
      <c r="OXB123" s="249"/>
      <c r="OXC123" s="249"/>
      <c r="OXD123" s="249"/>
      <c r="OXE123" s="14"/>
      <c r="OXF123" s="15">
        <v>2</v>
      </c>
      <c r="OXG123" s="14"/>
      <c r="OXH123" s="17">
        <f>IF(OR(OXN124="Yes"),2,0)</f>
        <v>2</v>
      </c>
      <c r="OXI123" s="18"/>
      <c r="OXJ123" s="138"/>
      <c r="OXK123" s="18"/>
      <c r="OXL123" s="138"/>
      <c r="OXM123" s="18"/>
      <c r="OXN123" s="249" t="s">
        <v>59</v>
      </c>
      <c r="OXO123" s="249"/>
      <c r="OXP123" s="249"/>
      <c r="OXQ123" s="249"/>
      <c r="OXR123" s="249"/>
      <c r="OXS123" s="249"/>
      <c r="OXT123" s="249"/>
      <c r="OXU123" s="14"/>
      <c r="OXV123" s="15">
        <v>2</v>
      </c>
      <c r="OXW123" s="14"/>
      <c r="OXX123" s="17">
        <f>IF(OR(OYD124="Yes"),2,0)</f>
        <v>2</v>
      </c>
      <c r="OXY123" s="18"/>
      <c r="OXZ123" s="138"/>
      <c r="OYA123" s="18"/>
      <c r="OYB123" s="138"/>
      <c r="OYC123" s="18"/>
      <c r="OYD123" s="249" t="s">
        <v>59</v>
      </c>
      <c r="OYE123" s="249"/>
      <c r="OYF123" s="249"/>
      <c r="OYG123" s="249"/>
      <c r="OYH123" s="249"/>
      <c r="OYI123" s="249"/>
      <c r="OYJ123" s="249"/>
      <c r="OYK123" s="14"/>
      <c r="OYL123" s="15">
        <v>2</v>
      </c>
      <c r="OYM123" s="14"/>
      <c r="OYN123" s="17">
        <f>IF(OR(OYT124="Yes"),2,0)</f>
        <v>2</v>
      </c>
      <c r="OYO123" s="18"/>
      <c r="OYP123" s="138"/>
      <c r="OYQ123" s="18"/>
      <c r="OYR123" s="138"/>
      <c r="OYS123" s="18"/>
      <c r="OYT123" s="249" t="s">
        <v>59</v>
      </c>
      <c r="OYU123" s="249"/>
      <c r="OYV123" s="249"/>
      <c r="OYW123" s="249"/>
      <c r="OYX123" s="249"/>
      <c r="OYY123" s="249"/>
      <c r="OYZ123" s="249"/>
      <c r="OZA123" s="14"/>
      <c r="OZB123" s="15">
        <v>2</v>
      </c>
      <c r="OZC123" s="14"/>
      <c r="OZD123" s="17">
        <f>IF(OR(OZJ124="Yes"),2,0)</f>
        <v>2</v>
      </c>
      <c r="OZE123" s="18"/>
      <c r="OZF123" s="138"/>
      <c r="OZG123" s="18"/>
      <c r="OZH123" s="138"/>
      <c r="OZI123" s="18"/>
      <c r="OZJ123" s="249" t="s">
        <v>59</v>
      </c>
      <c r="OZK123" s="249"/>
      <c r="OZL123" s="249"/>
      <c r="OZM123" s="249"/>
      <c r="OZN123" s="249"/>
      <c r="OZO123" s="249"/>
      <c r="OZP123" s="249"/>
      <c r="OZQ123" s="14"/>
      <c r="OZR123" s="15">
        <v>2</v>
      </c>
      <c r="OZS123" s="14"/>
      <c r="OZT123" s="17">
        <f>IF(OR(OZZ124="Yes"),2,0)</f>
        <v>2</v>
      </c>
      <c r="OZU123" s="18"/>
      <c r="OZV123" s="138"/>
      <c r="OZW123" s="18"/>
      <c r="OZX123" s="138"/>
      <c r="OZY123" s="18"/>
      <c r="OZZ123" s="249" t="s">
        <v>59</v>
      </c>
      <c r="PAA123" s="249"/>
      <c r="PAB123" s="249"/>
      <c r="PAC123" s="249"/>
      <c r="PAD123" s="249"/>
      <c r="PAE123" s="249"/>
      <c r="PAF123" s="249"/>
      <c r="PAG123" s="14"/>
      <c r="PAH123" s="15">
        <v>2</v>
      </c>
      <c r="PAI123" s="14"/>
      <c r="PAJ123" s="17">
        <f>IF(OR(PAP124="Yes"),2,0)</f>
        <v>2</v>
      </c>
      <c r="PAK123" s="18"/>
      <c r="PAL123" s="138"/>
      <c r="PAM123" s="18"/>
      <c r="PAN123" s="138"/>
      <c r="PAO123" s="18"/>
      <c r="PAP123" s="249" t="s">
        <v>59</v>
      </c>
      <c r="PAQ123" s="249"/>
      <c r="PAR123" s="249"/>
      <c r="PAS123" s="249"/>
      <c r="PAT123" s="249"/>
      <c r="PAU123" s="249"/>
      <c r="PAV123" s="249"/>
      <c r="PAW123" s="14"/>
      <c r="PAX123" s="15">
        <v>2</v>
      </c>
      <c r="PAY123" s="14"/>
      <c r="PAZ123" s="17">
        <f>IF(OR(PBF124="Yes"),2,0)</f>
        <v>2</v>
      </c>
      <c r="PBA123" s="18"/>
      <c r="PBB123" s="138"/>
      <c r="PBC123" s="18"/>
      <c r="PBD123" s="138"/>
      <c r="PBE123" s="18"/>
      <c r="PBF123" s="249" t="s">
        <v>59</v>
      </c>
      <c r="PBG123" s="249"/>
      <c r="PBH123" s="249"/>
      <c r="PBI123" s="249"/>
      <c r="PBJ123" s="249"/>
      <c r="PBK123" s="249"/>
      <c r="PBL123" s="249"/>
      <c r="PBM123" s="14"/>
      <c r="PBN123" s="15">
        <v>2</v>
      </c>
      <c r="PBO123" s="14"/>
      <c r="PBP123" s="17">
        <f>IF(OR(PBV124="Yes"),2,0)</f>
        <v>2</v>
      </c>
      <c r="PBQ123" s="18"/>
      <c r="PBR123" s="138"/>
      <c r="PBS123" s="18"/>
      <c r="PBT123" s="138"/>
      <c r="PBU123" s="18"/>
      <c r="PBV123" s="249" t="s">
        <v>59</v>
      </c>
      <c r="PBW123" s="249"/>
      <c r="PBX123" s="249"/>
      <c r="PBY123" s="249"/>
      <c r="PBZ123" s="249"/>
      <c r="PCA123" s="249"/>
      <c r="PCB123" s="249"/>
      <c r="PCC123" s="14"/>
      <c r="PCD123" s="15">
        <v>2</v>
      </c>
      <c r="PCE123" s="14"/>
      <c r="PCF123" s="17">
        <f>IF(OR(PCL124="Yes"),2,0)</f>
        <v>2</v>
      </c>
      <c r="PCG123" s="18"/>
      <c r="PCH123" s="138"/>
      <c r="PCI123" s="18"/>
      <c r="PCJ123" s="138"/>
      <c r="PCK123" s="18"/>
      <c r="PCL123" s="249" t="s">
        <v>59</v>
      </c>
      <c r="PCM123" s="249"/>
      <c r="PCN123" s="249"/>
      <c r="PCO123" s="249"/>
      <c r="PCP123" s="249"/>
      <c r="PCQ123" s="249"/>
      <c r="PCR123" s="249"/>
      <c r="PCS123" s="14"/>
      <c r="PCT123" s="15">
        <v>2</v>
      </c>
      <c r="PCU123" s="14"/>
      <c r="PCV123" s="17">
        <f>IF(OR(PDB124="Yes"),2,0)</f>
        <v>2</v>
      </c>
      <c r="PCW123" s="18"/>
      <c r="PCX123" s="138"/>
      <c r="PCY123" s="18"/>
      <c r="PCZ123" s="138"/>
      <c r="PDA123" s="18"/>
      <c r="PDB123" s="249" t="s">
        <v>59</v>
      </c>
      <c r="PDC123" s="249"/>
      <c r="PDD123" s="249"/>
      <c r="PDE123" s="249"/>
      <c r="PDF123" s="249"/>
      <c r="PDG123" s="249"/>
      <c r="PDH123" s="249"/>
      <c r="PDI123" s="14"/>
      <c r="PDJ123" s="15">
        <v>2</v>
      </c>
      <c r="PDK123" s="14"/>
      <c r="PDL123" s="17">
        <f>IF(OR(PDR124="Yes"),2,0)</f>
        <v>2</v>
      </c>
      <c r="PDM123" s="18"/>
      <c r="PDN123" s="138"/>
      <c r="PDO123" s="18"/>
      <c r="PDP123" s="138"/>
      <c r="PDQ123" s="18"/>
      <c r="PDR123" s="249" t="s">
        <v>59</v>
      </c>
      <c r="PDS123" s="249"/>
      <c r="PDT123" s="249"/>
      <c r="PDU123" s="249"/>
      <c r="PDV123" s="249"/>
      <c r="PDW123" s="249"/>
      <c r="PDX123" s="249"/>
      <c r="PDY123" s="14"/>
      <c r="PDZ123" s="15">
        <v>2</v>
      </c>
      <c r="PEA123" s="14"/>
      <c r="PEB123" s="17">
        <f>IF(OR(PEH124="Yes"),2,0)</f>
        <v>2</v>
      </c>
      <c r="PEC123" s="18"/>
      <c r="PED123" s="138"/>
      <c r="PEE123" s="18"/>
      <c r="PEF123" s="138"/>
      <c r="PEG123" s="18"/>
      <c r="PEH123" s="249" t="s">
        <v>59</v>
      </c>
      <c r="PEI123" s="249"/>
      <c r="PEJ123" s="249"/>
      <c r="PEK123" s="249"/>
      <c r="PEL123" s="249"/>
      <c r="PEM123" s="249"/>
      <c r="PEN123" s="249"/>
      <c r="PEO123" s="14"/>
      <c r="PEP123" s="15">
        <v>2</v>
      </c>
      <c r="PEQ123" s="14"/>
      <c r="PER123" s="17">
        <f>IF(OR(PEX124="Yes"),2,0)</f>
        <v>2</v>
      </c>
      <c r="PES123" s="18"/>
      <c r="PET123" s="138"/>
      <c r="PEU123" s="18"/>
      <c r="PEV123" s="138"/>
      <c r="PEW123" s="18"/>
      <c r="PEX123" s="249" t="s">
        <v>59</v>
      </c>
      <c r="PEY123" s="249"/>
      <c r="PEZ123" s="249"/>
      <c r="PFA123" s="249"/>
      <c r="PFB123" s="249"/>
      <c r="PFC123" s="249"/>
      <c r="PFD123" s="249"/>
      <c r="PFE123" s="14"/>
      <c r="PFF123" s="15">
        <v>2</v>
      </c>
      <c r="PFG123" s="14"/>
      <c r="PFH123" s="17">
        <f>IF(OR(PFN124="Yes"),2,0)</f>
        <v>2</v>
      </c>
      <c r="PFI123" s="18"/>
      <c r="PFJ123" s="138"/>
      <c r="PFK123" s="18"/>
      <c r="PFL123" s="138"/>
      <c r="PFM123" s="18"/>
      <c r="PFN123" s="249" t="s">
        <v>59</v>
      </c>
      <c r="PFO123" s="249"/>
      <c r="PFP123" s="249"/>
      <c r="PFQ123" s="249"/>
      <c r="PFR123" s="249"/>
      <c r="PFS123" s="249"/>
      <c r="PFT123" s="249"/>
      <c r="PFU123" s="14"/>
      <c r="PFV123" s="15">
        <v>2</v>
      </c>
      <c r="PFW123" s="14"/>
      <c r="PFX123" s="17">
        <f>IF(OR(PGD124="Yes"),2,0)</f>
        <v>2</v>
      </c>
      <c r="PFY123" s="18"/>
      <c r="PFZ123" s="138"/>
      <c r="PGA123" s="18"/>
      <c r="PGB123" s="138"/>
      <c r="PGC123" s="18"/>
      <c r="PGD123" s="249" t="s">
        <v>59</v>
      </c>
      <c r="PGE123" s="249"/>
      <c r="PGF123" s="249"/>
      <c r="PGG123" s="249"/>
      <c r="PGH123" s="249"/>
      <c r="PGI123" s="249"/>
      <c r="PGJ123" s="249"/>
      <c r="PGK123" s="14"/>
      <c r="PGL123" s="15">
        <v>2</v>
      </c>
      <c r="PGM123" s="14"/>
      <c r="PGN123" s="17">
        <f>IF(OR(PGT124="Yes"),2,0)</f>
        <v>2</v>
      </c>
      <c r="PGO123" s="18"/>
      <c r="PGP123" s="138"/>
      <c r="PGQ123" s="18"/>
      <c r="PGR123" s="138"/>
      <c r="PGS123" s="18"/>
      <c r="PGT123" s="249" t="s">
        <v>59</v>
      </c>
      <c r="PGU123" s="249"/>
      <c r="PGV123" s="249"/>
      <c r="PGW123" s="249"/>
      <c r="PGX123" s="249"/>
      <c r="PGY123" s="249"/>
      <c r="PGZ123" s="249"/>
      <c r="PHA123" s="14"/>
      <c r="PHB123" s="15">
        <v>2</v>
      </c>
      <c r="PHC123" s="14"/>
      <c r="PHD123" s="17">
        <f>IF(OR(PHJ124="Yes"),2,0)</f>
        <v>2</v>
      </c>
      <c r="PHE123" s="18"/>
      <c r="PHF123" s="138"/>
      <c r="PHG123" s="18"/>
      <c r="PHH123" s="138"/>
      <c r="PHI123" s="18"/>
      <c r="PHJ123" s="249" t="s">
        <v>59</v>
      </c>
      <c r="PHK123" s="249"/>
      <c r="PHL123" s="249"/>
      <c r="PHM123" s="249"/>
      <c r="PHN123" s="249"/>
      <c r="PHO123" s="249"/>
      <c r="PHP123" s="249"/>
      <c r="PHQ123" s="14"/>
      <c r="PHR123" s="15">
        <v>2</v>
      </c>
      <c r="PHS123" s="14"/>
      <c r="PHT123" s="17">
        <f>IF(OR(PHZ124="Yes"),2,0)</f>
        <v>2</v>
      </c>
      <c r="PHU123" s="18"/>
      <c r="PHV123" s="138"/>
      <c r="PHW123" s="18"/>
      <c r="PHX123" s="138"/>
      <c r="PHY123" s="18"/>
      <c r="PHZ123" s="249" t="s">
        <v>59</v>
      </c>
      <c r="PIA123" s="249"/>
      <c r="PIB123" s="249"/>
      <c r="PIC123" s="249"/>
      <c r="PID123" s="249"/>
      <c r="PIE123" s="249"/>
      <c r="PIF123" s="249"/>
      <c r="PIG123" s="14"/>
      <c r="PIH123" s="15">
        <v>2</v>
      </c>
      <c r="PII123" s="14"/>
      <c r="PIJ123" s="17">
        <f>IF(OR(PIP124="Yes"),2,0)</f>
        <v>2</v>
      </c>
      <c r="PIK123" s="18"/>
      <c r="PIL123" s="138"/>
      <c r="PIM123" s="18"/>
      <c r="PIN123" s="138"/>
      <c r="PIO123" s="18"/>
      <c r="PIP123" s="249" t="s">
        <v>59</v>
      </c>
      <c r="PIQ123" s="249"/>
      <c r="PIR123" s="249"/>
      <c r="PIS123" s="249"/>
      <c r="PIT123" s="249"/>
      <c r="PIU123" s="249"/>
      <c r="PIV123" s="249"/>
      <c r="PIW123" s="14"/>
      <c r="PIX123" s="15">
        <v>2</v>
      </c>
      <c r="PIY123" s="14"/>
      <c r="PIZ123" s="17">
        <f>IF(OR(PJF124="Yes"),2,0)</f>
        <v>2</v>
      </c>
      <c r="PJA123" s="18"/>
      <c r="PJB123" s="138"/>
      <c r="PJC123" s="18"/>
      <c r="PJD123" s="138"/>
      <c r="PJE123" s="18"/>
      <c r="PJF123" s="249" t="s">
        <v>59</v>
      </c>
      <c r="PJG123" s="249"/>
      <c r="PJH123" s="249"/>
      <c r="PJI123" s="249"/>
      <c r="PJJ123" s="249"/>
      <c r="PJK123" s="249"/>
      <c r="PJL123" s="249"/>
      <c r="PJM123" s="14"/>
      <c r="PJN123" s="15">
        <v>2</v>
      </c>
      <c r="PJO123" s="14"/>
      <c r="PJP123" s="17">
        <f>IF(OR(PJV124="Yes"),2,0)</f>
        <v>2</v>
      </c>
      <c r="PJQ123" s="18"/>
      <c r="PJR123" s="138"/>
      <c r="PJS123" s="18"/>
      <c r="PJT123" s="138"/>
      <c r="PJU123" s="18"/>
      <c r="PJV123" s="249" t="s">
        <v>59</v>
      </c>
      <c r="PJW123" s="249"/>
      <c r="PJX123" s="249"/>
      <c r="PJY123" s="249"/>
      <c r="PJZ123" s="249"/>
      <c r="PKA123" s="249"/>
      <c r="PKB123" s="249"/>
      <c r="PKC123" s="14"/>
      <c r="PKD123" s="15">
        <v>2</v>
      </c>
      <c r="PKE123" s="14"/>
      <c r="PKF123" s="17">
        <f>IF(OR(PKL124="Yes"),2,0)</f>
        <v>2</v>
      </c>
      <c r="PKG123" s="18"/>
      <c r="PKH123" s="138"/>
      <c r="PKI123" s="18"/>
      <c r="PKJ123" s="138"/>
      <c r="PKK123" s="18"/>
      <c r="PKL123" s="249" t="s">
        <v>59</v>
      </c>
      <c r="PKM123" s="249"/>
      <c r="PKN123" s="249"/>
      <c r="PKO123" s="249"/>
      <c r="PKP123" s="249"/>
      <c r="PKQ123" s="249"/>
      <c r="PKR123" s="249"/>
      <c r="PKS123" s="14"/>
      <c r="PKT123" s="15">
        <v>2</v>
      </c>
      <c r="PKU123" s="14"/>
      <c r="PKV123" s="17">
        <f>IF(OR(PLB124="Yes"),2,0)</f>
        <v>2</v>
      </c>
      <c r="PKW123" s="18"/>
      <c r="PKX123" s="138"/>
      <c r="PKY123" s="18"/>
      <c r="PKZ123" s="138"/>
      <c r="PLA123" s="18"/>
      <c r="PLB123" s="249" t="s">
        <v>59</v>
      </c>
      <c r="PLC123" s="249"/>
      <c r="PLD123" s="249"/>
      <c r="PLE123" s="249"/>
      <c r="PLF123" s="249"/>
      <c r="PLG123" s="249"/>
      <c r="PLH123" s="249"/>
      <c r="PLI123" s="14"/>
      <c r="PLJ123" s="15">
        <v>2</v>
      </c>
      <c r="PLK123" s="14"/>
      <c r="PLL123" s="17">
        <f>IF(OR(PLR124="Yes"),2,0)</f>
        <v>2</v>
      </c>
      <c r="PLM123" s="18"/>
      <c r="PLN123" s="138"/>
      <c r="PLO123" s="18"/>
      <c r="PLP123" s="138"/>
      <c r="PLQ123" s="18"/>
      <c r="PLR123" s="249" t="s">
        <v>59</v>
      </c>
      <c r="PLS123" s="249"/>
      <c r="PLT123" s="249"/>
      <c r="PLU123" s="249"/>
      <c r="PLV123" s="249"/>
      <c r="PLW123" s="249"/>
      <c r="PLX123" s="249"/>
      <c r="PLY123" s="14"/>
      <c r="PLZ123" s="15">
        <v>2</v>
      </c>
      <c r="PMA123" s="14"/>
      <c r="PMB123" s="17">
        <f>IF(OR(PMH124="Yes"),2,0)</f>
        <v>2</v>
      </c>
      <c r="PMC123" s="18"/>
      <c r="PMD123" s="138"/>
      <c r="PME123" s="18"/>
      <c r="PMF123" s="138"/>
      <c r="PMG123" s="18"/>
      <c r="PMH123" s="249" t="s">
        <v>59</v>
      </c>
      <c r="PMI123" s="249"/>
      <c r="PMJ123" s="249"/>
      <c r="PMK123" s="249"/>
      <c r="PML123" s="249"/>
      <c r="PMM123" s="249"/>
      <c r="PMN123" s="249"/>
      <c r="PMO123" s="14"/>
      <c r="PMP123" s="15">
        <v>2</v>
      </c>
      <c r="PMQ123" s="14"/>
      <c r="PMR123" s="17">
        <f>IF(OR(PMX124="Yes"),2,0)</f>
        <v>2</v>
      </c>
      <c r="PMS123" s="18"/>
      <c r="PMT123" s="138"/>
      <c r="PMU123" s="18"/>
      <c r="PMV123" s="138"/>
      <c r="PMW123" s="18"/>
      <c r="PMX123" s="249" t="s">
        <v>59</v>
      </c>
      <c r="PMY123" s="249"/>
      <c r="PMZ123" s="249"/>
      <c r="PNA123" s="249"/>
      <c r="PNB123" s="249"/>
      <c r="PNC123" s="249"/>
      <c r="PND123" s="249"/>
      <c r="PNE123" s="14"/>
      <c r="PNF123" s="15">
        <v>2</v>
      </c>
      <c r="PNG123" s="14"/>
      <c r="PNH123" s="17">
        <f>IF(OR(PNN124="Yes"),2,0)</f>
        <v>2</v>
      </c>
      <c r="PNI123" s="18"/>
      <c r="PNJ123" s="138"/>
      <c r="PNK123" s="18"/>
      <c r="PNL123" s="138"/>
      <c r="PNM123" s="18"/>
      <c r="PNN123" s="249" t="s">
        <v>59</v>
      </c>
      <c r="PNO123" s="249"/>
      <c r="PNP123" s="249"/>
      <c r="PNQ123" s="249"/>
      <c r="PNR123" s="249"/>
      <c r="PNS123" s="249"/>
      <c r="PNT123" s="249"/>
      <c r="PNU123" s="14"/>
      <c r="PNV123" s="15">
        <v>2</v>
      </c>
      <c r="PNW123" s="14"/>
      <c r="PNX123" s="17">
        <f>IF(OR(POD124="Yes"),2,0)</f>
        <v>2</v>
      </c>
      <c r="PNY123" s="18"/>
      <c r="PNZ123" s="138"/>
      <c r="POA123" s="18"/>
      <c r="POB123" s="138"/>
      <c r="POC123" s="18"/>
      <c r="POD123" s="249" t="s">
        <v>59</v>
      </c>
      <c r="POE123" s="249"/>
      <c r="POF123" s="249"/>
      <c r="POG123" s="249"/>
      <c r="POH123" s="249"/>
      <c r="POI123" s="249"/>
      <c r="POJ123" s="249"/>
      <c r="POK123" s="14"/>
      <c r="POL123" s="15">
        <v>2</v>
      </c>
      <c r="POM123" s="14"/>
      <c r="PON123" s="17">
        <f>IF(OR(POT124="Yes"),2,0)</f>
        <v>2</v>
      </c>
      <c r="POO123" s="18"/>
      <c r="POP123" s="138"/>
      <c r="POQ123" s="18"/>
      <c r="POR123" s="138"/>
      <c r="POS123" s="18"/>
      <c r="POT123" s="249" t="s">
        <v>59</v>
      </c>
      <c r="POU123" s="249"/>
      <c r="POV123" s="249"/>
      <c r="POW123" s="249"/>
      <c r="POX123" s="249"/>
      <c r="POY123" s="249"/>
      <c r="POZ123" s="249"/>
      <c r="PPA123" s="14"/>
      <c r="PPB123" s="15">
        <v>2</v>
      </c>
      <c r="PPC123" s="14"/>
      <c r="PPD123" s="17">
        <f>IF(OR(PPJ124="Yes"),2,0)</f>
        <v>2</v>
      </c>
      <c r="PPE123" s="18"/>
      <c r="PPF123" s="138"/>
      <c r="PPG123" s="18"/>
      <c r="PPH123" s="138"/>
      <c r="PPI123" s="18"/>
      <c r="PPJ123" s="249" t="s">
        <v>59</v>
      </c>
      <c r="PPK123" s="249"/>
      <c r="PPL123" s="249"/>
      <c r="PPM123" s="249"/>
      <c r="PPN123" s="249"/>
      <c r="PPO123" s="249"/>
      <c r="PPP123" s="249"/>
      <c r="PPQ123" s="14"/>
      <c r="PPR123" s="15">
        <v>2</v>
      </c>
      <c r="PPS123" s="14"/>
      <c r="PPT123" s="17">
        <f>IF(OR(PPZ124="Yes"),2,0)</f>
        <v>2</v>
      </c>
      <c r="PPU123" s="18"/>
      <c r="PPV123" s="138"/>
      <c r="PPW123" s="18"/>
      <c r="PPX123" s="138"/>
      <c r="PPY123" s="18"/>
      <c r="PPZ123" s="249" t="s">
        <v>59</v>
      </c>
      <c r="PQA123" s="249"/>
      <c r="PQB123" s="249"/>
      <c r="PQC123" s="249"/>
      <c r="PQD123" s="249"/>
      <c r="PQE123" s="249"/>
      <c r="PQF123" s="249"/>
      <c r="PQG123" s="14"/>
      <c r="PQH123" s="15">
        <v>2</v>
      </c>
      <c r="PQI123" s="14"/>
      <c r="PQJ123" s="17">
        <f>IF(OR(PQP124="Yes"),2,0)</f>
        <v>2</v>
      </c>
      <c r="PQK123" s="18"/>
      <c r="PQL123" s="138"/>
      <c r="PQM123" s="18"/>
      <c r="PQN123" s="138"/>
      <c r="PQO123" s="18"/>
      <c r="PQP123" s="249" t="s">
        <v>59</v>
      </c>
      <c r="PQQ123" s="249"/>
      <c r="PQR123" s="249"/>
      <c r="PQS123" s="249"/>
      <c r="PQT123" s="249"/>
      <c r="PQU123" s="249"/>
      <c r="PQV123" s="249"/>
      <c r="PQW123" s="14"/>
      <c r="PQX123" s="15">
        <v>2</v>
      </c>
      <c r="PQY123" s="14"/>
      <c r="PQZ123" s="17">
        <f>IF(OR(PRF124="Yes"),2,0)</f>
        <v>2</v>
      </c>
      <c r="PRA123" s="18"/>
      <c r="PRB123" s="138"/>
      <c r="PRC123" s="18"/>
      <c r="PRD123" s="138"/>
      <c r="PRE123" s="18"/>
      <c r="PRF123" s="249" t="s">
        <v>59</v>
      </c>
      <c r="PRG123" s="249"/>
      <c r="PRH123" s="249"/>
      <c r="PRI123" s="249"/>
      <c r="PRJ123" s="249"/>
      <c r="PRK123" s="249"/>
      <c r="PRL123" s="249"/>
      <c r="PRM123" s="14"/>
      <c r="PRN123" s="15">
        <v>2</v>
      </c>
      <c r="PRO123" s="14"/>
      <c r="PRP123" s="17">
        <f>IF(OR(PRV124="Yes"),2,0)</f>
        <v>2</v>
      </c>
      <c r="PRQ123" s="18"/>
      <c r="PRR123" s="138"/>
      <c r="PRS123" s="18"/>
      <c r="PRT123" s="138"/>
      <c r="PRU123" s="18"/>
      <c r="PRV123" s="249" t="s">
        <v>59</v>
      </c>
      <c r="PRW123" s="249"/>
      <c r="PRX123" s="249"/>
      <c r="PRY123" s="249"/>
      <c r="PRZ123" s="249"/>
      <c r="PSA123" s="249"/>
      <c r="PSB123" s="249"/>
      <c r="PSC123" s="14"/>
      <c r="PSD123" s="15">
        <v>2</v>
      </c>
      <c r="PSE123" s="14"/>
      <c r="PSF123" s="17">
        <f>IF(OR(PSL124="Yes"),2,0)</f>
        <v>2</v>
      </c>
      <c r="PSG123" s="18"/>
      <c r="PSH123" s="138"/>
      <c r="PSI123" s="18"/>
      <c r="PSJ123" s="138"/>
      <c r="PSK123" s="18"/>
      <c r="PSL123" s="249" t="s">
        <v>59</v>
      </c>
      <c r="PSM123" s="249"/>
      <c r="PSN123" s="249"/>
      <c r="PSO123" s="249"/>
      <c r="PSP123" s="249"/>
      <c r="PSQ123" s="249"/>
      <c r="PSR123" s="249"/>
      <c r="PSS123" s="14"/>
      <c r="PST123" s="15">
        <v>2</v>
      </c>
      <c r="PSU123" s="14"/>
      <c r="PSV123" s="17">
        <f>IF(OR(PTB124="Yes"),2,0)</f>
        <v>2</v>
      </c>
      <c r="PSW123" s="18"/>
      <c r="PSX123" s="138"/>
      <c r="PSY123" s="18"/>
      <c r="PSZ123" s="138"/>
      <c r="PTA123" s="18"/>
      <c r="PTB123" s="249" t="s">
        <v>59</v>
      </c>
      <c r="PTC123" s="249"/>
      <c r="PTD123" s="249"/>
      <c r="PTE123" s="249"/>
      <c r="PTF123" s="249"/>
      <c r="PTG123" s="249"/>
      <c r="PTH123" s="249"/>
      <c r="PTI123" s="14"/>
      <c r="PTJ123" s="15">
        <v>2</v>
      </c>
      <c r="PTK123" s="14"/>
      <c r="PTL123" s="17">
        <f>IF(OR(PTR124="Yes"),2,0)</f>
        <v>2</v>
      </c>
      <c r="PTM123" s="18"/>
      <c r="PTN123" s="138"/>
      <c r="PTO123" s="18"/>
      <c r="PTP123" s="138"/>
      <c r="PTQ123" s="18"/>
      <c r="PTR123" s="249" t="s">
        <v>59</v>
      </c>
      <c r="PTS123" s="249"/>
      <c r="PTT123" s="249"/>
      <c r="PTU123" s="249"/>
      <c r="PTV123" s="249"/>
      <c r="PTW123" s="249"/>
      <c r="PTX123" s="249"/>
      <c r="PTY123" s="14"/>
      <c r="PTZ123" s="15">
        <v>2</v>
      </c>
      <c r="PUA123" s="14"/>
      <c r="PUB123" s="17">
        <f>IF(OR(PUH124="Yes"),2,0)</f>
        <v>2</v>
      </c>
      <c r="PUC123" s="18"/>
      <c r="PUD123" s="138"/>
      <c r="PUE123" s="18"/>
      <c r="PUF123" s="138"/>
      <c r="PUG123" s="18"/>
      <c r="PUH123" s="249" t="s">
        <v>59</v>
      </c>
      <c r="PUI123" s="249"/>
      <c r="PUJ123" s="249"/>
      <c r="PUK123" s="249"/>
      <c r="PUL123" s="249"/>
      <c r="PUM123" s="249"/>
      <c r="PUN123" s="249"/>
      <c r="PUO123" s="14"/>
      <c r="PUP123" s="15">
        <v>2</v>
      </c>
      <c r="PUQ123" s="14"/>
      <c r="PUR123" s="17">
        <f>IF(OR(PUX124="Yes"),2,0)</f>
        <v>2</v>
      </c>
      <c r="PUS123" s="18"/>
      <c r="PUT123" s="138"/>
      <c r="PUU123" s="18"/>
      <c r="PUV123" s="138"/>
      <c r="PUW123" s="18"/>
      <c r="PUX123" s="249" t="s">
        <v>59</v>
      </c>
      <c r="PUY123" s="249"/>
      <c r="PUZ123" s="249"/>
      <c r="PVA123" s="249"/>
      <c r="PVB123" s="249"/>
      <c r="PVC123" s="249"/>
      <c r="PVD123" s="249"/>
      <c r="PVE123" s="14"/>
      <c r="PVF123" s="15">
        <v>2</v>
      </c>
      <c r="PVG123" s="14"/>
      <c r="PVH123" s="17">
        <f>IF(OR(PVN124="Yes"),2,0)</f>
        <v>2</v>
      </c>
      <c r="PVI123" s="18"/>
      <c r="PVJ123" s="138"/>
      <c r="PVK123" s="18"/>
      <c r="PVL123" s="138"/>
      <c r="PVM123" s="18"/>
      <c r="PVN123" s="249" t="s">
        <v>59</v>
      </c>
      <c r="PVO123" s="249"/>
      <c r="PVP123" s="249"/>
      <c r="PVQ123" s="249"/>
      <c r="PVR123" s="249"/>
      <c r="PVS123" s="249"/>
      <c r="PVT123" s="249"/>
      <c r="PVU123" s="14"/>
      <c r="PVV123" s="15">
        <v>2</v>
      </c>
      <c r="PVW123" s="14"/>
      <c r="PVX123" s="17">
        <f>IF(OR(PWD124="Yes"),2,0)</f>
        <v>2</v>
      </c>
      <c r="PVY123" s="18"/>
      <c r="PVZ123" s="138"/>
      <c r="PWA123" s="18"/>
      <c r="PWB123" s="138"/>
      <c r="PWC123" s="18"/>
      <c r="PWD123" s="249" t="s">
        <v>59</v>
      </c>
      <c r="PWE123" s="249"/>
      <c r="PWF123" s="249"/>
      <c r="PWG123" s="249"/>
      <c r="PWH123" s="249"/>
      <c r="PWI123" s="249"/>
      <c r="PWJ123" s="249"/>
      <c r="PWK123" s="14"/>
      <c r="PWL123" s="15">
        <v>2</v>
      </c>
      <c r="PWM123" s="14"/>
      <c r="PWN123" s="17">
        <f>IF(OR(PWT124="Yes"),2,0)</f>
        <v>2</v>
      </c>
      <c r="PWO123" s="18"/>
      <c r="PWP123" s="138"/>
      <c r="PWQ123" s="18"/>
      <c r="PWR123" s="138"/>
      <c r="PWS123" s="18"/>
      <c r="PWT123" s="249" t="s">
        <v>59</v>
      </c>
      <c r="PWU123" s="249"/>
      <c r="PWV123" s="249"/>
      <c r="PWW123" s="249"/>
      <c r="PWX123" s="249"/>
      <c r="PWY123" s="249"/>
      <c r="PWZ123" s="249"/>
      <c r="PXA123" s="14"/>
      <c r="PXB123" s="15">
        <v>2</v>
      </c>
      <c r="PXC123" s="14"/>
      <c r="PXD123" s="17">
        <f>IF(OR(PXJ124="Yes"),2,0)</f>
        <v>2</v>
      </c>
      <c r="PXE123" s="18"/>
      <c r="PXF123" s="138"/>
      <c r="PXG123" s="18"/>
      <c r="PXH123" s="138"/>
      <c r="PXI123" s="18"/>
      <c r="PXJ123" s="249" t="s">
        <v>59</v>
      </c>
      <c r="PXK123" s="249"/>
      <c r="PXL123" s="249"/>
      <c r="PXM123" s="249"/>
      <c r="PXN123" s="249"/>
      <c r="PXO123" s="249"/>
      <c r="PXP123" s="249"/>
      <c r="PXQ123" s="14"/>
      <c r="PXR123" s="15">
        <v>2</v>
      </c>
      <c r="PXS123" s="14"/>
      <c r="PXT123" s="17">
        <f>IF(OR(PXZ124="Yes"),2,0)</f>
        <v>2</v>
      </c>
      <c r="PXU123" s="18"/>
      <c r="PXV123" s="138"/>
      <c r="PXW123" s="18"/>
      <c r="PXX123" s="138"/>
      <c r="PXY123" s="18"/>
      <c r="PXZ123" s="249" t="s">
        <v>59</v>
      </c>
      <c r="PYA123" s="249"/>
      <c r="PYB123" s="249"/>
      <c r="PYC123" s="249"/>
      <c r="PYD123" s="249"/>
      <c r="PYE123" s="249"/>
      <c r="PYF123" s="249"/>
      <c r="PYG123" s="14"/>
      <c r="PYH123" s="15">
        <v>2</v>
      </c>
      <c r="PYI123" s="14"/>
      <c r="PYJ123" s="17">
        <f>IF(OR(PYP124="Yes"),2,0)</f>
        <v>2</v>
      </c>
      <c r="PYK123" s="18"/>
      <c r="PYL123" s="138"/>
      <c r="PYM123" s="18"/>
      <c r="PYN123" s="138"/>
      <c r="PYO123" s="18"/>
      <c r="PYP123" s="249" t="s">
        <v>59</v>
      </c>
      <c r="PYQ123" s="249"/>
      <c r="PYR123" s="249"/>
      <c r="PYS123" s="249"/>
      <c r="PYT123" s="249"/>
      <c r="PYU123" s="249"/>
      <c r="PYV123" s="249"/>
      <c r="PYW123" s="14"/>
      <c r="PYX123" s="15">
        <v>2</v>
      </c>
      <c r="PYY123" s="14"/>
      <c r="PYZ123" s="17">
        <f>IF(OR(PZF124="Yes"),2,0)</f>
        <v>2</v>
      </c>
      <c r="PZA123" s="18"/>
      <c r="PZB123" s="138"/>
      <c r="PZC123" s="18"/>
      <c r="PZD123" s="138"/>
      <c r="PZE123" s="18"/>
      <c r="PZF123" s="249" t="s">
        <v>59</v>
      </c>
      <c r="PZG123" s="249"/>
      <c r="PZH123" s="249"/>
      <c r="PZI123" s="249"/>
      <c r="PZJ123" s="249"/>
      <c r="PZK123" s="249"/>
      <c r="PZL123" s="249"/>
      <c r="PZM123" s="14"/>
      <c r="PZN123" s="15">
        <v>2</v>
      </c>
      <c r="PZO123" s="14"/>
      <c r="PZP123" s="17">
        <f>IF(OR(PZV124="Yes"),2,0)</f>
        <v>2</v>
      </c>
      <c r="PZQ123" s="18"/>
      <c r="PZR123" s="138"/>
      <c r="PZS123" s="18"/>
      <c r="PZT123" s="138"/>
      <c r="PZU123" s="18"/>
      <c r="PZV123" s="249" t="s">
        <v>59</v>
      </c>
      <c r="PZW123" s="249"/>
      <c r="PZX123" s="249"/>
      <c r="PZY123" s="249"/>
      <c r="PZZ123" s="249"/>
      <c r="QAA123" s="249"/>
      <c r="QAB123" s="249"/>
      <c r="QAC123" s="14"/>
      <c r="QAD123" s="15">
        <v>2</v>
      </c>
      <c r="QAE123" s="14"/>
      <c r="QAF123" s="17">
        <f>IF(OR(QAL124="Yes"),2,0)</f>
        <v>2</v>
      </c>
      <c r="QAG123" s="18"/>
      <c r="QAH123" s="138"/>
      <c r="QAI123" s="18"/>
      <c r="QAJ123" s="138"/>
      <c r="QAK123" s="18"/>
      <c r="QAL123" s="249" t="s">
        <v>59</v>
      </c>
      <c r="QAM123" s="249"/>
      <c r="QAN123" s="249"/>
      <c r="QAO123" s="249"/>
      <c r="QAP123" s="249"/>
      <c r="QAQ123" s="249"/>
      <c r="QAR123" s="249"/>
      <c r="QAS123" s="14"/>
      <c r="QAT123" s="15">
        <v>2</v>
      </c>
      <c r="QAU123" s="14"/>
      <c r="QAV123" s="17">
        <f>IF(OR(QBB124="Yes"),2,0)</f>
        <v>2</v>
      </c>
      <c r="QAW123" s="18"/>
      <c r="QAX123" s="138"/>
      <c r="QAY123" s="18"/>
      <c r="QAZ123" s="138"/>
      <c r="QBA123" s="18"/>
      <c r="QBB123" s="249" t="s">
        <v>59</v>
      </c>
      <c r="QBC123" s="249"/>
      <c r="QBD123" s="249"/>
      <c r="QBE123" s="249"/>
      <c r="QBF123" s="249"/>
      <c r="QBG123" s="249"/>
      <c r="QBH123" s="249"/>
      <c r="QBI123" s="14"/>
      <c r="QBJ123" s="15">
        <v>2</v>
      </c>
      <c r="QBK123" s="14"/>
      <c r="QBL123" s="17">
        <f>IF(OR(QBR124="Yes"),2,0)</f>
        <v>2</v>
      </c>
      <c r="QBM123" s="18"/>
      <c r="QBN123" s="138"/>
      <c r="QBO123" s="18"/>
      <c r="QBP123" s="138"/>
      <c r="QBQ123" s="18"/>
      <c r="QBR123" s="249" t="s">
        <v>59</v>
      </c>
      <c r="QBS123" s="249"/>
      <c r="QBT123" s="249"/>
      <c r="QBU123" s="249"/>
      <c r="QBV123" s="249"/>
      <c r="QBW123" s="249"/>
      <c r="QBX123" s="249"/>
      <c r="QBY123" s="14"/>
      <c r="QBZ123" s="15">
        <v>2</v>
      </c>
      <c r="QCA123" s="14"/>
      <c r="QCB123" s="17">
        <f>IF(OR(QCH124="Yes"),2,0)</f>
        <v>2</v>
      </c>
      <c r="QCC123" s="18"/>
      <c r="QCD123" s="138"/>
      <c r="QCE123" s="18"/>
      <c r="QCF123" s="138"/>
      <c r="QCG123" s="18"/>
      <c r="QCH123" s="249" t="s">
        <v>59</v>
      </c>
      <c r="QCI123" s="249"/>
      <c r="QCJ123" s="249"/>
      <c r="QCK123" s="249"/>
      <c r="QCL123" s="249"/>
      <c r="QCM123" s="249"/>
      <c r="QCN123" s="249"/>
      <c r="QCO123" s="14"/>
      <c r="QCP123" s="15">
        <v>2</v>
      </c>
      <c r="QCQ123" s="14"/>
      <c r="QCR123" s="17">
        <f>IF(OR(QCX124="Yes"),2,0)</f>
        <v>2</v>
      </c>
      <c r="QCS123" s="18"/>
      <c r="QCT123" s="138"/>
      <c r="QCU123" s="18"/>
      <c r="QCV123" s="138"/>
      <c r="QCW123" s="18"/>
      <c r="QCX123" s="249" t="s">
        <v>59</v>
      </c>
      <c r="QCY123" s="249"/>
      <c r="QCZ123" s="249"/>
      <c r="QDA123" s="249"/>
      <c r="QDB123" s="249"/>
      <c r="QDC123" s="249"/>
      <c r="QDD123" s="249"/>
      <c r="QDE123" s="14"/>
      <c r="QDF123" s="15">
        <v>2</v>
      </c>
      <c r="QDG123" s="14"/>
      <c r="QDH123" s="17">
        <f>IF(OR(QDN124="Yes"),2,0)</f>
        <v>2</v>
      </c>
      <c r="QDI123" s="18"/>
      <c r="QDJ123" s="138"/>
      <c r="QDK123" s="18"/>
      <c r="QDL123" s="138"/>
      <c r="QDM123" s="18"/>
      <c r="QDN123" s="249" t="s">
        <v>59</v>
      </c>
      <c r="QDO123" s="249"/>
      <c r="QDP123" s="249"/>
      <c r="QDQ123" s="249"/>
      <c r="QDR123" s="249"/>
      <c r="QDS123" s="249"/>
      <c r="QDT123" s="249"/>
      <c r="QDU123" s="14"/>
      <c r="QDV123" s="15">
        <v>2</v>
      </c>
      <c r="QDW123" s="14"/>
      <c r="QDX123" s="17">
        <f>IF(OR(QED124="Yes"),2,0)</f>
        <v>2</v>
      </c>
      <c r="QDY123" s="18"/>
      <c r="QDZ123" s="138"/>
      <c r="QEA123" s="18"/>
      <c r="QEB123" s="138"/>
      <c r="QEC123" s="18"/>
      <c r="QED123" s="249" t="s">
        <v>59</v>
      </c>
      <c r="QEE123" s="249"/>
      <c r="QEF123" s="249"/>
      <c r="QEG123" s="249"/>
      <c r="QEH123" s="249"/>
      <c r="QEI123" s="249"/>
      <c r="QEJ123" s="249"/>
      <c r="QEK123" s="14"/>
      <c r="QEL123" s="15">
        <v>2</v>
      </c>
      <c r="QEM123" s="14"/>
      <c r="QEN123" s="17">
        <f>IF(OR(QET124="Yes"),2,0)</f>
        <v>2</v>
      </c>
      <c r="QEO123" s="18"/>
      <c r="QEP123" s="138"/>
      <c r="QEQ123" s="18"/>
      <c r="QER123" s="138"/>
      <c r="QES123" s="18"/>
      <c r="QET123" s="249" t="s">
        <v>59</v>
      </c>
      <c r="QEU123" s="249"/>
      <c r="QEV123" s="249"/>
      <c r="QEW123" s="249"/>
      <c r="QEX123" s="249"/>
      <c r="QEY123" s="249"/>
      <c r="QEZ123" s="249"/>
      <c r="QFA123" s="14"/>
      <c r="QFB123" s="15">
        <v>2</v>
      </c>
      <c r="QFC123" s="14"/>
      <c r="QFD123" s="17">
        <f>IF(OR(QFJ124="Yes"),2,0)</f>
        <v>2</v>
      </c>
      <c r="QFE123" s="18"/>
      <c r="QFF123" s="138"/>
      <c r="QFG123" s="18"/>
      <c r="QFH123" s="138"/>
      <c r="QFI123" s="18"/>
      <c r="QFJ123" s="249" t="s">
        <v>59</v>
      </c>
      <c r="QFK123" s="249"/>
      <c r="QFL123" s="249"/>
      <c r="QFM123" s="249"/>
      <c r="QFN123" s="249"/>
      <c r="QFO123" s="249"/>
      <c r="QFP123" s="249"/>
      <c r="QFQ123" s="14"/>
      <c r="QFR123" s="15">
        <v>2</v>
      </c>
      <c r="QFS123" s="14"/>
      <c r="QFT123" s="17">
        <f>IF(OR(QFZ124="Yes"),2,0)</f>
        <v>2</v>
      </c>
      <c r="QFU123" s="18"/>
      <c r="QFV123" s="138"/>
      <c r="QFW123" s="18"/>
      <c r="QFX123" s="138"/>
      <c r="QFY123" s="18"/>
      <c r="QFZ123" s="249" t="s">
        <v>59</v>
      </c>
      <c r="QGA123" s="249"/>
      <c r="QGB123" s="249"/>
      <c r="QGC123" s="249"/>
      <c r="QGD123" s="249"/>
      <c r="QGE123" s="249"/>
      <c r="QGF123" s="249"/>
      <c r="QGG123" s="14"/>
      <c r="QGH123" s="15">
        <v>2</v>
      </c>
      <c r="QGI123" s="14"/>
      <c r="QGJ123" s="17">
        <f>IF(OR(QGP124="Yes"),2,0)</f>
        <v>2</v>
      </c>
      <c r="QGK123" s="18"/>
      <c r="QGL123" s="138"/>
      <c r="QGM123" s="18"/>
      <c r="QGN123" s="138"/>
      <c r="QGO123" s="18"/>
      <c r="QGP123" s="249" t="s">
        <v>59</v>
      </c>
      <c r="QGQ123" s="249"/>
      <c r="QGR123" s="249"/>
      <c r="QGS123" s="249"/>
      <c r="QGT123" s="249"/>
      <c r="QGU123" s="249"/>
      <c r="QGV123" s="249"/>
      <c r="QGW123" s="14"/>
      <c r="QGX123" s="15">
        <v>2</v>
      </c>
      <c r="QGY123" s="14"/>
      <c r="QGZ123" s="17">
        <f>IF(OR(QHF124="Yes"),2,0)</f>
        <v>2</v>
      </c>
      <c r="QHA123" s="18"/>
      <c r="QHB123" s="138"/>
      <c r="QHC123" s="18"/>
      <c r="QHD123" s="138"/>
      <c r="QHE123" s="18"/>
      <c r="QHF123" s="249" t="s">
        <v>59</v>
      </c>
      <c r="QHG123" s="249"/>
      <c r="QHH123" s="249"/>
      <c r="QHI123" s="249"/>
      <c r="QHJ123" s="249"/>
      <c r="QHK123" s="249"/>
      <c r="QHL123" s="249"/>
      <c r="QHM123" s="14"/>
      <c r="QHN123" s="15">
        <v>2</v>
      </c>
      <c r="QHO123" s="14"/>
      <c r="QHP123" s="17">
        <f>IF(OR(QHV124="Yes"),2,0)</f>
        <v>2</v>
      </c>
      <c r="QHQ123" s="18"/>
      <c r="QHR123" s="138"/>
      <c r="QHS123" s="18"/>
      <c r="QHT123" s="138"/>
      <c r="QHU123" s="18"/>
      <c r="QHV123" s="249" t="s">
        <v>59</v>
      </c>
      <c r="QHW123" s="249"/>
      <c r="QHX123" s="249"/>
      <c r="QHY123" s="249"/>
      <c r="QHZ123" s="249"/>
      <c r="QIA123" s="249"/>
      <c r="QIB123" s="249"/>
      <c r="QIC123" s="14"/>
      <c r="QID123" s="15">
        <v>2</v>
      </c>
      <c r="QIE123" s="14"/>
      <c r="QIF123" s="17">
        <f>IF(OR(QIL124="Yes"),2,0)</f>
        <v>2</v>
      </c>
      <c r="QIG123" s="18"/>
      <c r="QIH123" s="138"/>
      <c r="QII123" s="18"/>
      <c r="QIJ123" s="138"/>
      <c r="QIK123" s="18"/>
      <c r="QIL123" s="249" t="s">
        <v>59</v>
      </c>
      <c r="QIM123" s="249"/>
      <c r="QIN123" s="249"/>
      <c r="QIO123" s="249"/>
      <c r="QIP123" s="249"/>
      <c r="QIQ123" s="249"/>
      <c r="QIR123" s="249"/>
      <c r="QIS123" s="14"/>
      <c r="QIT123" s="15">
        <v>2</v>
      </c>
      <c r="QIU123" s="14"/>
      <c r="QIV123" s="17">
        <f>IF(OR(QJB124="Yes"),2,0)</f>
        <v>2</v>
      </c>
      <c r="QIW123" s="18"/>
      <c r="QIX123" s="138"/>
      <c r="QIY123" s="18"/>
      <c r="QIZ123" s="138"/>
      <c r="QJA123" s="18"/>
      <c r="QJB123" s="249" t="s">
        <v>59</v>
      </c>
      <c r="QJC123" s="249"/>
      <c r="QJD123" s="249"/>
      <c r="QJE123" s="249"/>
      <c r="QJF123" s="249"/>
      <c r="QJG123" s="249"/>
      <c r="QJH123" s="249"/>
      <c r="QJI123" s="14"/>
      <c r="QJJ123" s="15">
        <v>2</v>
      </c>
      <c r="QJK123" s="14"/>
      <c r="QJL123" s="17">
        <f>IF(OR(QJR124="Yes"),2,0)</f>
        <v>2</v>
      </c>
      <c r="QJM123" s="18"/>
      <c r="QJN123" s="138"/>
      <c r="QJO123" s="18"/>
      <c r="QJP123" s="138"/>
      <c r="QJQ123" s="18"/>
      <c r="QJR123" s="249" t="s">
        <v>59</v>
      </c>
      <c r="QJS123" s="249"/>
      <c r="QJT123" s="249"/>
      <c r="QJU123" s="249"/>
      <c r="QJV123" s="249"/>
      <c r="QJW123" s="249"/>
      <c r="QJX123" s="249"/>
      <c r="QJY123" s="14"/>
      <c r="QJZ123" s="15">
        <v>2</v>
      </c>
      <c r="QKA123" s="14"/>
      <c r="QKB123" s="17">
        <f>IF(OR(QKH124="Yes"),2,0)</f>
        <v>2</v>
      </c>
      <c r="QKC123" s="18"/>
      <c r="QKD123" s="138"/>
      <c r="QKE123" s="18"/>
      <c r="QKF123" s="138"/>
      <c r="QKG123" s="18"/>
      <c r="QKH123" s="249" t="s">
        <v>59</v>
      </c>
      <c r="QKI123" s="249"/>
      <c r="QKJ123" s="249"/>
      <c r="QKK123" s="249"/>
      <c r="QKL123" s="249"/>
      <c r="QKM123" s="249"/>
      <c r="QKN123" s="249"/>
      <c r="QKO123" s="14"/>
      <c r="QKP123" s="15">
        <v>2</v>
      </c>
      <c r="QKQ123" s="14"/>
      <c r="QKR123" s="17">
        <f>IF(OR(QKX124="Yes"),2,0)</f>
        <v>2</v>
      </c>
      <c r="QKS123" s="18"/>
      <c r="QKT123" s="138"/>
      <c r="QKU123" s="18"/>
      <c r="QKV123" s="138"/>
      <c r="QKW123" s="18"/>
      <c r="QKX123" s="249" t="s">
        <v>59</v>
      </c>
      <c r="QKY123" s="249"/>
      <c r="QKZ123" s="249"/>
      <c r="QLA123" s="249"/>
      <c r="QLB123" s="249"/>
      <c r="QLC123" s="249"/>
      <c r="QLD123" s="249"/>
      <c r="QLE123" s="14"/>
      <c r="QLF123" s="15">
        <v>2</v>
      </c>
      <c r="QLG123" s="14"/>
      <c r="QLH123" s="17">
        <f>IF(OR(QLN124="Yes"),2,0)</f>
        <v>2</v>
      </c>
      <c r="QLI123" s="18"/>
      <c r="QLJ123" s="138"/>
      <c r="QLK123" s="18"/>
      <c r="QLL123" s="138"/>
      <c r="QLM123" s="18"/>
      <c r="QLN123" s="249" t="s">
        <v>59</v>
      </c>
      <c r="QLO123" s="249"/>
      <c r="QLP123" s="249"/>
      <c r="QLQ123" s="249"/>
      <c r="QLR123" s="249"/>
      <c r="QLS123" s="249"/>
      <c r="QLT123" s="249"/>
      <c r="QLU123" s="14"/>
      <c r="QLV123" s="15">
        <v>2</v>
      </c>
      <c r="QLW123" s="14"/>
      <c r="QLX123" s="17">
        <f>IF(OR(QMD124="Yes"),2,0)</f>
        <v>2</v>
      </c>
      <c r="QLY123" s="18"/>
      <c r="QLZ123" s="138"/>
      <c r="QMA123" s="18"/>
      <c r="QMB123" s="138"/>
      <c r="QMC123" s="18"/>
      <c r="QMD123" s="249" t="s">
        <v>59</v>
      </c>
      <c r="QME123" s="249"/>
      <c r="QMF123" s="249"/>
      <c r="QMG123" s="249"/>
      <c r="QMH123" s="249"/>
      <c r="QMI123" s="249"/>
      <c r="QMJ123" s="249"/>
      <c r="QMK123" s="14"/>
      <c r="QML123" s="15">
        <v>2</v>
      </c>
      <c r="QMM123" s="14"/>
      <c r="QMN123" s="17">
        <f>IF(OR(QMT124="Yes"),2,0)</f>
        <v>2</v>
      </c>
      <c r="QMO123" s="18"/>
      <c r="QMP123" s="138"/>
      <c r="QMQ123" s="18"/>
      <c r="QMR123" s="138"/>
      <c r="QMS123" s="18"/>
      <c r="QMT123" s="249" t="s">
        <v>59</v>
      </c>
      <c r="QMU123" s="249"/>
      <c r="QMV123" s="249"/>
      <c r="QMW123" s="249"/>
      <c r="QMX123" s="249"/>
      <c r="QMY123" s="249"/>
      <c r="QMZ123" s="249"/>
      <c r="QNA123" s="14"/>
      <c r="QNB123" s="15">
        <v>2</v>
      </c>
      <c r="QNC123" s="14"/>
      <c r="QND123" s="17">
        <f>IF(OR(QNJ124="Yes"),2,0)</f>
        <v>2</v>
      </c>
      <c r="QNE123" s="18"/>
      <c r="QNF123" s="138"/>
      <c r="QNG123" s="18"/>
      <c r="QNH123" s="138"/>
      <c r="QNI123" s="18"/>
      <c r="QNJ123" s="249" t="s">
        <v>59</v>
      </c>
      <c r="QNK123" s="249"/>
      <c r="QNL123" s="249"/>
      <c r="QNM123" s="249"/>
      <c r="QNN123" s="249"/>
      <c r="QNO123" s="249"/>
      <c r="QNP123" s="249"/>
      <c r="QNQ123" s="14"/>
      <c r="QNR123" s="15">
        <v>2</v>
      </c>
      <c r="QNS123" s="14"/>
      <c r="QNT123" s="17">
        <f>IF(OR(QNZ124="Yes"),2,0)</f>
        <v>2</v>
      </c>
      <c r="QNU123" s="18"/>
      <c r="QNV123" s="138"/>
      <c r="QNW123" s="18"/>
      <c r="QNX123" s="138"/>
      <c r="QNY123" s="18"/>
      <c r="QNZ123" s="249" t="s">
        <v>59</v>
      </c>
      <c r="QOA123" s="249"/>
      <c r="QOB123" s="249"/>
      <c r="QOC123" s="249"/>
      <c r="QOD123" s="249"/>
      <c r="QOE123" s="249"/>
      <c r="QOF123" s="249"/>
      <c r="QOG123" s="14"/>
      <c r="QOH123" s="15">
        <v>2</v>
      </c>
      <c r="QOI123" s="14"/>
      <c r="QOJ123" s="17">
        <f>IF(OR(QOP124="Yes"),2,0)</f>
        <v>2</v>
      </c>
      <c r="QOK123" s="18"/>
      <c r="QOL123" s="138"/>
      <c r="QOM123" s="18"/>
      <c r="QON123" s="138"/>
      <c r="QOO123" s="18"/>
      <c r="QOP123" s="249" t="s">
        <v>59</v>
      </c>
      <c r="QOQ123" s="249"/>
      <c r="QOR123" s="249"/>
      <c r="QOS123" s="249"/>
      <c r="QOT123" s="249"/>
      <c r="QOU123" s="249"/>
      <c r="QOV123" s="249"/>
      <c r="QOW123" s="14"/>
      <c r="QOX123" s="15">
        <v>2</v>
      </c>
      <c r="QOY123" s="14"/>
      <c r="QOZ123" s="17">
        <f>IF(OR(QPF124="Yes"),2,0)</f>
        <v>2</v>
      </c>
      <c r="QPA123" s="18"/>
      <c r="QPB123" s="138"/>
      <c r="QPC123" s="18"/>
      <c r="QPD123" s="138"/>
      <c r="QPE123" s="18"/>
      <c r="QPF123" s="249" t="s">
        <v>59</v>
      </c>
      <c r="QPG123" s="249"/>
      <c r="QPH123" s="249"/>
      <c r="QPI123" s="249"/>
      <c r="QPJ123" s="249"/>
      <c r="QPK123" s="249"/>
      <c r="QPL123" s="249"/>
      <c r="QPM123" s="14"/>
      <c r="QPN123" s="15">
        <v>2</v>
      </c>
      <c r="QPO123" s="14"/>
      <c r="QPP123" s="17">
        <f>IF(OR(QPV124="Yes"),2,0)</f>
        <v>2</v>
      </c>
      <c r="QPQ123" s="18"/>
      <c r="QPR123" s="138"/>
      <c r="QPS123" s="18"/>
      <c r="QPT123" s="138"/>
      <c r="QPU123" s="18"/>
      <c r="QPV123" s="249" t="s">
        <v>59</v>
      </c>
      <c r="QPW123" s="249"/>
      <c r="QPX123" s="249"/>
      <c r="QPY123" s="249"/>
      <c r="QPZ123" s="249"/>
      <c r="QQA123" s="249"/>
      <c r="QQB123" s="249"/>
      <c r="QQC123" s="14"/>
      <c r="QQD123" s="15">
        <v>2</v>
      </c>
      <c r="QQE123" s="14"/>
      <c r="QQF123" s="17">
        <f>IF(OR(QQL124="Yes"),2,0)</f>
        <v>2</v>
      </c>
      <c r="QQG123" s="18"/>
      <c r="QQH123" s="138"/>
      <c r="QQI123" s="18"/>
      <c r="QQJ123" s="138"/>
      <c r="QQK123" s="18"/>
      <c r="QQL123" s="249" t="s">
        <v>59</v>
      </c>
      <c r="QQM123" s="249"/>
      <c r="QQN123" s="249"/>
      <c r="QQO123" s="249"/>
      <c r="QQP123" s="249"/>
      <c r="QQQ123" s="249"/>
      <c r="QQR123" s="249"/>
      <c r="QQS123" s="14"/>
      <c r="QQT123" s="15">
        <v>2</v>
      </c>
      <c r="QQU123" s="14"/>
      <c r="QQV123" s="17">
        <f>IF(OR(QRB124="Yes"),2,0)</f>
        <v>2</v>
      </c>
      <c r="QQW123" s="18"/>
      <c r="QQX123" s="138"/>
      <c r="QQY123" s="18"/>
      <c r="QQZ123" s="138"/>
      <c r="QRA123" s="18"/>
      <c r="QRB123" s="249" t="s">
        <v>59</v>
      </c>
      <c r="QRC123" s="249"/>
      <c r="QRD123" s="249"/>
      <c r="QRE123" s="249"/>
      <c r="QRF123" s="249"/>
      <c r="QRG123" s="249"/>
      <c r="QRH123" s="249"/>
      <c r="QRI123" s="14"/>
      <c r="QRJ123" s="15">
        <v>2</v>
      </c>
      <c r="QRK123" s="14"/>
      <c r="QRL123" s="17">
        <f>IF(OR(QRR124="Yes"),2,0)</f>
        <v>2</v>
      </c>
      <c r="QRM123" s="18"/>
      <c r="QRN123" s="138"/>
      <c r="QRO123" s="18"/>
      <c r="QRP123" s="138"/>
      <c r="QRQ123" s="18"/>
      <c r="QRR123" s="249" t="s">
        <v>59</v>
      </c>
      <c r="QRS123" s="249"/>
      <c r="QRT123" s="249"/>
      <c r="QRU123" s="249"/>
      <c r="QRV123" s="249"/>
      <c r="QRW123" s="249"/>
      <c r="QRX123" s="249"/>
      <c r="QRY123" s="14"/>
      <c r="QRZ123" s="15">
        <v>2</v>
      </c>
      <c r="QSA123" s="14"/>
      <c r="QSB123" s="17">
        <f>IF(OR(QSH124="Yes"),2,0)</f>
        <v>2</v>
      </c>
      <c r="QSC123" s="18"/>
      <c r="QSD123" s="138"/>
      <c r="QSE123" s="18"/>
      <c r="QSF123" s="138"/>
      <c r="QSG123" s="18"/>
      <c r="QSH123" s="249" t="s">
        <v>59</v>
      </c>
      <c r="QSI123" s="249"/>
      <c r="QSJ123" s="249"/>
      <c r="QSK123" s="249"/>
      <c r="QSL123" s="249"/>
      <c r="QSM123" s="249"/>
      <c r="QSN123" s="249"/>
      <c r="QSO123" s="14"/>
      <c r="QSP123" s="15">
        <v>2</v>
      </c>
      <c r="QSQ123" s="14"/>
      <c r="QSR123" s="17">
        <f>IF(OR(QSX124="Yes"),2,0)</f>
        <v>2</v>
      </c>
      <c r="QSS123" s="18"/>
      <c r="QST123" s="138"/>
      <c r="QSU123" s="18"/>
      <c r="QSV123" s="138"/>
      <c r="QSW123" s="18"/>
      <c r="QSX123" s="249" t="s">
        <v>59</v>
      </c>
      <c r="QSY123" s="249"/>
      <c r="QSZ123" s="249"/>
      <c r="QTA123" s="249"/>
      <c r="QTB123" s="249"/>
      <c r="QTC123" s="249"/>
      <c r="QTD123" s="249"/>
      <c r="QTE123" s="14"/>
      <c r="QTF123" s="15">
        <v>2</v>
      </c>
      <c r="QTG123" s="14"/>
      <c r="QTH123" s="17">
        <f>IF(OR(QTN124="Yes"),2,0)</f>
        <v>2</v>
      </c>
      <c r="QTI123" s="18"/>
      <c r="QTJ123" s="138"/>
      <c r="QTK123" s="18"/>
      <c r="QTL123" s="138"/>
      <c r="QTM123" s="18"/>
      <c r="QTN123" s="249" t="s">
        <v>59</v>
      </c>
      <c r="QTO123" s="249"/>
      <c r="QTP123" s="249"/>
      <c r="QTQ123" s="249"/>
      <c r="QTR123" s="249"/>
      <c r="QTS123" s="249"/>
      <c r="QTT123" s="249"/>
      <c r="QTU123" s="14"/>
      <c r="QTV123" s="15">
        <v>2</v>
      </c>
      <c r="QTW123" s="14"/>
      <c r="QTX123" s="17">
        <f>IF(OR(QUD124="Yes"),2,0)</f>
        <v>2</v>
      </c>
      <c r="QTY123" s="18"/>
      <c r="QTZ123" s="138"/>
      <c r="QUA123" s="18"/>
      <c r="QUB123" s="138"/>
      <c r="QUC123" s="18"/>
      <c r="QUD123" s="249" t="s">
        <v>59</v>
      </c>
      <c r="QUE123" s="249"/>
      <c r="QUF123" s="249"/>
      <c r="QUG123" s="249"/>
      <c r="QUH123" s="249"/>
      <c r="QUI123" s="249"/>
      <c r="QUJ123" s="249"/>
      <c r="QUK123" s="14"/>
      <c r="QUL123" s="15">
        <v>2</v>
      </c>
      <c r="QUM123" s="14"/>
      <c r="QUN123" s="17">
        <f>IF(OR(QUT124="Yes"),2,0)</f>
        <v>2</v>
      </c>
      <c r="QUO123" s="18"/>
      <c r="QUP123" s="138"/>
      <c r="QUQ123" s="18"/>
      <c r="QUR123" s="138"/>
      <c r="QUS123" s="18"/>
      <c r="QUT123" s="249" t="s">
        <v>59</v>
      </c>
      <c r="QUU123" s="249"/>
      <c r="QUV123" s="249"/>
      <c r="QUW123" s="249"/>
      <c r="QUX123" s="249"/>
      <c r="QUY123" s="249"/>
      <c r="QUZ123" s="249"/>
      <c r="QVA123" s="14"/>
      <c r="QVB123" s="15">
        <v>2</v>
      </c>
      <c r="QVC123" s="14"/>
      <c r="QVD123" s="17">
        <f>IF(OR(QVJ124="Yes"),2,0)</f>
        <v>2</v>
      </c>
      <c r="QVE123" s="18"/>
      <c r="QVF123" s="138"/>
      <c r="QVG123" s="18"/>
      <c r="QVH123" s="138"/>
      <c r="QVI123" s="18"/>
      <c r="QVJ123" s="249" t="s">
        <v>59</v>
      </c>
      <c r="QVK123" s="249"/>
      <c r="QVL123" s="249"/>
      <c r="QVM123" s="249"/>
      <c r="QVN123" s="249"/>
      <c r="QVO123" s="249"/>
      <c r="QVP123" s="249"/>
      <c r="QVQ123" s="14"/>
      <c r="QVR123" s="15">
        <v>2</v>
      </c>
      <c r="QVS123" s="14"/>
      <c r="QVT123" s="17">
        <f>IF(OR(QVZ124="Yes"),2,0)</f>
        <v>2</v>
      </c>
      <c r="QVU123" s="18"/>
      <c r="QVV123" s="138"/>
      <c r="QVW123" s="18"/>
      <c r="QVX123" s="138"/>
      <c r="QVY123" s="18"/>
      <c r="QVZ123" s="249" t="s">
        <v>59</v>
      </c>
      <c r="QWA123" s="249"/>
      <c r="QWB123" s="249"/>
      <c r="QWC123" s="249"/>
      <c r="QWD123" s="249"/>
      <c r="QWE123" s="249"/>
      <c r="QWF123" s="249"/>
      <c r="QWG123" s="14"/>
      <c r="QWH123" s="15">
        <v>2</v>
      </c>
      <c r="QWI123" s="14"/>
      <c r="QWJ123" s="17">
        <f>IF(OR(QWP124="Yes"),2,0)</f>
        <v>2</v>
      </c>
      <c r="QWK123" s="18"/>
      <c r="QWL123" s="138"/>
      <c r="QWM123" s="18"/>
      <c r="QWN123" s="138"/>
      <c r="QWO123" s="18"/>
      <c r="QWP123" s="249" t="s">
        <v>59</v>
      </c>
      <c r="QWQ123" s="249"/>
      <c r="QWR123" s="249"/>
      <c r="QWS123" s="249"/>
      <c r="QWT123" s="249"/>
      <c r="QWU123" s="249"/>
      <c r="QWV123" s="249"/>
      <c r="QWW123" s="14"/>
      <c r="QWX123" s="15">
        <v>2</v>
      </c>
      <c r="QWY123" s="14"/>
      <c r="QWZ123" s="17">
        <f>IF(OR(QXF124="Yes"),2,0)</f>
        <v>2</v>
      </c>
      <c r="QXA123" s="18"/>
      <c r="QXB123" s="138"/>
      <c r="QXC123" s="18"/>
      <c r="QXD123" s="138"/>
      <c r="QXE123" s="18"/>
      <c r="QXF123" s="249" t="s">
        <v>59</v>
      </c>
      <c r="QXG123" s="249"/>
      <c r="QXH123" s="249"/>
      <c r="QXI123" s="249"/>
      <c r="QXJ123" s="249"/>
      <c r="QXK123" s="249"/>
      <c r="QXL123" s="249"/>
      <c r="QXM123" s="14"/>
      <c r="QXN123" s="15">
        <v>2</v>
      </c>
      <c r="QXO123" s="14"/>
      <c r="QXP123" s="17">
        <f>IF(OR(QXV124="Yes"),2,0)</f>
        <v>2</v>
      </c>
      <c r="QXQ123" s="18"/>
      <c r="QXR123" s="138"/>
      <c r="QXS123" s="18"/>
      <c r="QXT123" s="138"/>
      <c r="QXU123" s="18"/>
      <c r="QXV123" s="249" t="s">
        <v>59</v>
      </c>
      <c r="QXW123" s="249"/>
      <c r="QXX123" s="249"/>
      <c r="QXY123" s="249"/>
      <c r="QXZ123" s="249"/>
      <c r="QYA123" s="249"/>
      <c r="QYB123" s="249"/>
      <c r="QYC123" s="14"/>
      <c r="QYD123" s="15">
        <v>2</v>
      </c>
      <c r="QYE123" s="14"/>
      <c r="QYF123" s="17">
        <f>IF(OR(QYL124="Yes"),2,0)</f>
        <v>2</v>
      </c>
      <c r="QYG123" s="18"/>
      <c r="QYH123" s="138"/>
      <c r="QYI123" s="18"/>
      <c r="QYJ123" s="138"/>
      <c r="QYK123" s="18"/>
      <c r="QYL123" s="249" t="s">
        <v>59</v>
      </c>
      <c r="QYM123" s="249"/>
      <c r="QYN123" s="249"/>
      <c r="QYO123" s="249"/>
      <c r="QYP123" s="249"/>
      <c r="QYQ123" s="249"/>
      <c r="QYR123" s="249"/>
      <c r="QYS123" s="14"/>
      <c r="QYT123" s="15">
        <v>2</v>
      </c>
      <c r="QYU123" s="14"/>
      <c r="QYV123" s="17">
        <f>IF(OR(QZB124="Yes"),2,0)</f>
        <v>2</v>
      </c>
      <c r="QYW123" s="18"/>
      <c r="QYX123" s="138"/>
      <c r="QYY123" s="18"/>
      <c r="QYZ123" s="138"/>
      <c r="QZA123" s="18"/>
      <c r="QZB123" s="249" t="s">
        <v>59</v>
      </c>
      <c r="QZC123" s="249"/>
      <c r="QZD123" s="249"/>
      <c r="QZE123" s="249"/>
      <c r="QZF123" s="249"/>
      <c r="QZG123" s="249"/>
      <c r="QZH123" s="249"/>
      <c r="QZI123" s="14"/>
      <c r="QZJ123" s="15">
        <v>2</v>
      </c>
      <c r="QZK123" s="14"/>
      <c r="QZL123" s="17">
        <f>IF(OR(QZR124="Yes"),2,0)</f>
        <v>2</v>
      </c>
      <c r="QZM123" s="18"/>
      <c r="QZN123" s="138"/>
      <c r="QZO123" s="18"/>
      <c r="QZP123" s="138"/>
      <c r="QZQ123" s="18"/>
      <c r="QZR123" s="249" t="s">
        <v>59</v>
      </c>
      <c r="QZS123" s="249"/>
      <c r="QZT123" s="249"/>
      <c r="QZU123" s="249"/>
      <c r="QZV123" s="249"/>
      <c r="QZW123" s="249"/>
      <c r="QZX123" s="249"/>
      <c r="QZY123" s="14"/>
      <c r="QZZ123" s="15">
        <v>2</v>
      </c>
      <c r="RAA123" s="14"/>
      <c r="RAB123" s="17">
        <f>IF(OR(RAH124="Yes"),2,0)</f>
        <v>2</v>
      </c>
      <c r="RAC123" s="18"/>
      <c r="RAD123" s="138"/>
      <c r="RAE123" s="18"/>
      <c r="RAF123" s="138"/>
      <c r="RAG123" s="18"/>
      <c r="RAH123" s="249" t="s">
        <v>59</v>
      </c>
      <c r="RAI123" s="249"/>
      <c r="RAJ123" s="249"/>
      <c r="RAK123" s="249"/>
      <c r="RAL123" s="249"/>
      <c r="RAM123" s="249"/>
      <c r="RAN123" s="249"/>
      <c r="RAO123" s="14"/>
      <c r="RAP123" s="15">
        <v>2</v>
      </c>
      <c r="RAQ123" s="14"/>
      <c r="RAR123" s="17">
        <f>IF(OR(RAX124="Yes"),2,0)</f>
        <v>2</v>
      </c>
      <c r="RAS123" s="18"/>
      <c r="RAT123" s="138"/>
      <c r="RAU123" s="18"/>
      <c r="RAV123" s="138"/>
      <c r="RAW123" s="18"/>
      <c r="RAX123" s="249" t="s">
        <v>59</v>
      </c>
      <c r="RAY123" s="249"/>
      <c r="RAZ123" s="249"/>
      <c r="RBA123" s="249"/>
      <c r="RBB123" s="249"/>
      <c r="RBC123" s="249"/>
      <c r="RBD123" s="249"/>
      <c r="RBE123" s="14"/>
      <c r="RBF123" s="15">
        <v>2</v>
      </c>
      <c r="RBG123" s="14"/>
      <c r="RBH123" s="17">
        <f>IF(OR(RBN124="Yes"),2,0)</f>
        <v>2</v>
      </c>
      <c r="RBI123" s="18"/>
      <c r="RBJ123" s="138"/>
      <c r="RBK123" s="18"/>
      <c r="RBL123" s="138"/>
      <c r="RBM123" s="18"/>
      <c r="RBN123" s="249" t="s">
        <v>59</v>
      </c>
      <c r="RBO123" s="249"/>
      <c r="RBP123" s="249"/>
      <c r="RBQ123" s="249"/>
      <c r="RBR123" s="249"/>
      <c r="RBS123" s="249"/>
      <c r="RBT123" s="249"/>
      <c r="RBU123" s="14"/>
      <c r="RBV123" s="15">
        <v>2</v>
      </c>
      <c r="RBW123" s="14"/>
      <c r="RBX123" s="17">
        <f>IF(OR(RCD124="Yes"),2,0)</f>
        <v>2</v>
      </c>
      <c r="RBY123" s="18"/>
      <c r="RBZ123" s="138"/>
      <c r="RCA123" s="18"/>
      <c r="RCB123" s="138"/>
      <c r="RCC123" s="18"/>
      <c r="RCD123" s="249" t="s">
        <v>59</v>
      </c>
      <c r="RCE123" s="249"/>
      <c r="RCF123" s="249"/>
      <c r="RCG123" s="249"/>
      <c r="RCH123" s="249"/>
      <c r="RCI123" s="249"/>
      <c r="RCJ123" s="249"/>
      <c r="RCK123" s="14"/>
      <c r="RCL123" s="15">
        <v>2</v>
      </c>
      <c r="RCM123" s="14"/>
      <c r="RCN123" s="17">
        <f>IF(OR(RCT124="Yes"),2,0)</f>
        <v>2</v>
      </c>
      <c r="RCO123" s="18"/>
      <c r="RCP123" s="138"/>
      <c r="RCQ123" s="18"/>
      <c r="RCR123" s="138"/>
      <c r="RCS123" s="18"/>
      <c r="RCT123" s="249" t="s">
        <v>59</v>
      </c>
      <c r="RCU123" s="249"/>
      <c r="RCV123" s="249"/>
      <c r="RCW123" s="249"/>
      <c r="RCX123" s="249"/>
      <c r="RCY123" s="249"/>
      <c r="RCZ123" s="249"/>
      <c r="RDA123" s="14"/>
      <c r="RDB123" s="15">
        <v>2</v>
      </c>
      <c r="RDC123" s="14"/>
      <c r="RDD123" s="17">
        <f>IF(OR(RDJ124="Yes"),2,0)</f>
        <v>2</v>
      </c>
      <c r="RDE123" s="18"/>
      <c r="RDF123" s="138"/>
      <c r="RDG123" s="18"/>
      <c r="RDH123" s="138"/>
      <c r="RDI123" s="18"/>
      <c r="RDJ123" s="249" t="s">
        <v>59</v>
      </c>
      <c r="RDK123" s="249"/>
      <c r="RDL123" s="249"/>
      <c r="RDM123" s="249"/>
      <c r="RDN123" s="249"/>
      <c r="RDO123" s="249"/>
      <c r="RDP123" s="249"/>
      <c r="RDQ123" s="14"/>
      <c r="RDR123" s="15">
        <v>2</v>
      </c>
      <c r="RDS123" s="14"/>
      <c r="RDT123" s="17">
        <f>IF(OR(RDZ124="Yes"),2,0)</f>
        <v>2</v>
      </c>
      <c r="RDU123" s="18"/>
      <c r="RDV123" s="138"/>
      <c r="RDW123" s="18"/>
      <c r="RDX123" s="138"/>
      <c r="RDY123" s="18"/>
      <c r="RDZ123" s="249" t="s">
        <v>59</v>
      </c>
      <c r="REA123" s="249"/>
      <c r="REB123" s="249"/>
      <c r="REC123" s="249"/>
      <c r="RED123" s="249"/>
      <c r="REE123" s="249"/>
      <c r="REF123" s="249"/>
      <c r="REG123" s="14"/>
      <c r="REH123" s="15">
        <v>2</v>
      </c>
      <c r="REI123" s="14"/>
      <c r="REJ123" s="17">
        <f>IF(OR(REP124="Yes"),2,0)</f>
        <v>2</v>
      </c>
      <c r="REK123" s="18"/>
      <c r="REL123" s="138"/>
      <c r="REM123" s="18"/>
      <c r="REN123" s="138"/>
      <c r="REO123" s="18"/>
      <c r="REP123" s="249" t="s">
        <v>59</v>
      </c>
      <c r="REQ123" s="249"/>
      <c r="RER123" s="249"/>
      <c r="RES123" s="249"/>
      <c r="RET123" s="249"/>
      <c r="REU123" s="249"/>
      <c r="REV123" s="249"/>
      <c r="REW123" s="14"/>
      <c r="REX123" s="15">
        <v>2</v>
      </c>
      <c r="REY123" s="14"/>
      <c r="REZ123" s="17">
        <f>IF(OR(RFF124="Yes"),2,0)</f>
        <v>2</v>
      </c>
      <c r="RFA123" s="18"/>
      <c r="RFB123" s="138"/>
      <c r="RFC123" s="18"/>
      <c r="RFD123" s="138"/>
      <c r="RFE123" s="18"/>
      <c r="RFF123" s="249" t="s">
        <v>59</v>
      </c>
      <c r="RFG123" s="249"/>
      <c r="RFH123" s="249"/>
      <c r="RFI123" s="249"/>
      <c r="RFJ123" s="249"/>
      <c r="RFK123" s="249"/>
      <c r="RFL123" s="249"/>
      <c r="RFM123" s="14"/>
      <c r="RFN123" s="15">
        <v>2</v>
      </c>
      <c r="RFO123" s="14"/>
      <c r="RFP123" s="17">
        <f>IF(OR(RFV124="Yes"),2,0)</f>
        <v>2</v>
      </c>
      <c r="RFQ123" s="18"/>
      <c r="RFR123" s="138"/>
      <c r="RFS123" s="18"/>
      <c r="RFT123" s="138"/>
      <c r="RFU123" s="18"/>
      <c r="RFV123" s="249" t="s">
        <v>59</v>
      </c>
      <c r="RFW123" s="249"/>
      <c r="RFX123" s="249"/>
      <c r="RFY123" s="249"/>
      <c r="RFZ123" s="249"/>
      <c r="RGA123" s="249"/>
      <c r="RGB123" s="249"/>
      <c r="RGC123" s="14"/>
      <c r="RGD123" s="15">
        <v>2</v>
      </c>
      <c r="RGE123" s="14"/>
      <c r="RGF123" s="17">
        <f>IF(OR(RGL124="Yes"),2,0)</f>
        <v>2</v>
      </c>
      <c r="RGG123" s="18"/>
      <c r="RGH123" s="138"/>
      <c r="RGI123" s="18"/>
      <c r="RGJ123" s="138"/>
      <c r="RGK123" s="18"/>
      <c r="RGL123" s="249" t="s">
        <v>59</v>
      </c>
      <c r="RGM123" s="249"/>
      <c r="RGN123" s="249"/>
      <c r="RGO123" s="249"/>
      <c r="RGP123" s="249"/>
      <c r="RGQ123" s="249"/>
      <c r="RGR123" s="249"/>
      <c r="RGS123" s="14"/>
      <c r="RGT123" s="15">
        <v>2</v>
      </c>
      <c r="RGU123" s="14"/>
      <c r="RGV123" s="17">
        <f>IF(OR(RHB124="Yes"),2,0)</f>
        <v>2</v>
      </c>
      <c r="RGW123" s="18"/>
      <c r="RGX123" s="138"/>
      <c r="RGY123" s="18"/>
      <c r="RGZ123" s="138"/>
      <c r="RHA123" s="18"/>
      <c r="RHB123" s="249" t="s">
        <v>59</v>
      </c>
      <c r="RHC123" s="249"/>
      <c r="RHD123" s="249"/>
      <c r="RHE123" s="249"/>
      <c r="RHF123" s="249"/>
      <c r="RHG123" s="249"/>
      <c r="RHH123" s="249"/>
      <c r="RHI123" s="14"/>
      <c r="RHJ123" s="15">
        <v>2</v>
      </c>
      <c r="RHK123" s="14"/>
      <c r="RHL123" s="17">
        <f>IF(OR(RHR124="Yes"),2,0)</f>
        <v>2</v>
      </c>
      <c r="RHM123" s="18"/>
      <c r="RHN123" s="138"/>
      <c r="RHO123" s="18"/>
      <c r="RHP123" s="138"/>
      <c r="RHQ123" s="18"/>
      <c r="RHR123" s="249" t="s">
        <v>59</v>
      </c>
      <c r="RHS123" s="249"/>
      <c r="RHT123" s="249"/>
      <c r="RHU123" s="249"/>
      <c r="RHV123" s="249"/>
      <c r="RHW123" s="249"/>
      <c r="RHX123" s="249"/>
      <c r="RHY123" s="14"/>
      <c r="RHZ123" s="15">
        <v>2</v>
      </c>
      <c r="RIA123" s="14"/>
      <c r="RIB123" s="17">
        <f>IF(OR(RIH124="Yes"),2,0)</f>
        <v>2</v>
      </c>
      <c r="RIC123" s="18"/>
      <c r="RID123" s="138"/>
      <c r="RIE123" s="18"/>
      <c r="RIF123" s="138"/>
      <c r="RIG123" s="18"/>
      <c r="RIH123" s="249" t="s">
        <v>59</v>
      </c>
      <c r="RII123" s="249"/>
      <c r="RIJ123" s="249"/>
      <c r="RIK123" s="249"/>
      <c r="RIL123" s="249"/>
      <c r="RIM123" s="249"/>
      <c r="RIN123" s="249"/>
      <c r="RIO123" s="14"/>
      <c r="RIP123" s="15">
        <v>2</v>
      </c>
      <c r="RIQ123" s="14"/>
      <c r="RIR123" s="17">
        <f>IF(OR(RIX124="Yes"),2,0)</f>
        <v>2</v>
      </c>
      <c r="RIS123" s="18"/>
      <c r="RIT123" s="138"/>
      <c r="RIU123" s="18"/>
      <c r="RIV123" s="138"/>
      <c r="RIW123" s="18"/>
      <c r="RIX123" s="249" t="s">
        <v>59</v>
      </c>
      <c r="RIY123" s="249"/>
      <c r="RIZ123" s="249"/>
      <c r="RJA123" s="249"/>
      <c r="RJB123" s="249"/>
      <c r="RJC123" s="249"/>
      <c r="RJD123" s="249"/>
      <c r="RJE123" s="14"/>
      <c r="RJF123" s="15">
        <v>2</v>
      </c>
      <c r="RJG123" s="14"/>
      <c r="RJH123" s="17">
        <f>IF(OR(RJN124="Yes"),2,0)</f>
        <v>2</v>
      </c>
      <c r="RJI123" s="18"/>
      <c r="RJJ123" s="138"/>
      <c r="RJK123" s="18"/>
      <c r="RJL123" s="138"/>
      <c r="RJM123" s="18"/>
      <c r="RJN123" s="249" t="s">
        <v>59</v>
      </c>
      <c r="RJO123" s="249"/>
      <c r="RJP123" s="249"/>
      <c r="RJQ123" s="249"/>
      <c r="RJR123" s="249"/>
      <c r="RJS123" s="249"/>
      <c r="RJT123" s="249"/>
      <c r="RJU123" s="14"/>
      <c r="RJV123" s="15">
        <v>2</v>
      </c>
      <c r="RJW123" s="14"/>
      <c r="RJX123" s="17">
        <f>IF(OR(RKD124="Yes"),2,0)</f>
        <v>2</v>
      </c>
      <c r="RJY123" s="18"/>
      <c r="RJZ123" s="138"/>
      <c r="RKA123" s="18"/>
      <c r="RKB123" s="138"/>
      <c r="RKC123" s="18"/>
      <c r="RKD123" s="249" t="s">
        <v>59</v>
      </c>
      <c r="RKE123" s="249"/>
      <c r="RKF123" s="249"/>
      <c r="RKG123" s="249"/>
      <c r="RKH123" s="249"/>
      <c r="RKI123" s="249"/>
      <c r="RKJ123" s="249"/>
      <c r="RKK123" s="14"/>
      <c r="RKL123" s="15">
        <v>2</v>
      </c>
      <c r="RKM123" s="14"/>
      <c r="RKN123" s="17">
        <f>IF(OR(RKT124="Yes"),2,0)</f>
        <v>2</v>
      </c>
      <c r="RKO123" s="18"/>
      <c r="RKP123" s="138"/>
      <c r="RKQ123" s="18"/>
      <c r="RKR123" s="138"/>
      <c r="RKS123" s="18"/>
      <c r="RKT123" s="249" t="s">
        <v>59</v>
      </c>
      <c r="RKU123" s="249"/>
      <c r="RKV123" s="249"/>
      <c r="RKW123" s="249"/>
      <c r="RKX123" s="249"/>
      <c r="RKY123" s="249"/>
      <c r="RKZ123" s="249"/>
      <c r="RLA123" s="14"/>
      <c r="RLB123" s="15">
        <v>2</v>
      </c>
      <c r="RLC123" s="14"/>
      <c r="RLD123" s="17">
        <f>IF(OR(RLJ124="Yes"),2,0)</f>
        <v>2</v>
      </c>
      <c r="RLE123" s="18"/>
      <c r="RLF123" s="138"/>
      <c r="RLG123" s="18"/>
      <c r="RLH123" s="138"/>
      <c r="RLI123" s="18"/>
      <c r="RLJ123" s="249" t="s">
        <v>59</v>
      </c>
      <c r="RLK123" s="249"/>
      <c r="RLL123" s="249"/>
      <c r="RLM123" s="249"/>
      <c r="RLN123" s="249"/>
      <c r="RLO123" s="249"/>
      <c r="RLP123" s="249"/>
      <c r="RLQ123" s="14"/>
      <c r="RLR123" s="15">
        <v>2</v>
      </c>
      <c r="RLS123" s="14"/>
      <c r="RLT123" s="17">
        <f>IF(OR(RLZ124="Yes"),2,0)</f>
        <v>2</v>
      </c>
      <c r="RLU123" s="18"/>
      <c r="RLV123" s="138"/>
      <c r="RLW123" s="18"/>
      <c r="RLX123" s="138"/>
      <c r="RLY123" s="18"/>
      <c r="RLZ123" s="249" t="s">
        <v>59</v>
      </c>
      <c r="RMA123" s="249"/>
      <c r="RMB123" s="249"/>
      <c r="RMC123" s="249"/>
      <c r="RMD123" s="249"/>
      <c r="RME123" s="249"/>
      <c r="RMF123" s="249"/>
      <c r="RMG123" s="14"/>
      <c r="RMH123" s="15">
        <v>2</v>
      </c>
      <c r="RMI123" s="14"/>
      <c r="RMJ123" s="17">
        <f>IF(OR(RMP124="Yes"),2,0)</f>
        <v>2</v>
      </c>
      <c r="RMK123" s="18"/>
      <c r="RML123" s="138"/>
      <c r="RMM123" s="18"/>
      <c r="RMN123" s="138"/>
      <c r="RMO123" s="18"/>
      <c r="RMP123" s="249" t="s">
        <v>59</v>
      </c>
      <c r="RMQ123" s="249"/>
      <c r="RMR123" s="249"/>
      <c r="RMS123" s="249"/>
      <c r="RMT123" s="249"/>
      <c r="RMU123" s="249"/>
      <c r="RMV123" s="249"/>
      <c r="RMW123" s="14"/>
      <c r="RMX123" s="15">
        <v>2</v>
      </c>
      <c r="RMY123" s="14"/>
      <c r="RMZ123" s="17">
        <f>IF(OR(RNF124="Yes"),2,0)</f>
        <v>2</v>
      </c>
      <c r="RNA123" s="18"/>
      <c r="RNB123" s="138"/>
      <c r="RNC123" s="18"/>
      <c r="RND123" s="138"/>
      <c r="RNE123" s="18"/>
      <c r="RNF123" s="249" t="s">
        <v>59</v>
      </c>
      <c r="RNG123" s="249"/>
      <c r="RNH123" s="249"/>
      <c r="RNI123" s="249"/>
      <c r="RNJ123" s="249"/>
      <c r="RNK123" s="249"/>
      <c r="RNL123" s="249"/>
      <c r="RNM123" s="14"/>
      <c r="RNN123" s="15">
        <v>2</v>
      </c>
      <c r="RNO123" s="14"/>
      <c r="RNP123" s="17">
        <f>IF(OR(RNV124="Yes"),2,0)</f>
        <v>2</v>
      </c>
      <c r="RNQ123" s="18"/>
      <c r="RNR123" s="138"/>
      <c r="RNS123" s="18"/>
      <c r="RNT123" s="138"/>
      <c r="RNU123" s="18"/>
      <c r="RNV123" s="249" t="s">
        <v>59</v>
      </c>
      <c r="RNW123" s="249"/>
      <c r="RNX123" s="249"/>
      <c r="RNY123" s="249"/>
      <c r="RNZ123" s="249"/>
      <c r="ROA123" s="249"/>
      <c r="ROB123" s="249"/>
      <c r="ROC123" s="14"/>
      <c r="ROD123" s="15">
        <v>2</v>
      </c>
      <c r="ROE123" s="14"/>
      <c r="ROF123" s="17">
        <f>IF(OR(ROL124="Yes"),2,0)</f>
        <v>2</v>
      </c>
      <c r="ROG123" s="18"/>
      <c r="ROH123" s="138"/>
      <c r="ROI123" s="18"/>
      <c r="ROJ123" s="138"/>
      <c r="ROK123" s="18"/>
      <c r="ROL123" s="249" t="s">
        <v>59</v>
      </c>
      <c r="ROM123" s="249"/>
      <c r="RON123" s="249"/>
      <c r="ROO123" s="249"/>
      <c r="ROP123" s="249"/>
      <c r="ROQ123" s="249"/>
      <c r="ROR123" s="249"/>
      <c r="ROS123" s="14"/>
      <c r="ROT123" s="15">
        <v>2</v>
      </c>
      <c r="ROU123" s="14"/>
      <c r="ROV123" s="17">
        <f>IF(OR(RPB124="Yes"),2,0)</f>
        <v>2</v>
      </c>
      <c r="ROW123" s="18"/>
      <c r="ROX123" s="138"/>
      <c r="ROY123" s="18"/>
      <c r="ROZ123" s="138"/>
      <c r="RPA123" s="18"/>
      <c r="RPB123" s="249" t="s">
        <v>59</v>
      </c>
      <c r="RPC123" s="249"/>
      <c r="RPD123" s="249"/>
      <c r="RPE123" s="249"/>
      <c r="RPF123" s="249"/>
      <c r="RPG123" s="249"/>
      <c r="RPH123" s="249"/>
      <c r="RPI123" s="14"/>
      <c r="RPJ123" s="15">
        <v>2</v>
      </c>
      <c r="RPK123" s="14"/>
      <c r="RPL123" s="17">
        <f>IF(OR(RPR124="Yes"),2,0)</f>
        <v>2</v>
      </c>
      <c r="RPM123" s="18"/>
      <c r="RPN123" s="138"/>
      <c r="RPO123" s="18"/>
      <c r="RPP123" s="138"/>
      <c r="RPQ123" s="18"/>
      <c r="RPR123" s="249" t="s">
        <v>59</v>
      </c>
      <c r="RPS123" s="249"/>
      <c r="RPT123" s="249"/>
      <c r="RPU123" s="249"/>
      <c r="RPV123" s="249"/>
      <c r="RPW123" s="249"/>
      <c r="RPX123" s="249"/>
      <c r="RPY123" s="14"/>
      <c r="RPZ123" s="15">
        <v>2</v>
      </c>
      <c r="RQA123" s="14"/>
      <c r="RQB123" s="17">
        <f>IF(OR(RQH124="Yes"),2,0)</f>
        <v>2</v>
      </c>
      <c r="RQC123" s="18"/>
      <c r="RQD123" s="138"/>
      <c r="RQE123" s="18"/>
      <c r="RQF123" s="138"/>
      <c r="RQG123" s="18"/>
      <c r="RQH123" s="249" t="s">
        <v>59</v>
      </c>
      <c r="RQI123" s="249"/>
      <c r="RQJ123" s="249"/>
      <c r="RQK123" s="249"/>
      <c r="RQL123" s="249"/>
      <c r="RQM123" s="249"/>
      <c r="RQN123" s="249"/>
      <c r="RQO123" s="14"/>
      <c r="RQP123" s="15">
        <v>2</v>
      </c>
      <c r="RQQ123" s="14"/>
      <c r="RQR123" s="17">
        <f>IF(OR(RQX124="Yes"),2,0)</f>
        <v>2</v>
      </c>
      <c r="RQS123" s="18"/>
      <c r="RQT123" s="138"/>
      <c r="RQU123" s="18"/>
      <c r="RQV123" s="138"/>
      <c r="RQW123" s="18"/>
      <c r="RQX123" s="249" t="s">
        <v>59</v>
      </c>
      <c r="RQY123" s="249"/>
      <c r="RQZ123" s="249"/>
      <c r="RRA123" s="249"/>
      <c r="RRB123" s="249"/>
      <c r="RRC123" s="249"/>
      <c r="RRD123" s="249"/>
      <c r="RRE123" s="14"/>
      <c r="RRF123" s="15">
        <v>2</v>
      </c>
      <c r="RRG123" s="14"/>
      <c r="RRH123" s="17">
        <f>IF(OR(RRN124="Yes"),2,0)</f>
        <v>2</v>
      </c>
      <c r="RRI123" s="18"/>
      <c r="RRJ123" s="138"/>
      <c r="RRK123" s="18"/>
      <c r="RRL123" s="138"/>
      <c r="RRM123" s="18"/>
      <c r="RRN123" s="249" t="s">
        <v>59</v>
      </c>
      <c r="RRO123" s="249"/>
      <c r="RRP123" s="249"/>
      <c r="RRQ123" s="249"/>
      <c r="RRR123" s="249"/>
      <c r="RRS123" s="249"/>
      <c r="RRT123" s="249"/>
      <c r="RRU123" s="14"/>
      <c r="RRV123" s="15">
        <v>2</v>
      </c>
      <c r="RRW123" s="14"/>
      <c r="RRX123" s="17">
        <f>IF(OR(RSD124="Yes"),2,0)</f>
        <v>2</v>
      </c>
      <c r="RRY123" s="18"/>
      <c r="RRZ123" s="138"/>
      <c r="RSA123" s="18"/>
      <c r="RSB123" s="138"/>
      <c r="RSC123" s="18"/>
      <c r="RSD123" s="249" t="s">
        <v>59</v>
      </c>
      <c r="RSE123" s="249"/>
      <c r="RSF123" s="249"/>
      <c r="RSG123" s="249"/>
      <c r="RSH123" s="249"/>
      <c r="RSI123" s="249"/>
      <c r="RSJ123" s="249"/>
      <c r="RSK123" s="14"/>
      <c r="RSL123" s="15">
        <v>2</v>
      </c>
      <c r="RSM123" s="14"/>
      <c r="RSN123" s="17">
        <f>IF(OR(RST124="Yes"),2,0)</f>
        <v>2</v>
      </c>
      <c r="RSO123" s="18"/>
      <c r="RSP123" s="138"/>
      <c r="RSQ123" s="18"/>
      <c r="RSR123" s="138"/>
      <c r="RSS123" s="18"/>
      <c r="RST123" s="249" t="s">
        <v>59</v>
      </c>
      <c r="RSU123" s="249"/>
      <c r="RSV123" s="249"/>
      <c r="RSW123" s="249"/>
      <c r="RSX123" s="249"/>
      <c r="RSY123" s="249"/>
      <c r="RSZ123" s="249"/>
      <c r="RTA123" s="14"/>
      <c r="RTB123" s="15">
        <v>2</v>
      </c>
      <c r="RTC123" s="14"/>
      <c r="RTD123" s="17">
        <f>IF(OR(RTJ124="Yes"),2,0)</f>
        <v>2</v>
      </c>
      <c r="RTE123" s="18"/>
      <c r="RTF123" s="138"/>
      <c r="RTG123" s="18"/>
      <c r="RTH123" s="138"/>
      <c r="RTI123" s="18"/>
      <c r="RTJ123" s="249" t="s">
        <v>59</v>
      </c>
      <c r="RTK123" s="249"/>
      <c r="RTL123" s="249"/>
      <c r="RTM123" s="249"/>
      <c r="RTN123" s="249"/>
      <c r="RTO123" s="249"/>
      <c r="RTP123" s="249"/>
      <c r="RTQ123" s="14"/>
      <c r="RTR123" s="15">
        <v>2</v>
      </c>
      <c r="RTS123" s="14"/>
      <c r="RTT123" s="17">
        <f>IF(OR(RTZ124="Yes"),2,0)</f>
        <v>2</v>
      </c>
      <c r="RTU123" s="18"/>
      <c r="RTV123" s="138"/>
      <c r="RTW123" s="18"/>
      <c r="RTX123" s="138"/>
      <c r="RTY123" s="18"/>
      <c r="RTZ123" s="249" t="s">
        <v>59</v>
      </c>
      <c r="RUA123" s="249"/>
      <c r="RUB123" s="249"/>
      <c r="RUC123" s="249"/>
      <c r="RUD123" s="249"/>
      <c r="RUE123" s="249"/>
      <c r="RUF123" s="249"/>
      <c r="RUG123" s="14"/>
      <c r="RUH123" s="15">
        <v>2</v>
      </c>
      <c r="RUI123" s="14"/>
      <c r="RUJ123" s="17">
        <f>IF(OR(RUP124="Yes"),2,0)</f>
        <v>2</v>
      </c>
      <c r="RUK123" s="18"/>
      <c r="RUL123" s="138"/>
      <c r="RUM123" s="18"/>
      <c r="RUN123" s="138"/>
      <c r="RUO123" s="18"/>
      <c r="RUP123" s="249" t="s">
        <v>59</v>
      </c>
      <c r="RUQ123" s="249"/>
      <c r="RUR123" s="249"/>
      <c r="RUS123" s="249"/>
      <c r="RUT123" s="249"/>
      <c r="RUU123" s="249"/>
      <c r="RUV123" s="249"/>
      <c r="RUW123" s="14"/>
      <c r="RUX123" s="15">
        <v>2</v>
      </c>
      <c r="RUY123" s="14"/>
      <c r="RUZ123" s="17">
        <f>IF(OR(RVF124="Yes"),2,0)</f>
        <v>2</v>
      </c>
      <c r="RVA123" s="18"/>
      <c r="RVB123" s="138"/>
      <c r="RVC123" s="18"/>
      <c r="RVD123" s="138"/>
      <c r="RVE123" s="18"/>
      <c r="RVF123" s="249" t="s">
        <v>59</v>
      </c>
      <c r="RVG123" s="249"/>
      <c r="RVH123" s="249"/>
      <c r="RVI123" s="249"/>
      <c r="RVJ123" s="249"/>
      <c r="RVK123" s="249"/>
      <c r="RVL123" s="249"/>
      <c r="RVM123" s="14"/>
      <c r="RVN123" s="15">
        <v>2</v>
      </c>
      <c r="RVO123" s="14"/>
      <c r="RVP123" s="17">
        <f>IF(OR(RVV124="Yes"),2,0)</f>
        <v>2</v>
      </c>
      <c r="RVQ123" s="18"/>
      <c r="RVR123" s="138"/>
      <c r="RVS123" s="18"/>
      <c r="RVT123" s="138"/>
      <c r="RVU123" s="18"/>
      <c r="RVV123" s="249" t="s">
        <v>59</v>
      </c>
      <c r="RVW123" s="249"/>
      <c r="RVX123" s="249"/>
      <c r="RVY123" s="249"/>
      <c r="RVZ123" s="249"/>
      <c r="RWA123" s="249"/>
      <c r="RWB123" s="249"/>
      <c r="RWC123" s="14"/>
      <c r="RWD123" s="15">
        <v>2</v>
      </c>
      <c r="RWE123" s="14"/>
      <c r="RWF123" s="17">
        <f>IF(OR(RWL124="Yes"),2,0)</f>
        <v>2</v>
      </c>
      <c r="RWG123" s="18"/>
      <c r="RWH123" s="138"/>
      <c r="RWI123" s="18"/>
      <c r="RWJ123" s="138"/>
      <c r="RWK123" s="18"/>
      <c r="RWL123" s="249" t="s">
        <v>59</v>
      </c>
      <c r="RWM123" s="249"/>
      <c r="RWN123" s="249"/>
      <c r="RWO123" s="249"/>
      <c r="RWP123" s="249"/>
      <c r="RWQ123" s="249"/>
      <c r="RWR123" s="249"/>
      <c r="RWS123" s="14"/>
      <c r="RWT123" s="15">
        <v>2</v>
      </c>
      <c r="RWU123" s="14"/>
      <c r="RWV123" s="17">
        <f>IF(OR(RXB124="Yes"),2,0)</f>
        <v>2</v>
      </c>
      <c r="RWW123" s="18"/>
      <c r="RWX123" s="138"/>
      <c r="RWY123" s="18"/>
      <c r="RWZ123" s="138"/>
      <c r="RXA123" s="18"/>
      <c r="RXB123" s="249" t="s">
        <v>59</v>
      </c>
      <c r="RXC123" s="249"/>
      <c r="RXD123" s="249"/>
      <c r="RXE123" s="249"/>
      <c r="RXF123" s="249"/>
      <c r="RXG123" s="249"/>
      <c r="RXH123" s="249"/>
      <c r="RXI123" s="14"/>
      <c r="RXJ123" s="15">
        <v>2</v>
      </c>
      <c r="RXK123" s="14"/>
      <c r="RXL123" s="17">
        <f>IF(OR(RXR124="Yes"),2,0)</f>
        <v>2</v>
      </c>
      <c r="RXM123" s="18"/>
      <c r="RXN123" s="138"/>
      <c r="RXO123" s="18"/>
      <c r="RXP123" s="138"/>
      <c r="RXQ123" s="18"/>
      <c r="RXR123" s="249" t="s">
        <v>59</v>
      </c>
      <c r="RXS123" s="249"/>
      <c r="RXT123" s="249"/>
      <c r="RXU123" s="249"/>
      <c r="RXV123" s="249"/>
      <c r="RXW123" s="249"/>
      <c r="RXX123" s="249"/>
      <c r="RXY123" s="14"/>
      <c r="RXZ123" s="15">
        <v>2</v>
      </c>
      <c r="RYA123" s="14"/>
      <c r="RYB123" s="17">
        <f>IF(OR(RYH124="Yes"),2,0)</f>
        <v>2</v>
      </c>
      <c r="RYC123" s="18"/>
      <c r="RYD123" s="138"/>
      <c r="RYE123" s="18"/>
      <c r="RYF123" s="138"/>
      <c r="RYG123" s="18"/>
      <c r="RYH123" s="249" t="s">
        <v>59</v>
      </c>
      <c r="RYI123" s="249"/>
      <c r="RYJ123" s="249"/>
      <c r="RYK123" s="249"/>
      <c r="RYL123" s="249"/>
      <c r="RYM123" s="249"/>
      <c r="RYN123" s="249"/>
      <c r="RYO123" s="14"/>
      <c r="RYP123" s="15">
        <v>2</v>
      </c>
      <c r="RYQ123" s="14"/>
      <c r="RYR123" s="17">
        <f>IF(OR(RYX124="Yes"),2,0)</f>
        <v>2</v>
      </c>
      <c r="RYS123" s="18"/>
      <c r="RYT123" s="138"/>
      <c r="RYU123" s="18"/>
      <c r="RYV123" s="138"/>
      <c r="RYW123" s="18"/>
      <c r="RYX123" s="249" t="s">
        <v>59</v>
      </c>
      <c r="RYY123" s="249"/>
      <c r="RYZ123" s="249"/>
      <c r="RZA123" s="249"/>
      <c r="RZB123" s="249"/>
      <c r="RZC123" s="249"/>
      <c r="RZD123" s="249"/>
      <c r="RZE123" s="14"/>
      <c r="RZF123" s="15">
        <v>2</v>
      </c>
      <c r="RZG123" s="14"/>
      <c r="RZH123" s="17">
        <f>IF(OR(RZN124="Yes"),2,0)</f>
        <v>2</v>
      </c>
      <c r="RZI123" s="18"/>
      <c r="RZJ123" s="138"/>
      <c r="RZK123" s="18"/>
      <c r="RZL123" s="138"/>
      <c r="RZM123" s="18"/>
      <c r="RZN123" s="249" t="s">
        <v>59</v>
      </c>
      <c r="RZO123" s="249"/>
      <c r="RZP123" s="249"/>
      <c r="RZQ123" s="249"/>
      <c r="RZR123" s="249"/>
      <c r="RZS123" s="249"/>
      <c r="RZT123" s="249"/>
      <c r="RZU123" s="14"/>
      <c r="RZV123" s="15">
        <v>2</v>
      </c>
      <c r="RZW123" s="14"/>
      <c r="RZX123" s="17">
        <f>IF(OR(SAD124="Yes"),2,0)</f>
        <v>2</v>
      </c>
      <c r="RZY123" s="18"/>
      <c r="RZZ123" s="138"/>
      <c r="SAA123" s="18"/>
      <c r="SAB123" s="138"/>
      <c r="SAC123" s="18"/>
      <c r="SAD123" s="249" t="s">
        <v>59</v>
      </c>
      <c r="SAE123" s="249"/>
      <c r="SAF123" s="249"/>
      <c r="SAG123" s="249"/>
      <c r="SAH123" s="249"/>
      <c r="SAI123" s="249"/>
      <c r="SAJ123" s="249"/>
      <c r="SAK123" s="14"/>
      <c r="SAL123" s="15">
        <v>2</v>
      </c>
      <c r="SAM123" s="14"/>
      <c r="SAN123" s="17">
        <f>IF(OR(SAT124="Yes"),2,0)</f>
        <v>2</v>
      </c>
      <c r="SAO123" s="18"/>
      <c r="SAP123" s="138"/>
      <c r="SAQ123" s="18"/>
      <c r="SAR123" s="138"/>
      <c r="SAS123" s="18"/>
      <c r="SAT123" s="249" t="s">
        <v>59</v>
      </c>
      <c r="SAU123" s="249"/>
      <c r="SAV123" s="249"/>
      <c r="SAW123" s="249"/>
      <c r="SAX123" s="249"/>
      <c r="SAY123" s="249"/>
      <c r="SAZ123" s="249"/>
      <c r="SBA123" s="14"/>
      <c r="SBB123" s="15">
        <v>2</v>
      </c>
      <c r="SBC123" s="14"/>
      <c r="SBD123" s="17">
        <f>IF(OR(SBJ124="Yes"),2,0)</f>
        <v>2</v>
      </c>
      <c r="SBE123" s="18"/>
      <c r="SBF123" s="138"/>
      <c r="SBG123" s="18"/>
      <c r="SBH123" s="138"/>
      <c r="SBI123" s="18"/>
      <c r="SBJ123" s="249" t="s">
        <v>59</v>
      </c>
      <c r="SBK123" s="249"/>
      <c r="SBL123" s="249"/>
      <c r="SBM123" s="249"/>
      <c r="SBN123" s="249"/>
      <c r="SBO123" s="249"/>
      <c r="SBP123" s="249"/>
      <c r="SBQ123" s="14"/>
      <c r="SBR123" s="15">
        <v>2</v>
      </c>
      <c r="SBS123" s="14"/>
      <c r="SBT123" s="17">
        <f>IF(OR(SBZ124="Yes"),2,0)</f>
        <v>2</v>
      </c>
      <c r="SBU123" s="18"/>
      <c r="SBV123" s="138"/>
      <c r="SBW123" s="18"/>
      <c r="SBX123" s="138"/>
      <c r="SBY123" s="18"/>
      <c r="SBZ123" s="249" t="s">
        <v>59</v>
      </c>
      <c r="SCA123" s="249"/>
      <c r="SCB123" s="249"/>
      <c r="SCC123" s="249"/>
      <c r="SCD123" s="249"/>
      <c r="SCE123" s="249"/>
      <c r="SCF123" s="249"/>
      <c r="SCG123" s="14"/>
      <c r="SCH123" s="15">
        <v>2</v>
      </c>
      <c r="SCI123" s="14"/>
      <c r="SCJ123" s="17">
        <f>IF(OR(SCP124="Yes"),2,0)</f>
        <v>2</v>
      </c>
      <c r="SCK123" s="18"/>
      <c r="SCL123" s="138"/>
      <c r="SCM123" s="18"/>
      <c r="SCN123" s="138"/>
      <c r="SCO123" s="18"/>
      <c r="SCP123" s="249" t="s">
        <v>59</v>
      </c>
      <c r="SCQ123" s="249"/>
      <c r="SCR123" s="249"/>
      <c r="SCS123" s="249"/>
      <c r="SCT123" s="249"/>
      <c r="SCU123" s="249"/>
      <c r="SCV123" s="249"/>
      <c r="SCW123" s="14"/>
      <c r="SCX123" s="15">
        <v>2</v>
      </c>
      <c r="SCY123" s="14"/>
      <c r="SCZ123" s="17">
        <f>IF(OR(SDF124="Yes"),2,0)</f>
        <v>2</v>
      </c>
      <c r="SDA123" s="18"/>
      <c r="SDB123" s="138"/>
      <c r="SDC123" s="18"/>
      <c r="SDD123" s="138"/>
      <c r="SDE123" s="18"/>
      <c r="SDF123" s="249" t="s">
        <v>59</v>
      </c>
      <c r="SDG123" s="249"/>
      <c r="SDH123" s="249"/>
      <c r="SDI123" s="249"/>
      <c r="SDJ123" s="249"/>
      <c r="SDK123" s="249"/>
      <c r="SDL123" s="249"/>
      <c r="SDM123" s="14"/>
      <c r="SDN123" s="15">
        <v>2</v>
      </c>
      <c r="SDO123" s="14"/>
      <c r="SDP123" s="17">
        <f>IF(OR(SDV124="Yes"),2,0)</f>
        <v>2</v>
      </c>
      <c r="SDQ123" s="18"/>
      <c r="SDR123" s="138"/>
      <c r="SDS123" s="18"/>
      <c r="SDT123" s="138"/>
      <c r="SDU123" s="18"/>
      <c r="SDV123" s="249" t="s">
        <v>59</v>
      </c>
      <c r="SDW123" s="249"/>
      <c r="SDX123" s="249"/>
      <c r="SDY123" s="249"/>
      <c r="SDZ123" s="249"/>
      <c r="SEA123" s="249"/>
      <c r="SEB123" s="249"/>
      <c r="SEC123" s="14"/>
      <c r="SED123" s="15">
        <v>2</v>
      </c>
      <c r="SEE123" s="14"/>
      <c r="SEF123" s="17">
        <f>IF(OR(SEL124="Yes"),2,0)</f>
        <v>2</v>
      </c>
      <c r="SEG123" s="18"/>
      <c r="SEH123" s="138"/>
      <c r="SEI123" s="18"/>
      <c r="SEJ123" s="138"/>
      <c r="SEK123" s="18"/>
      <c r="SEL123" s="249" t="s">
        <v>59</v>
      </c>
      <c r="SEM123" s="249"/>
      <c r="SEN123" s="249"/>
      <c r="SEO123" s="249"/>
      <c r="SEP123" s="249"/>
      <c r="SEQ123" s="249"/>
      <c r="SER123" s="249"/>
      <c r="SES123" s="14"/>
      <c r="SET123" s="15">
        <v>2</v>
      </c>
      <c r="SEU123" s="14"/>
      <c r="SEV123" s="17">
        <f>IF(OR(SFB124="Yes"),2,0)</f>
        <v>2</v>
      </c>
      <c r="SEW123" s="18"/>
      <c r="SEX123" s="138"/>
      <c r="SEY123" s="18"/>
      <c r="SEZ123" s="138"/>
      <c r="SFA123" s="18"/>
      <c r="SFB123" s="249" t="s">
        <v>59</v>
      </c>
      <c r="SFC123" s="249"/>
      <c r="SFD123" s="249"/>
      <c r="SFE123" s="249"/>
      <c r="SFF123" s="249"/>
      <c r="SFG123" s="249"/>
      <c r="SFH123" s="249"/>
      <c r="SFI123" s="14"/>
      <c r="SFJ123" s="15">
        <v>2</v>
      </c>
      <c r="SFK123" s="14"/>
      <c r="SFL123" s="17">
        <f>IF(OR(SFR124="Yes"),2,0)</f>
        <v>2</v>
      </c>
      <c r="SFM123" s="18"/>
      <c r="SFN123" s="138"/>
      <c r="SFO123" s="18"/>
      <c r="SFP123" s="138"/>
      <c r="SFQ123" s="18"/>
      <c r="SFR123" s="249" t="s">
        <v>59</v>
      </c>
      <c r="SFS123" s="249"/>
      <c r="SFT123" s="249"/>
      <c r="SFU123" s="249"/>
      <c r="SFV123" s="249"/>
      <c r="SFW123" s="249"/>
      <c r="SFX123" s="249"/>
      <c r="SFY123" s="14"/>
      <c r="SFZ123" s="15">
        <v>2</v>
      </c>
      <c r="SGA123" s="14"/>
      <c r="SGB123" s="17">
        <f>IF(OR(SGH124="Yes"),2,0)</f>
        <v>2</v>
      </c>
      <c r="SGC123" s="18"/>
      <c r="SGD123" s="138"/>
      <c r="SGE123" s="18"/>
      <c r="SGF123" s="138"/>
      <c r="SGG123" s="18"/>
      <c r="SGH123" s="249" t="s">
        <v>59</v>
      </c>
      <c r="SGI123" s="249"/>
      <c r="SGJ123" s="249"/>
      <c r="SGK123" s="249"/>
      <c r="SGL123" s="249"/>
      <c r="SGM123" s="249"/>
      <c r="SGN123" s="249"/>
      <c r="SGO123" s="14"/>
      <c r="SGP123" s="15">
        <v>2</v>
      </c>
      <c r="SGQ123" s="14"/>
      <c r="SGR123" s="17">
        <f>IF(OR(SGX124="Yes"),2,0)</f>
        <v>2</v>
      </c>
      <c r="SGS123" s="18"/>
      <c r="SGT123" s="138"/>
      <c r="SGU123" s="18"/>
      <c r="SGV123" s="138"/>
      <c r="SGW123" s="18"/>
      <c r="SGX123" s="249" t="s">
        <v>59</v>
      </c>
      <c r="SGY123" s="249"/>
      <c r="SGZ123" s="249"/>
      <c r="SHA123" s="249"/>
      <c r="SHB123" s="249"/>
      <c r="SHC123" s="249"/>
      <c r="SHD123" s="249"/>
      <c r="SHE123" s="14"/>
      <c r="SHF123" s="15">
        <v>2</v>
      </c>
      <c r="SHG123" s="14"/>
      <c r="SHH123" s="17">
        <f>IF(OR(SHN124="Yes"),2,0)</f>
        <v>2</v>
      </c>
      <c r="SHI123" s="18"/>
      <c r="SHJ123" s="138"/>
      <c r="SHK123" s="18"/>
      <c r="SHL123" s="138"/>
      <c r="SHM123" s="18"/>
      <c r="SHN123" s="249" t="s">
        <v>59</v>
      </c>
      <c r="SHO123" s="249"/>
      <c r="SHP123" s="249"/>
      <c r="SHQ123" s="249"/>
      <c r="SHR123" s="249"/>
      <c r="SHS123" s="249"/>
      <c r="SHT123" s="249"/>
      <c r="SHU123" s="14"/>
      <c r="SHV123" s="15">
        <v>2</v>
      </c>
      <c r="SHW123" s="14"/>
      <c r="SHX123" s="17">
        <f>IF(OR(SID124="Yes"),2,0)</f>
        <v>2</v>
      </c>
      <c r="SHY123" s="18"/>
      <c r="SHZ123" s="138"/>
      <c r="SIA123" s="18"/>
      <c r="SIB123" s="138"/>
      <c r="SIC123" s="18"/>
      <c r="SID123" s="249" t="s">
        <v>59</v>
      </c>
      <c r="SIE123" s="249"/>
      <c r="SIF123" s="249"/>
      <c r="SIG123" s="249"/>
      <c r="SIH123" s="249"/>
      <c r="SII123" s="249"/>
      <c r="SIJ123" s="249"/>
      <c r="SIK123" s="14"/>
      <c r="SIL123" s="15">
        <v>2</v>
      </c>
      <c r="SIM123" s="14"/>
      <c r="SIN123" s="17">
        <f>IF(OR(SIT124="Yes"),2,0)</f>
        <v>2</v>
      </c>
      <c r="SIO123" s="18"/>
      <c r="SIP123" s="138"/>
      <c r="SIQ123" s="18"/>
      <c r="SIR123" s="138"/>
      <c r="SIS123" s="18"/>
      <c r="SIT123" s="249" t="s">
        <v>59</v>
      </c>
      <c r="SIU123" s="249"/>
      <c r="SIV123" s="249"/>
      <c r="SIW123" s="249"/>
      <c r="SIX123" s="249"/>
      <c r="SIY123" s="249"/>
      <c r="SIZ123" s="249"/>
      <c r="SJA123" s="14"/>
      <c r="SJB123" s="15">
        <v>2</v>
      </c>
      <c r="SJC123" s="14"/>
      <c r="SJD123" s="17">
        <f>IF(OR(SJJ124="Yes"),2,0)</f>
        <v>2</v>
      </c>
      <c r="SJE123" s="18"/>
      <c r="SJF123" s="138"/>
      <c r="SJG123" s="18"/>
      <c r="SJH123" s="138"/>
      <c r="SJI123" s="18"/>
      <c r="SJJ123" s="249" t="s">
        <v>59</v>
      </c>
      <c r="SJK123" s="249"/>
      <c r="SJL123" s="249"/>
      <c r="SJM123" s="249"/>
      <c r="SJN123" s="249"/>
      <c r="SJO123" s="249"/>
      <c r="SJP123" s="249"/>
      <c r="SJQ123" s="14"/>
      <c r="SJR123" s="15">
        <v>2</v>
      </c>
      <c r="SJS123" s="14"/>
      <c r="SJT123" s="17">
        <f>IF(OR(SJZ124="Yes"),2,0)</f>
        <v>2</v>
      </c>
      <c r="SJU123" s="18"/>
      <c r="SJV123" s="138"/>
      <c r="SJW123" s="18"/>
      <c r="SJX123" s="138"/>
      <c r="SJY123" s="18"/>
      <c r="SJZ123" s="249" t="s">
        <v>59</v>
      </c>
      <c r="SKA123" s="249"/>
      <c r="SKB123" s="249"/>
      <c r="SKC123" s="249"/>
      <c r="SKD123" s="249"/>
      <c r="SKE123" s="249"/>
      <c r="SKF123" s="249"/>
      <c r="SKG123" s="14"/>
      <c r="SKH123" s="15">
        <v>2</v>
      </c>
      <c r="SKI123" s="14"/>
      <c r="SKJ123" s="17">
        <f>IF(OR(SKP124="Yes"),2,0)</f>
        <v>2</v>
      </c>
      <c r="SKK123" s="18"/>
      <c r="SKL123" s="138"/>
      <c r="SKM123" s="18"/>
      <c r="SKN123" s="138"/>
      <c r="SKO123" s="18"/>
      <c r="SKP123" s="249" t="s">
        <v>59</v>
      </c>
      <c r="SKQ123" s="249"/>
      <c r="SKR123" s="249"/>
      <c r="SKS123" s="249"/>
      <c r="SKT123" s="249"/>
      <c r="SKU123" s="249"/>
      <c r="SKV123" s="249"/>
      <c r="SKW123" s="14"/>
      <c r="SKX123" s="15">
        <v>2</v>
      </c>
      <c r="SKY123" s="14"/>
      <c r="SKZ123" s="17">
        <f>IF(OR(SLF124="Yes"),2,0)</f>
        <v>2</v>
      </c>
      <c r="SLA123" s="18"/>
      <c r="SLB123" s="138"/>
      <c r="SLC123" s="18"/>
      <c r="SLD123" s="138"/>
      <c r="SLE123" s="18"/>
      <c r="SLF123" s="249" t="s">
        <v>59</v>
      </c>
      <c r="SLG123" s="249"/>
      <c r="SLH123" s="249"/>
      <c r="SLI123" s="249"/>
      <c r="SLJ123" s="249"/>
      <c r="SLK123" s="249"/>
      <c r="SLL123" s="249"/>
      <c r="SLM123" s="14"/>
      <c r="SLN123" s="15">
        <v>2</v>
      </c>
      <c r="SLO123" s="14"/>
      <c r="SLP123" s="17">
        <f>IF(OR(SLV124="Yes"),2,0)</f>
        <v>2</v>
      </c>
      <c r="SLQ123" s="18"/>
      <c r="SLR123" s="138"/>
      <c r="SLS123" s="18"/>
      <c r="SLT123" s="138"/>
      <c r="SLU123" s="18"/>
      <c r="SLV123" s="249" t="s">
        <v>59</v>
      </c>
      <c r="SLW123" s="249"/>
      <c r="SLX123" s="249"/>
      <c r="SLY123" s="249"/>
      <c r="SLZ123" s="249"/>
      <c r="SMA123" s="249"/>
      <c r="SMB123" s="249"/>
      <c r="SMC123" s="14"/>
      <c r="SMD123" s="15">
        <v>2</v>
      </c>
      <c r="SME123" s="14"/>
      <c r="SMF123" s="17">
        <f>IF(OR(SML124="Yes"),2,0)</f>
        <v>2</v>
      </c>
      <c r="SMG123" s="18"/>
      <c r="SMH123" s="138"/>
      <c r="SMI123" s="18"/>
      <c r="SMJ123" s="138"/>
      <c r="SMK123" s="18"/>
      <c r="SML123" s="249" t="s">
        <v>59</v>
      </c>
      <c r="SMM123" s="249"/>
      <c r="SMN123" s="249"/>
      <c r="SMO123" s="249"/>
      <c r="SMP123" s="249"/>
      <c r="SMQ123" s="249"/>
      <c r="SMR123" s="249"/>
      <c r="SMS123" s="14"/>
      <c r="SMT123" s="15">
        <v>2</v>
      </c>
      <c r="SMU123" s="14"/>
      <c r="SMV123" s="17">
        <f>IF(OR(SNB124="Yes"),2,0)</f>
        <v>2</v>
      </c>
      <c r="SMW123" s="18"/>
      <c r="SMX123" s="138"/>
      <c r="SMY123" s="18"/>
      <c r="SMZ123" s="138"/>
      <c r="SNA123" s="18"/>
      <c r="SNB123" s="249" t="s">
        <v>59</v>
      </c>
      <c r="SNC123" s="249"/>
      <c r="SND123" s="249"/>
      <c r="SNE123" s="249"/>
      <c r="SNF123" s="249"/>
      <c r="SNG123" s="249"/>
      <c r="SNH123" s="249"/>
      <c r="SNI123" s="14"/>
      <c r="SNJ123" s="15">
        <v>2</v>
      </c>
      <c r="SNK123" s="14"/>
      <c r="SNL123" s="17">
        <f>IF(OR(SNR124="Yes"),2,0)</f>
        <v>2</v>
      </c>
      <c r="SNM123" s="18"/>
      <c r="SNN123" s="138"/>
      <c r="SNO123" s="18"/>
      <c r="SNP123" s="138"/>
      <c r="SNQ123" s="18"/>
      <c r="SNR123" s="249" t="s">
        <v>59</v>
      </c>
      <c r="SNS123" s="249"/>
      <c r="SNT123" s="249"/>
      <c r="SNU123" s="249"/>
      <c r="SNV123" s="249"/>
      <c r="SNW123" s="249"/>
      <c r="SNX123" s="249"/>
      <c r="SNY123" s="14"/>
      <c r="SNZ123" s="15">
        <v>2</v>
      </c>
      <c r="SOA123" s="14"/>
      <c r="SOB123" s="17">
        <f>IF(OR(SOH124="Yes"),2,0)</f>
        <v>2</v>
      </c>
      <c r="SOC123" s="18"/>
      <c r="SOD123" s="138"/>
      <c r="SOE123" s="18"/>
      <c r="SOF123" s="138"/>
      <c r="SOG123" s="18"/>
      <c r="SOH123" s="249" t="s">
        <v>59</v>
      </c>
      <c r="SOI123" s="249"/>
      <c r="SOJ123" s="249"/>
      <c r="SOK123" s="249"/>
      <c r="SOL123" s="249"/>
      <c r="SOM123" s="249"/>
      <c r="SON123" s="249"/>
      <c r="SOO123" s="14"/>
      <c r="SOP123" s="15">
        <v>2</v>
      </c>
      <c r="SOQ123" s="14"/>
      <c r="SOR123" s="17">
        <f>IF(OR(SOX124="Yes"),2,0)</f>
        <v>2</v>
      </c>
      <c r="SOS123" s="18"/>
      <c r="SOT123" s="138"/>
      <c r="SOU123" s="18"/>
      <c r="SOV123" s="138"/>
      <c r="SOW123" s="18"/>
      <c r="SOX123" s="249" t="s">
        <v>59</v>
      </c>
      <c r="SOY123" s="249"/>
      <c r="SOZ123" s="249"/>
      <c r="SPA123" s="249"/>
      <c r="SPB123" s="249"/>
      <c r="SPC123" s="249"/>
      <c r="SPD123" s="249"/>
      <c r="SPE123" s="14"/>
      <c r="SPF123" s="15">
        <v>2</v>
      </c>
      <c r="SPG123" s="14"/>
      <c r="SPH123" s="17">
        <f>IF(OR(SPN124="Yes"),2,0)</f>
        <v>2</v>
      </c>
      <c r="SPI123" s="18"/>
      <c r="SPJ123" s="138"/>
      <c r="SPK123" s="18"/>
      <c r="SPL123" s="138"/>
      <c r="SPM123" s="18"/>
      <c r="SPN123" s="249" t="s">
        <v>59</v>
      </c>
      <c r="SPO123" s="249"/>
      <c r="SPP123" s="249"/>
      <c r="SPQ123" s="249"/>
      <c r="SPR123" s="249"/>
      <c r="SPS123" s="249"/>
      <c r="SPT123" s="249"/>
      <c r="SPU123" s="14"/>
      <c r="SPV123" s="15">
        <v>2</v>
      </c>
      <c r="SPW123" s="14"/>
      <c r="SPX123" s="17">
        <f>IF(OR(SQD124="Yes"),2,0)</f>
        <v>2</v>
      </c>
      <c r="SPY123" s="18"/>
      <c r="SPZ123" s="138"/>
      <c r="SQA123" s="18"/>
      <c r="SQB123" s="138"/>
      <c r="SQC123" s="18"/>
      <c r="SQD123" s="249" t="s">
        <v>59</v>
      </c>
      <c r="SQE123" s="249"/>
      <c r="SQF123" s="249"/>
      <c r="SQG123" s="249"/>
      <c r="SQH123" s="249"/>
      <c r="SQI123" s="249"/>
      <c r="SQJ123" s="249"/>
      <c r="SQK123" s="14"/>
      <c r="SQL123" s="15">
        <v>2</v>
      </c>
      <c r="SQM123" s="14"/>
      <c r="SQN123" s="17">
        <f>IF(OR(SQT124="Yes"),2,0)</f>
        <v>2</v>
      </c>
      <c r="SQO123" s="18"/>
      <c r="SQP123" s="138"/>
      <c r="SQQ123" s="18"/>
      <c r="SQR123" s="138"/>
      <c r="SQS123" s="18"/>
      <c r="SQT123" s="249" t="s">
        <v>59</v>
      </c>
      <c r="SQU123" s="249"/>
      <c r="SQV123" s="249"/>
      <c r="SQW123" s="249"/>
      <c r="SQX123" s="249"/>
      <c r="SQY123" s="249"/>
      <c r="SQZ123" s="249"/>
      <c r="SRA123" s="14"/>
      <c r="SRB123" s="15">
        <v>2</v>
      </c>
      <c r="SRC123" s="14"/>
      <c r="SRD123" s="17">
        <f>IF(OR(SRJ124="Yes"),2,0)</f>
        <v>2</v>
      </c>
      <c r="SRE123" s="18"/>
      <c r="SRF123" s="138"/>
      <c r="SRG123" s="18"/>
      <c r="SRH123" s="138"/>
      <c r="SRI123" s="18"/>
      <c r="SRJ123" s="249" t="s">
        <v>59</v>
      </c>
      <c r="SRK123" s="249"/>
      <c r="SRL123" s="249"/>
      <c r="SRM123" s="249"/>
      <c r="SRN123" s="249"/>
      <c r="SRO123" s="249"/>
      <c r="SRP123" s="249"/>
      <c r="SRQ123" s="14"/>
      <c r="SRR123" s="15">
        <v>2</v>
      </c>
      <c r="SRS123" s="14"/>
      <c r="SRT123" s="17">
        <f>IF(OR(SRZ124="Yes"),2,0)</f>
        <v>2</v>
      </c>
      <c r="SRU123" s="18"/>
      <c r="SRV123" s="138"/>
      <c r="SRW123" s="18"/>
      <c r="SRX123" s="138"/>
      <c r="SRY123" s="18"/>
      <c r="SRZ123" s="249" t="s">
        <v>59</v>
      </c>
      <c r="SSA123" s="249"/>
      <c r="SSB123" s="249"/>
      <c r="SSC123" s="249"/>
      <c r="SSD123" s="249"/>
      <c r="SSE123" s="249"/>
      <c r="SSF123" s="249"/>
      <c r="SSG123" s="14"/>
      <c r="SSH123" s="15">
        <v>2</v>
      </c>
      <c r="SSI123" s="14"/>
      <c r="SSJ123" s="17">
        <f>IF(OR(SSP124="Yes"),2,0)</f>
        <v>2</v>
      </c>
      <c r="SSK123" s="18"/>
      <c r="SSL123" s="138"/>
      <c r="SSM123" s="18"/>
      <c r="SSN123" s="138"/>
      <c r="SSO123" s="18"/>
      <c r="SSP123" s="249" t="s">
        <v>59</v>
      </c>
      <c r="SSQ123" s="249"/>
      <c r="SSR123" s="249"/>
      <c r="SSS123" s="249"/>
      <c r="SST123" s="249"/>
      <c r="SSU123" s="249"/>
      <c r="SSV123" s="249"/>
      <c r="SSW123" s="14"/>
      <c r="SSX123" s="15">
        <v>2</v>
      </c>
      <c r="SSY123" s="14"/>
      <c r="SSZ123" s="17">
        <f>IF(OR(STF124="Yes"),2,0)</f>
        <v>2</v>
      </c>
      <c r="STA123" s="18"/>
      <c r="STB123" s="138"/>
      <c r="STC123" s="18"/>
      <c r="STD123" s="138"/>
      <c r="STE123" s="18"/>
      <c r="STF123" s="249" t="s">
        <v>59</v>
      </c>
      <c r="STG123" s="249"/>
      <c r="STH123" s="249"/>
      <c r="STI123" s="249"/>
      <c r="STJ123" s="249"/>
      <c r="STK123" s="249"/>
      <c r="STL123" s="249"/>
      <c r="STM123" s="14"/>
      <c r="STN123" s="15">
        <v>2</v>
      </c>
      <c r="STO123" s="14"/>
      <c r="STP123" s="17">
        <f>IF(OR(STV124="Yes"),2,0)</f>
        <v>2</v>
      </c>
      <c r="STQ123" s="18"/>
      <c r="STR123" s="138"/>
      <c r="STS123" s="18"/>
      <c r="STT123" s="138"/>
      <c r="STU123" s="18"/>
      <c r="STV123" s="249" t="s">
        <v>59</v>
      </c>
      <c r="STW123" s="249"/>
      <c r="STX123" s="249"/>
      <c r="STY123" s="249"/>
      <c r="STZ123" s="249"/>
      <c r="SUA123" s="249"/>
      <c r="SUB123" s="249"/>
      <c r="SUC123" s="14"/>
      <c r="SUD123" s="15">
        <v>2</v>
      </c>
      <c r="SUE123" s="14"/>
      <c r="SUF123" s="17">
        <f>IF(OR(SUL124="Yes"),2,0)</f>
        <v>2</v>
      </c>
      <c r="SUG123" s="18"/>
      <c r="SUH123" s="138"/>
      <c r="SUI123" s="18"/>
      <c r="SUJ123" s="138"/>
      <c r="SUK123" s="18"/>
      <c r="SUL123" s="249" t="s">
        <v>59</v>
      </c>
      <c r="SUM123" s="249"/>
      <c r="SUN123" s="249"/>
      <c r="SUO123" s="249"/>
      <c r="SUP123" s="249"/>
      <c r="SUQ123" s="249"/>
      <c r="SUR123" s="249"/>
      <c r="SUS123" s="14"/>
      <c r="SUT123" s="15">
        <v>2</v>
      </c>
      <c r="SUU123" s="14"/>
      <c r="SUV123" s="17">
        <f>IF(OR(SVB124="Yes"),2,0)</f>
        <v>2</v>
      </c>
      <c r="SUW123" s="18"/>
      <c r="SUX123" s="138"/>
      <c r="SUY123" s="18"/>
      <c r="SUZ123" s="138"/>
      <c r="SVA123" s="18"/>
      <c r="SVB123" s="249" t="s">
        <v>59</v>
      </c>
      <c r="SVC123" s="249"/>
      <c r="SVD123" s="249"/>
      <c r="SVE123" s="249"/>
      <c r="SVF123" s="249"/>
      <c r="SVG123" s="249"/>
      <c r="SVH123" s="249"/>
      <c r="SVI123" s="14"/>
      <c r="SVJ123" s="15">
        <v>2</v>
      </c>
      <c r="SVK123" s="14"/>
      <c r="SVL123" s="17">
        <f>IF(OR(SVR124="Yes"),2,0)</f>
        <v>2</v>
      </c>
      <c r="SVM123" s="18"/>
      <c r="SVN123" s="138"/>
      <c r="SVO123" s="18"/>
      <c r="SVP123" s="138"/>
      <c r="SVQ123" s="18"/>
      <c r="SVR123" s="249" t="s">
        <v>59</v>
      </c>
      <c r="SVS123" s="249"/>
      <c r="SVT123" s="249"/>
      <c r="SVU123" s="249"/>
      <c r="SVV123" s="249"/>
      <c r="SVW123" s="249"/>
      <c r="SVX123" s="249"/>
      <c r="SVY123" s="14"/>
      <c r="SVZ123" s="15">
        <v>2</v>
      </c>
      <c r="SWA123" s="14"/>
      <c r="SWB123" s="17">
        <f>IF(OR(SWH124="Yes"),2,0)</f>
        <v>2</v>
      </c>
      <c r="SWC123" s="18"/>
      <c r="SWD123" s="138"/>
      <c r="SWE123" s="18"/>
      <c r="SWF123" s="138"/>
      <c r="SWG123" s="18"/>
      <c r="SWH123" s="249" t="s">
        <v>59</v>
      </c>
      <c r="SWI123" s="249"/>
      <c r="SWJ123" s="249"/>
      <c r="SWK123" s="249"/>
      <c r="SWL123" s="249"/>
      <c r="SWM123" s="249"/>
      <c r="SWN123" s="249"/>
      <c r="SWO123" s="14"/>
      <c r="SWP123" s="15">
        <v>2</v>
      </c>
      <c r="SWQ123" s="14"/>
      <c r="SWR123" s="17">
        <f>IF(OR(SWX124="Yes"),2,0)</f>
        <v>2</v>
      </c>
      <c r="SWS123" s="18"/>
      <c r="SWT123" s="138"/>
      <c r="SWU123" s="18"/>
      <c r="SWV123" s="138"/>
      <c r="SWW123" s="18"/>
      <c r="SWX123" s="249" t="s">
        <v>59</v>
      </c>
      <c r="SWY123" s="249"/>
      <c r="SWZ123" s="249"/>
      <c r="SXA123" s="249"/>
      <c r="SXB123" s="249"/>
      <c r="SXC123" s="249"/>
      <c r="SXD123" s="249"/>
      <c r="SXE123" s="14"/>
      <c r="SXF123" s="15">
        <v>2</v>
      </c>
      <c r="SXG123" s="14"/>
      <c r="SXH123" s="17">
        <f>IF(OR(SXN124="Yes"),2,0)</f>
        <v>2</v>
      </c>
      <c r="SXI123" s="18"/>
      <c r="SXJ123" s="138"/>
      <c r="SXK123" s="18"/>
      <c r="SXL123" s="138"/>
      <c r="SXM123" s="18"/>
      <c r="SXN123" s="249" t="s">
        <v>59</v>
      </c>
      <c r="SXO123" s="249"/>
      <c r="SXP123" s="249"/>
      <c r="SXQ123" s="249"/>
      <c r="SXR123" s="249"/>
      <c r="SXS123" s="249"/>
      <c r="SXT123" s="249"/>
      <c r="SXU123" s="14"/>
      <c r="SXV123" s="15">
        <v>2</v>
      </c>
      <c r="SXW123" s="14"/>
      <c r="SXX123" s="17">
        <f>IF(OR(SYD124="Yes"),2,0)</f>
        <v>2</v>
      </c>
      <c r="SXY123" s="18"/>
      <c r="SXZ123" s="138"/>
      <c r="SYA123" s="18"/>
      <c r="SYB123" s="138"/>
      <c r="SYC123" s="18"/>
      <c r="SYD123" s="249" t="s">
        <v>59</v>
      </c>
      <c r="SYE123" s="249"/>
      <c r="SYF123" s="249"/>
      <c r="SYG123" s="249"/>
      <c r="SYH123" s="249"/>
      <c r="SYI123" s="249"/>
      <c r="SYJ123" s="249"/>
      <c r="SYK123" s="14"/>
      <c r="SYL123" s="15">
        <v>2</v>
      </c>
      <c r="SYM123" s="14"/>
      <c r="SYN123" s="17">
        <f>IF(OR(SYT124="Yes"),2,0)</f>
        <v>2</v>
      </c>
      <c r="SYO123" s="18"/>
      <c r="SYP123" s="138"/>
      <c r="SYQ123" s="18"/>
      <c r="SYR123" s="138"/>
      <c r="SYS123" s="18"/>
      <c r="SYT123" s="249" t="s">
        <v>59</v>
      </c>
      <c r="SYU123" s="249"/>
      <c r="SYV123" s="249"/>
      <c r="SYW123" s="249"/>
      <c r="SYX123" s="249"/>
      <c r="SYY123" s="249"/>
      <c r="SYZ123" s="249"/>
      <c r="SZA123" s="14"/>
      <c r="SZB123" s="15">
        <v>2</v>
      </c>
      <c r="SZC123" s="14"/>
      <c r="SZD123" s="17">
        <f>IF(OR(SZJ124="Yes"),2,0)</f>
        <v>2</v>
      </c>
      <c r="SZE123" s="18"/>
      <c r="SZF123" s="138"/>
      <c r="SZG123" s="18"/>
      <c r="SZH123" s="138"/>
      <c r="SZI123" s="18"/>
      <c r="SZJ123" s="249" t="s">
        <v>59</v>
      </c>
      <c r="SZK123" s="249"/>
      <c r="SZL123" s="249"/>
      <c r="SZM123" s="249"/>
      <c r="SZN123" s="249"/>
      <c r="SZO123" s="249"/>
      <c r="SZP123" s="249"/>
      <c r="SZQ123" s="14"/>
      <c r="SZR123" s="15">
        <v>2</v>
      </c>
      <c r="SZS123" s="14"/>
      <c r="SZT123" s="17">
        <f>IF(OR(SZZ124="Yes"),2,0)</f>
        <v>2</v>
      </c>
      <c r="SZU123" s="18"/>
      <c r="SZV123" s="138"/>
      <c r="SZW123" s="18"/>
      <c r="SZX123" s="138"/>
      <c r="SZY123" s="18"/>
      <c r="SZZ123" s="249" t="s">
        <v>59</v>
      </c>
      <c r="TAA123" s="249"/>
      <c r="TAB123" s="249"/>
      <c r="TAC123" s="249"/>
      <c r="TAD123" s="249"/>
      <c r="TAE123" s="249"/>
      <c r="TAF123" s="249"/>
      <c r="TAG123" s="14"/>
      <c r="TAH123" s="15">
        <v>2</v>
      </c>
      <c r="TAI123" s="14"/>
      <c r="TAJ123" s="17">
        <f>IF(OR(TAP124="Yes"),2,0)</f>
        <v>2</v>
      </c>
      <c r="TAK123" s="18"/>
      <c r="TAL123" s="138"/>
      <c r="TAM123" s="18"/>
      <c r="TAN123" s="138"/>
      <c r="TAO123" s="18"/>
      <c r="TAP123" s="249" t="s">
        <v>59</v>
      </c>
      <c r="TAQ123" s="249"/>
      <c r="TAR123" s="249"/>
      <c r="TAS123" s="249"/>
      <c r="TAT123" s="249"/>
      <c r="TAU123" s="249"/>
      <c r="TAV123" s="249"/>
      <c r="TAW123" s="14"/>
      <c r="TAX123" s="15">
        <v>2</v>
      </c>
      <c r="TAY123" s="14"/>
      <c r="TAZ123" s="17">
        <f>IF(OR(TBF124="Yes"),2,0)</f>
        <v>2</v>
      </c>
      <c r="TBA123" s="18"/>
      <c r="TBB123" s="138"/>
      <c r="TBC123" s="18"/>
      <c r="TBD123" s="138"/>
      <c r="TBE123" s="18"/>
      <c r="TBF123" s="249" t="s">
        <v>59</v>
      </c>
      <c r="TBG123" s="249"/>
      <c r="TBH123" s="249"/>
      <c r="TBI123" s="249"/>
      <c r="TBJ123" s="249"/>
      <c r="TBK123" s="249"/>
      <c r="TBL123" s="249"/>
      <c r="TBM123" s="14"/>
      <c r="TBN123" s="15">
        <v>2</v>
      </c>
      <c r="TBO123" s="14"/>
      <c r="TBP123" s="17">
        <f>IF(OR(TBV124="Yes"),2,0)</f>
        <v>2</v>
      </c>
      <c r="TBQ123" s="18"/>
      <c r="TBR123" s="138"/>
      <c r="TBS123" s="18"/>
      <c r="TBT123" s="138"/>
      <c r="TBU123" s="18"/>
      <c r="TBV123" s="249" t="s">
        <v>59</v>
      </c>
      <c r="TBW123" s="249"/>
      <c r="TBX123" s="249"/>
      <c r="TBY123" s="249"/>
      <c r="TBZ123" s="249"/>
      <c r="TCA123" s="249"/>
      <c r="TCB123" s="249"/>
      <c r="TCC123" s="14"/>
      <c r="TCD123" s="15">
        <v>2</v>
      </c>
      <c r="TCE123" s="14"/>
      <c r="TCF123" s="17">
        <f>IF(OR(TCL124="Yes"),2,0)</f>
        <v>2</v>
      </c>
      <c r="TCG123" s="18"/>
      <c r="TCH123" s="138"/>
      <c r="TCI123" s="18"/>
      <c r="TCJ123" s="138"/>
      <c r="TCK123" s="18"/>
      <c r="TCL123" s="249" t="s">
        <v>59</v>
      </c>
      <c r="TCM123" s="249"/>
      <c r="TCN123" s="249"/>
      <c r="TCO123" s="249"/>
      <c r="TCP123" s="249"/>
      <c r="TCQ123" s="249"/>
      <c r="TCR123" s="249"/>
      <c r="TCS123" s="14"/>
      <c r="TCT123" s="15">
        <v>2</v>
      </c>
      <c r="TCU123" s="14"/>
      <c r="TCV123" s="17">
        <f>IF(OR(TDB124="Yes"),2,0)</f>
        <v>2</v>
      </c>
      <c r="TCW123" s="18"/>
      <c r="TCX123" s="138"/>
      <c r="TCY123" s="18"/>
      <c r="TCZ123" s="138"/>
      <c r="TDA123" s="18"/>
      <c r="TDB123" s="249" t="s">
        <v>59</v>
      </c>
      <c r="TDC123" s="249"/>
      <c r="TDD123" s="249"/>
      <c r="TDE123" s="249"/>
      <c r="TDF123" s="249"/>
      <c r="TDG123" s="249"/>
      <c r="TDH123" s="249"/>
      <c r="TDI123" s="14"/>
      <c r="TDJ123" s="15">
        <v>2</v>
      </c>
      <c r="TDK123" s="14"/>
      <c r="TDL123" s="17">
        <f>IF(OR(TDR124="Yes"),2,0)</f>
        <v>2</v>
      </c>
      <c r="TDM123" s="18"/>
      <c r="TDN123" s="138"/>
      <c r="TDO123" s="18"/>
      <c r="TDP123" s="138"/>
      <c r="TDQ123" s="18"/>
      <c r="TDR123" s="249" t="s">
        <v>59</v>
      </c>
      <c r="TDS123" s="249"/>
      <c r="TDT123" s="249"/>
      <c r="TDU123" s="249"/>
      <c r="TDV123" s="249"/>
      <c r="TDW123" s="249"/>
      <c r="TDX123" s="249"/>
      <c r="TDY123" s="14"/>
      <c r="TDZ123" s="15">
        <v>2</v>
      </c>
      <c r="TEA123" s="14"/>
      <c r="TEB123" s="17">
        <f>IF(OR(TEH124="Yes"),2,0)</f>
        <v>2</v>
      </c>
      <c r="TEC123" s="18"/>
      <c r="TED123" s="138"/>
      <c r="TEE123" s="18"/>
      <c r="TEF123" s="138"/>
      <c r="TEG123" s="18"/>
      <c r="TEH123" s="249" t="s">
        <v>59</v>
      </c>
      <c r="TEI123" s="249"/>
      <c r="TEJ123" s="249"/>
      <c r="TEK123" s="249"/>
      <c r="TEL123" s="249"/>
      <c r="TEM123" s="249"/>
      <c r="TEN123" s="249"/>
      <c r="TEO123" s="14"/>
      <c r="TEP123" s="15">
        <v>2</v>
      </c>
      <c r="TEQ123" s="14"/>
      <c r="TER123" s="17">
        <f>IF(OR(TEX124="Yes"),2,0)</f>
        <v>2</v>
      </c>
      <c r="TES123" s="18"/>
      <c r="TET123" s="138"/>
      <c r="TEU123" s="18"/>
      <c r="TEV123" s="138"/>
      <c r="TEW123" s="18"/>
      <c r="TEX123" s="249" t="s">
        <v>59</v>
      </c>
      <c r="TEY123" s="249"/>
      <c r="TEZ123" s="249"/>
      <c r="TFA123" s="249"/>
      <c r="TFB123" s="249"/>
      <c r="TFC123" s="249"/>
      <c r="TFD123" s="249"/>
      <c r="TFE123" s="14"/>
      <c r="TFF123" s="15">
        <v>2</v>
      </c>
      <c r="TFG123" s="14"/>
      <c r="TFH123" s="17">
        <f>IF(OR(TFN124="Yes"),2,0)</f>
        <v>2</v>
      </c>
      <c r="TFI123" s="18"/>
      <c r="TFJ123" s="138"/>
      <c r="TFK123" s="18"/>
      <c r="TFL123" s="138"/>
      <c r="TFM123" s="18"/>
      <c r="TFN123" s="249" t="s">
        <v>59</v>
      </c>
      <c r="TFO123" s="249"/>
      <c r="TFP123" s="249"/>
      <c r="TFQ123" s="249"/>
      <c r="TFR123" s="249"/>
      <c r="TFS123" s="249"/>
      <c r="TFT123" s="249"/>
      <c r="TFU123" s="14"/>
      <c r="TFV123" s="15">
        <v>2</v>
      </c>
      <c r="TFW123" s="14"/>
      <c r="TFX123" s="17">
        <f>IF(OR(TGD124="Yes"),2,0)</f>
        <v>2</v>
      </c>
      <c r="TFY123" s="18"/>
      <c r="TFZ123" s="138"/>
      <c r="TGA123" s="18"/>
      <c r="TGB123" s="138"/>
      <c r="TGC123" s="18"/>
      <c r="TGD123" s="249" t="s">
        <v>59</v>
      </c>
      <c r="TGE123" s="249"/>
      <c r="TGF123" s="249"/>
      <c r="TGG123" s="249"/>
      <c r="TGH123" s="249"/>
      <c r="TGI123" s="249"/>
      <c r="TGJ123" s="249"/>
      <c r="TGK123" s="14"/>
      <c r="TGL123" s="15">
        <v>2</v>
      </c>
      <c r="TGM123" s="14"/>
      <c r="TGN123" s="17">
        <f>IF(OR(TGT124="Yes"),2,0)</f>
        <v>2</v>
      </c>
      <c r="TGO123" s="18"/>
      <c r="TGP123" s="138"/>
      <c r="TGQ123" s="18"/>
      <c r="TGR123" s="138"/>
      <c r="TGS123" s="18"/>
      <c r="TGT123" s="249" t="s">
        <v>59</v>
      </c>
      <c r="TGU123" s="249"/>
      <c r="TGV123" s="249"/>
      <c r="TGW123" s="249"/>
      <c r="TGX123" s="249"/>
      <c r="TGY123" s="249"/>
      <c r="TGZ123" s="249"/>
      <c r="THA123" s="14"/>
      <c r="THB123" s="15">
        <v>2</v>
      </c>
      <c r="THC123" s="14"/>
      <c r="THD123" s="17">
        <f>IF(OR(THJ124="Yes"),2,0)</f>
        <v>2</v>
      </c>
      <c r="THE123" s="18"/>
      <c r="THF123" s="138"/>
      <c r="THG123" s="18"/>
      <c r="THH123" s="138"/>
      <c r="THI123" s="18"/>
      <c r="THJ123" s="249" t="s">
        <v>59</v>
      </c>
      <c r="THK123" s="249"/>
      <c r="THL123" s="249"/>
      <c r="THM123" s="249"/>
      <c r="THN123" s="249"/>
      <c r="THO123" s="249"/>
      <c r="THP123" s="249"/>
      <c r="THQ123" s="14"/>
      <c r="THR123" s="15">
        <v>2</v>
      </c>
      <c r="THS123" s="14"/>
      <c r="THT123" s="17">
        <f>IF(OR(THZ124="Yes"),2,0)</f>
        <v>2</v>
      </c>
      <c r="THU123" s="18"/>
      <c r="THV123" s="138"/>
      <c r="THW123" s="18"/>
      <c r="THX123" s="138"/>
      <c r="THY123" s="18"/>
      <c r="THZ123" s="249" t="s">
        <v>59</v>
      </c>
      <c r="TIA123" s="249"/>
      <c r="TIB123" s="249"/>
      <c r="TIC123" s="249"/>
      <c r="TID123" s="249"/>
      <c r="TIE123" s="249"/>
      <c r="TIF123" s="249"/>
      <c r="TIG123" s="14"/>
      <c r="TIH123" s="15">
        <v>2</v>
      </c>
      <c r="TII123" s="14"/>
      <c r="TIJ123" s="17">
        <f>IF(OR(TIP124="Yes"),2,0)</f>
        <v>2</v>
      </c>
      <c r="TIK123" s="18"/>
      <c r="TIL123" s="138"/>
      <c r="TIM123" s="18"/>
      <c r="TIN123" s="138"/>
      <c r="TIO123" s="18"/>
      <c r="TIP123" s="249" t="s">
        <v>59</v>
      </c>
      <c r="TIQ123" s="249"/>
      <c r="TIR123" s="249"/>
      <c r="TIS123" s="249"/>
      <c r="TIT123" s="249"/>
      <c r="TIU123" s="249"/>
      <c r="TIV123" s="249"/>
      <c r="TIW123" s="14"/>
      <c r="TIX123" s="15">
        <v>2</v>
      </c>
      <c r="TIY123" s="14"/>
      <c r="TIZ123" s="17">
        <f>IF(OR(TJF124="Yes"),2,0)</f>
        <v>2</v>
      </c>
      <c r="TJA123" s="18"/>
      <c r="TJB123" s="138"/>
      <c r="TJC123" s="18"/>
      <c r="TJD123" s="138"/>
      <c r="TJE123" s="18"/>
      <c r="TJF123" s="249" t="s">
        <v>59</v>
      </c>
      <c r="TJG123" s="249"/>
      <c r="TJH123" s="249"/>
      <c r="TJI123" s="249"/>
      <c r="TJJ123" s="249"/>
      <c r="TJK123" s="249"/>
      <c r="TJL123" s="249"/>
      <c r="TJM123" s="14"/>
      <c r="TJN123" s="15">
        <v>2</v>
      </c>
      <c r="TJO123" s="14"/>
      <c r="TJP123" s="17">
        <f>IF(OR(TJV124="Yes"),2,0)</f>
        <v>2</v>
      </c>
      <c r="TJQ123" s="18"/>
      <c r="TJR123" s="138"/>
      <c r="TJS123" s="18"/>
      <c r="TJT123" s="138"/>
      <c r="TJU123" s="18"/>
      <c r="TJV123" s="249" t="s">
        <v>59</v>
      </c>
      <c r="TJW123" s="249"/>
      <c r="TJX123" s="249"/>
      <c r="TJY123" s="249"/>
      <c r="TJZ123" s="249"/>
      <c r="TKA123" s="249"/>
      <c r="TKB123" s="249"/>
      <c r="TKC123" s="14"/>
      <c r="TKD123" s="15">
        <v>2</v>
      </c>
      <c r="TKE123" s="14"/>
      <c r="TKF123" s="17">
        <f>IF(OR(TKL124="Yes"),2,0)</f>
        <v>2</v>
      </c>
      <c r="TKG123" s="18"/>
      <c r="TKH123" s="138"/>
      <c r="TKI123" s="18"/>
      <c r="TKJ123" s="138"/>
      <c r="TKK123" s="18"/>
      <c r="TKL123" s="249" t="s">
        <v>59</v>
      </c>
      <c r="TKM123" s="249"/>
      <c r="TKN123" s="249"/>
      <c r="TKO123" s="249"/>
      <c r="TKP123" s="249"/>
      <c r="TKQ123" s="249"/>
      <c r="TKR123" s="249"/>
      <c r="TKS123" s="14"/>
      <c r="TKT123" s="15">
        <v>2</v>
      </c>
      <c r="TKU123" s="14"/>
      <c r="TKV123" s="17">
        <f>IF(OR(TLB124="Yes"),2,0)</f>
        <v>2</v>
      </c>
      <c r="TKW123" s="18"/>
      <c r="TKX123" s="138"/>
      <c r="TKY123" s="18"/>
      <c r="TKZ123" s="138"/>
      <c r="TLA123" s="18"/>
      <c r="TLB123" s="249" t="s">
        <v>59</v>
      </c>
      <c r="TLC123" s="249"/>
      <c r="TLD123" s="249"/>
      <c r="TLE123" s="249"/>
      <c r="TLF123" s="249"/>
      <c r="TLG123" s="249"/>
      <c r="TLH123" s="249"/>
      <c r="TLI123" s="14"/>
      <c r="TLJ123" s="15">
        <v>2</v>
      </c>
      <c r="TLK123" s="14"/>
      <c r="TLL123" s="17">
        <f>IF(OR(TLR124="Yes"),2,0)</f>
        <v>2</v>
      </c>
      <c r="TLM123" s="18"/>
      <c r="TLN123" s="138"/>
      <c r="TLO123" s="18"/>
      <c r="TLP123" s="138"/>
      <c r="TLQ123" s="18"/>
      <c r="TLR123" s="249" t="s">
        <v>59</v>
      </c>
      <c r="TLS123" s="249"/>
      <c r="TLT123" s="249"/>
      <c r="TLU123" s="249"/>
      <c r="TLV123" s="249"/>
      <c r="TLW123" s="249"/>
      <c r="TLX123" s="249"/>
      <c r="TLY123" s="14"/>
      <c r="TLZ123" s="15">
        <v>2</v>
      </c>
      <c r="TMA123" s="14"/>
      <c r="TMB123" s="17">
        <f>IF(OR(TMH124="Yes"),2,0)</f>
        <v>2</v>
      </c>
      <c r="TMC123" s="18"/>
      <c r="TMD123" s="138"/>
      <c r="TME123" s="18"/>
      <c r="TMF123" s="138"/>
      <c r="TMG123" s="18"/>
      <c r="TMH123" s="249" t="s">
        <v>59</v>
      </c>
      <c r="TMI123" s="249"/>
      <c r="TMJ123" s="249"/>
      <c r="TMK123" s="249"/>
      <c r="TML123" s="249"/>
      <c r="TMM123" s="249"/>
      <c r="TMN123" s="249"/>
      <c r="TMO123" s="14"/>
      <c r="TMP123" s="15">
        <v>2</v>
      </c>
      <c r="TMQ123" s="14"/>
      <c r="TMR123" s="17">
        <f>IF(OR(TMX124="Yes"),2,0)</f>
        <v>2</v>
      </c>
      <c r="TMS123" s="18"/>
      <c r="TMT123" s="138"/>
      <c r="TMU123" s="18"/>
      <c r="TMV123" s="138"/>
      <c r="TMW123" s="18"/>
      <c r="TMX123" s="249" t="s">
        <v>59</v>
      </c>
      <c r="TMY123" s="249"/>
      <c r="TMZ123" s="249"/>
      <c r="TNA123" s="249"/>
      <c r="TNB123" s="249"/>
      <c r="TNC123" s="249"/>
      <c r="TND123" s="249"/>
      <c r="TNE123" s="14"/>
      <c r="TNF123" s="15">
        <v>2</v>
      </c>
      <c r="TNG123" s="14"/>
      <c r="TNH123" s="17">
        <f>IF(OR(TNN124="Yes"),2,0)</f>
        <v>2</v>
      </c>
      <c r="TNI123" s="18"/>
      <c r="TNJ123" s="138"/>
      <c r="TNK123" s="18"/>
      <c r="TNL123" s="138"/>
      <c r="TNM123" s="18"/>
      <c r="TNN123" s="249" t="s">
        <v>59</v>
      </c>
      <c r="TNO123" s="249"/>
      <c r="TNP123" s="249"/>
      <c r="TNQ123" s="249"/>
      <c r="TNR123" s="249"/>
      <c r="TNS123" s="249"/>
      <c r="TNT123" s="249"/>
      <c r="TNU123" s="14"/>
      <c r="TNV123" s="15">
        <v>2</v>
      </c>
      <c r="TNW123" s="14"/>
      <c r="TNX123" s="17">
        <f>IF(OR(TOD124="Yes"),2,0)</f>
        <v>2</v>
      </c>
      <c r="TNY123" s="18"/>
      <c r="TNZ123" s="138"/>
      <c r="TOA123" s="18"/>
      <c r="TOB123" s="138"/>
      <c r="TOC123" s="18"/>
      <c r="TOD123" s="249" t="s">
        <v>59</v>
      </c>
      <c r="TOE123" s="249"/>
      <c r="TOF123" s="249"/>
      <c r="TOG123" s="249"/>
      <c r="TOH123" s="249"/>
      <c r="TOI123" s="249"/>
      <c r="TOJ123" s="249"/>
      <c r="TOK123" s="14"/>
      <c r="TOL123" s="15">
        <v>2</v>
      </c>
      <c r="TOM123" s="14"/>
      <c r="TON123" s="17">
        <f>IF(OR(TOT124="Yes"),2,0)</f>
        <v>2</v>
      </c>
      <c r="TOO123" s="18"/>
      <c r="TOP123" s="138"/>
      <c r="TOQ123" s="18"/>
      <c r="TOR123" s="138"/>
      <c r="TOS123" s="18"/>
      <c r="TOT123" s="249" t="s">
        <v>59</v>
      </c>
      <c r="TOU123" s="249"/>
      <c r="TOV123" s="249"/>
      <c r="TOW123" s="249"/>
      <c r="TOX123" s="249"/>
      <c r="TOY123" s="249"/>
      <c r="TOZ123" s="249"/>
      <c r="TPA123" s="14"/>
      <c r="TPB123" s="15">
        <v>2</v>
      </c>
      <c r="TPC123" s="14"/>
      <c r="TPD123" s="17">
        <f>IF(OR(TPJ124="Yes"),2,0)</f>
        <v>2</v>
      </c>
      <c r="TPE123" s="18"/>
      <c r="TPF123" s="138"/>
      <c r="TPG123" s="18"/>
      <c r="TPH123" s="138"/>
      <c r="TPI123" s="18"/>
      <c r="TPJ123" s="249" t="s">
        <v>59</v>
      </c>
      <c r="TPK123" s="249"/>
      <c r="TPL123" s="249"/>
      <c r="TPM123" s="249"/>
      <c r="TPN123" s="249"/>
      <c r="TPO123" s="249"/>
      <c r="TPP123" s="249"/>
      <c r="TPQ123" s="14"/>
      <c r="TPR123" s="15">
        <v>2</v>
      </c>
      <c r="TPS123" s="14"/>
      <c r="TPT123" s="17">
        <f>IF(OR(TPZ124="Yes"),2,0)</f>
        <v>2</v>
      </c>
      <c r="TPU123" s="18"/>
      <c r="TPV123" s="138"/>
      <c r="TPW123" s="18"/>
      <c r="TPX123" s="138"/>
      <c r="TPY123" s="18"/>
      <c r="TPZ123" s="249" t="s">
        <v>59</v>
      </c>
      <c r="TQA123" s="249"/>
      <c r="TQB123" s="249"/>
      <c r="TQC123" s="249"/>
      <c r="TQD123" s="249"/>
      <c r="TQE123" s="249"/>
      <c r="TQF123" s="249"/>
      <c r="TQG123" s="14"/>
      <c r="TQH123" s="15">
        <v>2</v>
      </c>
      <c r="TQI123" s="14"/>
      <c r="TQJ123" s="17">
        <f>IF(OR(TQP124="Yes"),2,0)</f>
        <v>2</v>
      </c>
      <c r="TQK123" s="18"/>
      <c r="TQL123" s="138"/>
      <c r="TQM123" s="18"/>
      <c r="TQN123" s="138"/>
      <c r="TQO123" s="18"/>
      <c r="TQP123" s="249" t="s">
        <v>59</v>
      </c>
      <c r="TQQ123" s="249"/>
      <c r="TQR123" s="249"/>
      <c r="TQS123" s="249"/>
      <c r="TQT123" s="249"/>
      <c r="TQU123" s="249"/>
      <c r="TQV123" s="249"/>
      <c r="TQW123" s="14"/>
      <c r="TQX123" s="15">
        <v>2</v>
      </c>
      <c r="TQY123" s="14"/>
      <c r="TQZ123" s="17">
        <f>IF(OR(TRF124="Yes"),2,0)</f>
        <v>2</v>
      </c>
      <c r="TRA123" s="18"/>
      <c r="TRB123" s="138"/>
      <c r="TRC123" s="18"/>
      <c r="TRD123" s="138"/>
      <c r="TRE123" s="18"/>
      <c r="TRF123" s="249" t="s">
        <v>59</v>
      </c>
      <c r="TRG123" s="249"/>
      <c r="TRH123" s="249"/>
      <c r="TRI123" s="249"/>
      <c r="TRJ123" s="249"/>
      <c r="TRK123" s="249"/>
      <c r="TRL123" s="249"/>
      <c r="TRM123" s="14"/>
      <c r="TRN123" s="15">
        <v>2</v>
      </c>
      <c r="TRO123" s="14"/>
      <c r="TRP123" s="17">
        <f>IF(OR(TRV124="Yes"),2,0)</f>
        <v>2</v>
      </c>
      <c r="TRQ123" s="18"/>
      <c r="TRR123" s="138"/>
      <c r="TRS123" s="18"/>
      <c r="TRT123" s="138"/>
      <c r="TRU123" s="18"/>
      <c r="TRV123" s="249" t="s">
        <v>59</v>
      </c>
      <c r="TRW123" s="249"/>
      <c r="TRX123" s="249"/>
      <c r="TRY123" s="249"/>
      <c r="TRZ123" s="249"/>
      <c r="TSA123" s="249"/>
      <c r="TSB123" s="249"/>
      <c r="TSC123" s="14"/>
      <c r="TSD123" s="15">
        <v>2</v>
      </c>
      <c r="TSE123" s="14"/>
      <c r="TSF123" s="17">
        <f>IF(OR(TSL124="Yes"),2,0)</f>
        <v>2</v>
      </c>
      <c r="TSG123" s="18"/>
      <c r="TSH123" s="138"/>
      <c r="TSI123" s="18"/>
      <c r="TSJ123" s="138"/>
      <c r="TSK123" s="18"/>
      <c r="TSL123" s="249" t="s">
        <v>59</v>
      </c>
      <c r="TSM123" s="249"/>
      <c r="TSN123" s="249"/>
      <c r="TSO123" s="249"/>
      <c r="TSP123" s="249"/>
      <c r="TSQ123" s="249"/>
      <c r="TSR123" s="249"/>
      <c r="TSS123" s="14"/>
      <c r="TST123" s="15">
        <v>2</v>
      </c>
      <c r="TSU123" s="14"/>
      <c r="TSV123" s="17">
        <f>IF(OR(TTB124="Yes"),2,0)</f>
        <v>2</v>
      </c>
      <c r="TSW123" s="18"/>
      <c r="TSX123" s="138"/>
      <c r="TSY123" s="18"/>
      <c r="TSZ123" s="138"/>
      <c r="TTA123" s="18"/>
      <c r="TTB123" s="249" t="s">
        <v>59</v>
      </c>
      <c r="TTC123" s="249"/>
      <c r="TTD123" s="249"/>
      <c r="TTE123" s="249"/>
      <c r="TTF123" s="249"/>
      <c r="TTG123" s="249"/>
      <c r="TTH123" s="249"/>
      <c r="TTI123" s="14"/>
      <c r="TTJ123" s="15">
        <v>2</v>
      </c>
      <c r="TTK123" s="14"/>
      <c r="TTL123" s="17">
        <f>IF(OR(TTR124="Yes"),2,0)</f>
        <v>2</v>
      </c>
      <c r="TTM123" s="18"/>
      <c r="TTN123" s="138"/>
      <c r="TTO123" s="18"/>
      <c r="TTP123" s="138"/>
      <c r="TTQ123" s="18"/>
      <c r="TTR123" s="249" t="s">
        <v>59</v>
      </c>
      <c r="TTS123" s="249"/>
      <c r="TTT123" s="249"/>
      <c r="TTU123" s="249"/>
      <c r="TTV123" s="249"/>
      <c r="TTW123" s="249"/>
      <c r="TTX123" s="249"/>
      <c r="TTY123" s="14"/>
      <c r="TTZ123" s="15">
        <v>2</v>
      </c>
      <c r="TUA123" s="14"/>
      <c r="TUB123" s="17">
        <f>IF(OR(TUH124="Yes"),2,0)</f>
        <v>2</v>
      </c>
      <c r="TUC123" s="18"/>
      <c r="TUD123" s="138"/>
      <c r="TUE123" s="18"/>
      <c r="TUF123" s="138"/>
      <c r="TUG123" s="18"/>
      <c r="TUH123" s="249" t="s">
        <v>59</v>
      </c>
      <c r="TUI123" s="249"/>
      <c r="TUJ123" s="249"/>
      <c r="TUK123" s="249"/>
      <c r="TUL123" s="249"/>
      <c r="TUM123" s="249"/>
      <c r="TUN123" s="249"/>
      <c r="TUO123" s="14"/>
      <c r="TUP123" s="15">
        <v>2</v>
      </c>
      <c r="TUQ123" s="14"/>
      <c r="TUR123" s="17">
        <f>IF(OR(TUX124="Yes"),2,0)</f>
        <v>2</v>
      </c>
      <c r="TUS123" s="18"/>
      <c r="TUT123" s="138"/>
      <c r="TUU123" s="18"/>
      <c r="TUV123" s="138"/>
      <c r="TUW123" s="18"/>
      <c r="TUX123" s="249" t="s">
        <v>59</v>
      </c>
      <c r="TUY123" s="249"/>
      <c r="TUZ123" s="249"/>
      <c r="TVA123" s="249"/>
      <c r="TVB123" s="249"/>
      <c r="TVC123" s="249"/>
      <c r="TVD123" s="249"/>
      <c r="TVE123" s="14"/>
      <c r="TVF123" s="15">
        <v>2</v>
      </c>
      <c r="TVG123" s="14"/>
      <c r="TVH123" s="17">
        <f>IF(OR(TVN124="Yes"),2,0)</f>
        <v>2</v>
      </c>
      <c r="TVI123" s="18"/>
      <c r="TVJ123" s="138"/>
      <c r="TVK123" s="18"/>
      <c r="TVL123" s="138"/>
      <c r="TVM123" s="18"/>
      <c r="TVN123" s="249" t="s">
        <v>59</v>
      </c>
      <c r="TVO123" s="249"/>
      <c r="TVP123" s="249"/>
      <c r="TVQ123" s="249"/>
      <c r="TVR123" s="249"/>
      <c r="TVS123" s="249"/>
      <c r="TVT123" s="249"/>
      <c r="TVU123" s="14"/>
      <c r="TVV123" s="15">
        <v>2</v>
      </c>
      <c r="TVW123" s="14"/>
      <c r="TVX123" s="17">
        <f>IF(OR(TWD124="Yes"),2,0)</f>
        <v>2</v>
      </c>
      <c r="TVY123" s="18"/>
      <c r="TVZ123" s="138"/>
      <c r="TWA123" s="18"/>
      <c r="TWB123" s="138"/>
      <c r="TWC123" s="18"/>
      <c r="TWD123" s="249" t="s">
        <v>59</v>
      </c>
      <c r="TWE123" s="249"/>
      <c r="TWF123" s="249"/>
      <c r="TWG123" s="249"/>
      <c r="TWH123" s="249"/>
      <c r="TWI123" s="249"/>
      <c r="TWJ123" s="249"/>
      <c r="TWK123" s="14"/>
      <c r="TWL123" s="15">
        <v>2</v>
      </c>
      <c r="TWM123" s="14"/>
      <c r="TWN123" s="17">
        <f>IF(OR(TWT124="Yes"),2,0)</f>
        <v>2</v>
      </c>
      <c r="TWO123" s="18"/>
      <c r="TWP123" s="138"/>
      <c r="TWQ123" s="18"/>
      <c r="TWR123" s="138"/>
      <c r="TWS123" s="18"/>
      <c r="TWT123" s="249" t="s">
        <v>59</v>
      </c>
      <c r="TWU123" s="249"/>
      <c r="TWV123" s="249"/>
      <c r="TWW123" s="249"/>
      <c r="TWX123" s="249"/>
      <c r="TWY123" s="249"/>
      <c r="TWZ123" s="249"/>
      <c r="TXA123" s="14"/>
      <c r="TXB123" s="15">
        <v>2</v>
      </c>
      <c r="TXC123" s="14"/>
      <c r="TXD123" s="17">
        <f>IF(OR(TXJ124="Yes"),2,0)</f>
        <v>2</v>
      </c>
      <c r="TXE123" s="18"/>
      <c r="TXF123" s="138"/>
      <c r="TXG123" s="18"/>
      <c r="TXH123" s="138"/>
      <c r="TXI123" s="18"/>
      <c r="TXJ123" s="249" t="s">
        <v>59</v>
      </c>
      <c r="TXK123" s="249"/>
      <c r="TXL123" s="249"/>
      <c r="TXM123" s="249"/>
      <c r="TXN123" s="249"/>
      <c r="TXO123" s="249"/>
      <c r="TXP123" s="249"/>
      <c r="TXQ123" s="14"/>
      <c r="TXR123" s="15">
        <v>2</v>
      </c>
      <c r="TXS123" s="14"/>
      <c r="TXT123" s="17">
        <f>IF(OR(TXZ124="Yes"),2,0)</f>
        <v>2</v>
      </c>
      <c r="TXU123" s="18"/>
      <c r="TXV123" s="138"/>
      <c r="TXW123" s="18"/>
      <c r="TXX123" s="138"/>
      <c r="TXY123" s="18"/>
      <c r="TXZ123" s="249" t="s">
        <v>59</v>
      </c>
      <c r="TYA123" s="249"/>
      <c r="TYB123" s="249"/>
      <c r="TYC123" s="249"/>
      <c r="TYD123" s="249"/>
      <c r="TYE123" s="249"/>
      <c r="TYF123" s="249"/>
      <c r="TYG123" s="14"/>
      <c r="TYH123" s="15">
        <v>2</v>
      </c>
      <c r="TYI123" s="14"/>
      <c r="TYJ123" s="17">
        <f>IF(OR(TYP124="Yes"),2,0)</f>
        <v>2</v>
      </c>
      <c r="TYK123" s="18"/>
      <c r="TYL123" s="138"/>
      <c r="TYM123" s="18"/>
      <c r="TYN123" s="138"/>
      <c r="TYO123" s="18"/>
      <c r="TYP123" s="249" t="s">
        <v>59</v>
      </c>
      <c r="TYQ123" s="249"/>
      <c r="TYR123" s="249"/>
      <c r="TYS123" s="249"/>
      <c r="TYT123" s="249"/>
      <c r="TYU123" s="249"/>
      <c r="TYV123" s="249"/>
      <c r="TYW123" s="14"/>
      <c r="TYX123" s="15">
        <v>2</v>
      </c>
      <c r="TYY123" s="14"/>
      <c r="TYZ123" s="17">
        <f>IF(OR(TZF124="Yes"),2,0)</f>
        <v>2</v>
      </c>
      <c r="TZA123" s="18"/>
      <c r="TZB123" s="138"/>
      <c r="TZC123" s="18"/>
      <c r="TZD123" s="138"/>
      <c r="TZE123" s="18"/>
      <c r="TZF123" s="249" t="s">
        <v>59</v>
      </c>
      <c r="TZG123" s="249"/>
      <c r="TZH123" s="249"/>
      <c r="TZI123" s="249"/>
      <c r="TZJ123" s="249"/>
      <c r="TZK123" s="249"/>
      <c r="TZL123" s="249"/>
      <c r="TZM123" s="14"/>
      <c r="TZN123" s="15">
        <v>2</v>
      </c>
      <c r="TZO123" s="14"/>
      <c r="TZP123" s="17">
        <f>IF(OR(TZV124="Yes"),2,0)</f>
        <v>2</v>
      </c>
      <c r="TZQ123" s="18"/>
      <c r="TZR123" s="138"/>
      <c r="TZS123" s="18"/>
      <c r="TZT123" s="138"/>
      <c r="TZU123" s="18"/>
      <c r="TZV123" s="249" t="s">
        <v>59</v>
      </c>
      <c r="TZW123" s="249"/>
      <c r="TZX123" s="249"/>
      <c r="TZY123" s="249"/>
      <c r="TZZ123" s="249"/>
      <c r="UAA123" s="249"/>
      <c r="UAB123" s="249"/>
      <c r="UAC123" s="14"/>
      <c r="UAD123" s="15">
        <v>2</v>
      </c>
      <c r="UAE123" s="14"/>
      <c r="UAF123" s="17">
        <f>IF(OR(UAL124="Yes"),2,0)</f>
        <v>2</v>
      </c>
      <c r="UAG123" s="18"/>
      <c r="UAH123" s="138"/>
      <c r="UAI123" s="18"/>
      <c r="UAJ123" s="138"/>
      <c r="UAK123" s="18"/>
      <c r="UAL123" s="249" t="s">
        <v>59</v>
      </c>
      <c r="UAM123" s="249"/>
      <c r="UAN123" s="249"/>
      <c r="UAO123" s="249"/>
      <c r="UAP123" s="249"/>
      <c r="UAQ123" s="249"/>
      <c r="UAR123" s="249"/>
      <c r="UAS123" s="14"/>
      <c r="UAT123" s="15">
        <v>2</v>
      </c>
      <c r="UAU123" s="14"/>
      <c r="UAV123" s="17">
        <f>IF(OR(UBB124="Yes"),2,0)</f>
        <v>2</v>
      </c>
      <c r="UAW123" s="18"/>
      <c r="UAX123" s="138"/>
      <c r="UAY123" s="18"/>
      <c r="UAZ123" s="138"/>
      <c r="UBA123" s="18"/>
      <c r="UBB123" s="249" t="s">
        <v>59</v>
      </c>
      <c r="UBC123" s="249"/>
      <c r="UBD123" s="249"/>
      <c r="UBE123" s="249"/>
      <c r="UBF123" s="249"/>
      <c r="UBG123" s="249"/>
      <c r="UBH123" s="249"/>
      <c r="UBI123" s="14"/>
      <c r="UBJ123" s="15">
        <v>2</v>
      </c>
      <c r="UBK123" s="14"/>
      <c r="UBL123" s="17">
        <f>IF(OR(UBR124="Yes"),2,0)</f>
        <v>2</v>
      </c>
      <c r="UBM123" s="18"/>
      <c r="UBN123" s="138"/>
      <c r="UBO123" s="18"/>
      <c r="UBP123" s="138"/>
      <c r="UBQ123" s="18"/>
      <c r="UBR123" s="249" t="s">
        <v>59</v>
      </c>
      <c r="UBS123" s="249"/>
      <c r="UBT123" s="249"/>
      <c r="UBU123" s="249"/>
      <c r="UBV123" s="249"/>
      <c r="UBW123" s="249"/>
      <c r="UBX123" s="249"/>
      <c r="UBY123" s="14"/>
      <c r="UBZ123" s="15">
        <v>2</v>
      </c>
      <c r="UCA123" s="14"/>
      <c r="UCB123" s="17">
        <f>IF(OR(UCH124="Yes"),2,0)</f>
        <v>2</v>
      </c>
      <c r="UCC123" s="18"/>
      <c r="UCD123" s="138"/>
      <c r="UCE123" s="18"/>
      <c r="UCF123" s="138"/>
      <c r="UCG123" s="18"/>
      <c r="UCH123" s="249" t="s">
        <v>59</v>
      </c>
      <c r="UCI123" s="249"/>
      <c r="UCJ123" s="249"/>
      <c r="UCK123" s="249"/>
      <c r="UCL123" s="249"/>
      <c r="UCM123" s="249"/>
      <c r="UCN123" s="249"/>
      <c r="UCO123" s="14"/>
      <c r="UCP123" s="15">
        <v>2</v>
      </c>
      <c r="UCQ123" s="14"/>
      <c r="UCR123" s="17">
        <f>IF(OR(UCX124="Yes"),2,0)</f>
        <v>2</v>
      </c>
      <c r="UCS123" s="18"/>
      <c r="UCT123" s="138"/>
      <c r="UCU123" s="18"/>
      <c r="UCV123" s="138"/>
      <c r="UCW123" s="18"/>
      <c r="UCX123" s="249" t="s">
        <v>59</v>
      </c>
      <c r="UCY123" s="249"/>
      <c r="UCZ123" s="249"/>
      <c r="UDA123" s="249"/>
      <c r="UDB123" s="249"/>
      <c r="UDC123" s="249"/>
      <c r="UDD123" s="249"/>
      <c r="UDE123" s="14"/>
      <c r="UDF123" s="15">
        <v>2</v>
      </c>
      <c r="UDG123" s="14"/>
      <c r="UDH123" s="17">
        <f>IF(OR(UDN124="Yes"),2,0)</f>
        <v>2</v>
      </c>
      <c r="UDI123" s="18"/>
      <c r="UDJ123" s="138"/>
      <c r="UDK123" s="18"/>
      <c r="UDL123" s="138"/>
      <c r="UDM123" s="18"/>
      <c r="UDN123" s="249" t="s">
        <v>59</v>
      </c>
      <c r="UDO123" s="249"/>
      <c r="UDP123" s="249"/>
      <c r="UDQ123" s="249"/>
      <c r="UDR123" s="249"/>
      <c r="UDS123" s="249"/>
      <c r="UDT123" s="249"/>
      <c r="UDU123" s="14"/>
      <c r="UDV123" s="15">
        <v>2</v>
      </c>
      <c r="UDW123" s="14"/>
      <c r="UDX123" s="17">
        <f>IF(OR(UED124="Yes"),2,0)</f>
        <v>2</v>
      </c>
      <c r="UDY123" s="18"/>
      <c r="UDZ123" s="138"/>
      <c r="UEA123" s="18"/>
      <c r="UEB123" s="138"/>
      <c r="UEC123" s="18"/>
      <c r="UED123" s="249" t="s">
        <v>59</v>
      </c>
      <c r="UEE123" s="249"/>
      <c r="UEF123" s="249"/>
      <c r="UEG123" s="249"/>
      <c r="UEH123" s="249"/>
      <c r="UEI123" s="249"/>
      <c r="UEJ123" s="249"/>
      <c r="UEK123" s="14"/>
      <c r="UEL123" s="15">
        <v>2</v>
      </c>
      <c r="UEM123" s="14"/>
      <c r="UEN123" s="17">
        <f>IF(OR(UET124="Yes"),2,0)</f>
        <v>2</v>
      </c>
      <c r="UEO123" s="18"/>
      <c r="UEP123" s="138"/>
      <c r="UEQ123" s="18"/>
      <c r="UER123" s="138"/>
      <c r="UES123" s="18"/>
      <c r="UET123" s="249" t="s">
        <v>59</v>
      </c>
      <c r="UEU123" s="249"/>
      <c r="UEV123" s="249"/>
      <c r="UEW123" s="249"/>
      <c r="UEX123" s="249"/>
      <c r="UEY123" s="249"/>
      <c r="UEZ123" s="249"/>
      <c r="UFA123" s="14"/>
      <c r="UFB123" s="15">
        <v>2</v>
      </c>
      <c r="UFC123" s="14"/>
      <c r="UFD123" s="17">
        <f>IF(OR(UFJ124="Yes"),2,0)</f>
        <v>2</v>
      </c>
      <c r="UFE123" s="18"/>
      <c r="UFF123" s="138"/>
      <c r="UFG123" s="18"/>
      <c r="UFH123" s="138"/>
      <c r="UFI123" s="18"/>
      <c r="UFJ123" s="249" t="s">
        <v>59</v>
      </c>
      <c r="UFK123" s="249"/>
      <c r="UFL123" s="249"/>
      <c r="UFM123" s="249"/>
      <c r="UFN123" s="249"/>
      <c r="UFO123" s="249"/>
      <c r="UFP123" s="249"/>
      <c r="UFQ123" s="14"/>
      <c r="UFR123" s="15">
        <v>2</v>
      </c>
      <c r="UFS123" s="14"/>
      <c r="UFT123" s="17">
        <f>IF(OR(UFZ124="Yes"),2,0)</f>
        <v>2</v>
      </c>
      <c r="UFU123" s="18"/>
      <c r="UFV123" s="138"/>
      <c r="UFW123" s="18"/>
      <c r="UFX123" s="138"/>
      <c r="UFY123" s="18"/>
      <c r="UFZ123" s="249" t="s">
        <v>59</v>
      </c>
      <c r="UGA123" s="249"/>
      <c r="UGB123" s="249"/>
      <c r="UGC123" s="249"/>
      <c r="UGD123" s="249"/>
      <c r="UGE123" s="249"/>
      <c r="UGF123" s="249"/>
      <c r="UGG123" s="14"/>
      <c r="UGH123" s="15">
        <v>2</v>
      </c>
      <c r="UGI123" s="14"/>
      <c r="UGJ123" s="17">
        <f>IF(OR(UGP124="Yes"),2,0)</f>
        <v>2</v>
      </c>
      <c r="UGK123" s="18"/>
      <c r="UGL123" s="138"/>
      <c r="UGM123" s="18"/>
      <c r="UGN123" s="138"/>
      <c r="UGO123" s="18"/>
      <c r="UGP123" s="249" t="s">
        <v>59</v>
      </c>
      <c r="UGQ123" s="249"/>
      <c r="UGR123" s="249"/>
      <c r="UGS123" s="249"/>
      <c r="UGT123" s="249"/>
      <c r="UGU123" s="249"/>
      <c r="UGV123" s="249"/>
      <c r="UGW123" s="14"/>
      <c r="UGX123" s="15">
        <v>2</v>
      </c>
      <c r="UGY123" s="14"/>
      <c r="UGZ123" s="17">
        <f>IF(OR(UHF124="Yes"),2,0)</f>
        <v>2</v>
      </c>
      <c r="UHA123" s="18"/>
      <c r="UHB123" s="138"/>
      <c r="UHC123" s="18"/>
      <c r="UHD123" s="138"/>
      <c r="UHE123" s="18"/>
      <c r="UHF123" s="249" t="s">
        <v>59</v>
      </c>
      <c r="UHG123" s="249"/>
      <c r="UHH123" s="249"/>
      <c r="UHI123" s="249"/>
      <c r="UHJ123" s="249"/>
      <c r="UHK123" s="249"/>
      <c r="UHL123" s="249"/>
      <c r="UHM123" s="14"/>
      <c r="UHN123" s="15">
        <v>2</v>
      </c>
      <c r="UHO123" s="14"/>
      <c r="UHP123" s="17">
        <f>IF(OR(UHV124="Yes"),2,0)</f>
        <v>2</v>
      </c>
      <c r="UHQ123" s="18"/>
      <c r="UHR123" s="138"/>
      <c r="UHS123" s="18"/>
      <c r="UHT123" s="138"/>
      <c r="UHU123" s="18"/>
      <c r="UHV123" s="249" t="s">
        <v>59</v>
      </c>
      <c r="UHW123" s="249"/>
      <c r="UHX123" s="249"/>
      <c r="UHY123" s="249"/>
      <c r="UHZ123" s="249"/>
      <c r="UIA123" s="249"/>
      <c r="UIB123" s="249"/>
      <c r="UIC123" s="14"/>
      <c r="UID123" s="15">
        <v>2</v>
      </c>
      <c r="UIE123" s="14"/>
      <c r="UIF123" s="17">
        <f>IF(OR(UIL124="Yes"),2,0)</f>
        <v>2</v>
      </c>
      <c r="UIG123" s="18"/>
      <c r="UIH123" s="138"/>
      <c r="UII123" s="18"/>
      <c r="UIJ123" s="138"/>
      <c r="UIK123" s="18"/>
      <c r="UIL123" s="249" t="s">
        <v>59</v>
      </c>
      <c r="UIM123" s="249"/>
      <c r="UIN123" s="249"/>
      <c r="UIO123" s="249"/>
      <c r="UIP123" s="249"/>
      <c r="UIQ123" s="249"/>
      <c r="UIR123" s="249"/>
      <c r="UIS123" s="14"/>
      <c r="UIT123" s="15">
        <v>2</v>
      </c>
      <c r="UIU123" s="14"/>
      <c r="UIV123" s="17">
        <f>IF(OR(UJB124="Yes"),2,0)</f>
        <v>2</v>
      </c>
      <c r="UIW123" s="18"/>
      <c r="UIX123" s="138"/>
      <c r="UIY123" s="18"/>
      <c r="UIZ123" s="138"/>
      <c r="UJA123" s="18"/>
      <c r="UJB123" s="249" t="s">
        <v>59</v>
      </c>
      <c r="UJC123" s="249"/>
      <c r="UJD123" s="249"/>
      <c r="UJE123" s="249"/>
      <c r="UJF123" s="249"/>
      <c r="UJG123" s="249"/>
      <c r="UJH123" s="249"/>
      <c r="UJI123" s="14"/>
      <c r="UJJ123" s="15">
        <v>2</v>
      </c>
      <c r="UJK123" s="14"/>
      <c r="UJL123" s="17">
        <f>IF(OR(UJR124="Yes"),2,0)</f>
        <v>2</v>
      </c>
      <c r="UJM123" s="18"/>
      <c r="UJN123" s="138"/>
      <c r="UJO123" s="18"/>
      <c r="UJP123" s="138"/>
      <c r="UJQ123" s="18"/>
      <c r="UJR123" s="249" t="s">
        <v>59</v>
      </c>
      <c r="UJS123" s="249"/>
      <c r="UJT123" s="249"/>
      <c r="UJU123" s="249"/>
      <c r="UJV123" s="249"/>
      <c r="UJW123" s="249"/>
      <c r="UJX123" s="249"/>
      <c r="UJY123" s="14"/>
      <c r="UJZ123" s="15">
        <v>2</v>
      </c>
      <c r="UKA123" s="14"/>
      <c r="UKB123" s="17">
        <f>IF(OR(UKH124="Yes"),2,0)</f>
        <v>2</v>
      </c>
      <c r="UKC123" s="18"/>
      <c r="UKD123" s="138"/>
      <c r="UKE123" s="18"/>
      <c r="UKF123" s="138"/>
      <c r="UKG123" s="18"/>
      <c r="UKH123" s="249" t="s">
        <v>59</v>
      </c>
      <c r="UKI123" s="249"/>
      <c r="UKJ123" s="249"/>
      <c r="UKK123" s="249"/>
      <c r="UKL123" s="249"/>
      <c r="UKM123" s="249"/>
      <c r="UKN123" s="249"/>
      <c r="UKO123" s="14"/>
      <c r="UKP123" s="15">
        <v>2</v>
      </c>
      <c r="UKQ123" s="14"/>
      <c r="UKR123" s="17">
        <f>IF(OR(UKX124="Yes"),2,0)</f>
        <v>2</v>
      </c>
      <c r="UKS123" s="18"/>
      <c r="UKT123" s="138"/>
      <c r="UKU123" s="18"/>
      <c r="UKV123" s="138"/>
      <c r="UKW123" s="18"/>
      <c r="UKX123" s="249" t="s">
        <v>59</v>
      </c>
      <c r="UKY123" s="249"/>
      <c r="UKZ123" s="249"/>
      <c r="ULA123" s="249"/>
      <c r="ULB123" s="249"/>
      <c r="ULC123" s="249"/>
      <c r="ULD123" s="249"/>
      <c r="ULE123" s="14"/>
      <c r="ULF123" s="15">
        <v>2</v>
      </c>
      <c r="ULG123" s="14"/>
      <c r="ULH123" s="17">
        <f>IF(OR(ULN124="Yes"),2,0)</f>
        <v>2</v>
      </c>
      <c r="ULI123" s="18"/>
      <c r="ULJ123" s="138"/>
      <c r="ULK123" s="18"/>
      <c r="ULL123" s="138"/>
      <c r="ULM123" s="18"/>
      <c r="ULN123" s="249" t="s">
        <v>59</v>
      </c>
      <c r="ULO123" s="249"/>
      <c r="ULP123" s="249"/>
      <c r="ULQ123" s="249"/>
      <c r="ULR123" s="249"/>
      <c r="ULS123" s="249"/>
      <c r="ULT123" s="249"/>
      <c r="ULU123" s="14"/>
      <c r="ULV123" s="15">
        <v>2</v>
      </c>
      <c r="ULW123" s="14"/>
      <c r="ULX123" s="17">
        <f>IF(OR(UMD124="Yes"),2,0)</f>
        <v>2</v>
      </c>
      <c r="ULY123" s="18"/>
      <c r="ULZ123" s="138"/>
      <c r="UMA123" s="18"/>
      <c r="UMB123" s="138"/>
      <c r="UMC123" s="18"/>
      <c r="UMD123" s="249" t="s">
        <v>59</v>
      </c>
      <c r="UME123" s="249"/>
      <c r="UMF123" s="249"/>
      <c r="UMG123" s="249"/>
      <c r="UMH123" s="249"/>
      <c r="UMI123" s="249"/>
      <c r="UMJ123" s="249"/>
      <c r="UMK123" s="14"/>
      <c r="UML123" s="15">
        <v>2</v>
      </c>
      <c r="UMM123" s="14"/>
      <c r="UMN123" s="17">
        <f>IF(OR(UMT124="Yes"),2,0)</f>
        <v>2</v>
      </c>
      <c r="UMO123" s="18"/>
      <c r="UMP123" s="138"/>
      <c r="UMQ123" s="18"/>
      <c r="UMR123" s="138"/>
      <c r="UMS123" s="18"/>
      <c r="UMT123" s="249" t="s">
        <v>59</v>
      </c>
      <c r="UMU123" s="249"/>
      <c r="UMV123" s="249"/>
      <c r="UMW123" s="249"/>
      <c r="UMX123" s="249"/>
      <c r="UMY123" s="249"/>
      <c r="UMZ123" s="249"/>
      <c r="UNA123" s="14"/>
      <c r="UNB123" s="15">
        <v>2</v>
      </c>
      <c r="UNC123" s="14"/>
      <c r="UND123" s="17">
        <f>IF(OR(UNJ124="Yes"),2,0)</f>
        <v>2</v>
      </c>
      <c r="UNE123" s="18"/>
      <c r="UNF123" s="138"/>
      <c r="UNG123" s="18"/>
      <c r="UNH123" s="138"/>
      <c r="UNI123" s="18"/>
      <c r="UNJ123" s="249" t="s">
        <v>59</v>
      </c>
      <c r="UNK123" s="249"/>
      <c r="UNL123" s="249"/>
      <c r="UNM123" s="249"/>
      <c r="UNN123" s="249"/>
      <c r="UNO123" s="249"/>
      <c r="UNP123" s="249"/>
      <c r="UNQ123" s="14"/>
      <c r="UNR123" s="15">
        <v>2</v>
      </c>
      <c r="UNS123" s="14"/>
      <c r="UNT123" s="17">
        <f>IF(OR(UNZ124="Yes"),2,0)</f>
        <v>2</v>
      </c>
      <c r="UNU123" s="18"/>
      <c r="UNV123" s="138"/>
      <c r="UNW123" s="18"/>
      <c r="UNX123" s="138"/>
      <c r="UNY123" s="18"/>
      <c r="UNZ123" s="249" t="s">
        <v>59</v>
      </c>
      <c r="UOA123" s="249"/>
      <c r="UOB123" s="249"/>
      <c r="UOC123" s="249"/>
      <c r="UOD123" s="249"/>
      <c r="UOE123" s="249"/>
      <c r="UOF123" s="249"/>
      <c r="UOG123" s="14"/>
      <c r="UOH123" s="15">
        <v>2</v>
      </c>
      <c r="UOI123" s="14"/>
      <c r="UOJ123" s="17">
        <f>IF(OR(UOP124="Yes"),2,0)</f>
        <v>2</v>
      </c>
      <c r="UOK123" s="18"/>
      <c r="UOL123" s="138"/>
      <c r="UOM123" s="18"/>
      <c r="UON123" s="138"/>
      <c r="UOO123" s="18"/>
      <c r="UOP123" s="249" t="s">
        <v>59</v>
      </c>
      <c r="UOQ123" s="249"/>
      <c r="UOR123" s="249"/>
      <c r="UOS123" s="249"/>
      <c r="UOT123" s="249"/>
      <c r="UOU123" s="249"/>
      <c r="UOV123" s="249"/>
      <c r="UOW123" s="14"/>
      <c r="UOX123" s="15">
        <v>2</v>
      </c>
      <c r="UOY123" s="14"/>
      <c r="UOZ123" s="17">
        <f>IF(OR(UPF124="Yes"),2,0)</f>
        <v>2</v>
      </c>
      <c r="UPA123" s="18"/>
      <c r="UPB123" s="138"/>
      <c r="UPC123" s="18"/>
      <c r="UPD123" s="138"/>
      <c r="UPE123" s="18"/>
      <c r="UPF123" s="249" t="s">
        <v>59</v>
      </c>
      <c r="UPG123" s="249"/>
      <c r="UPH123" s="249"/>
      <c r="UPI123" s="249"/>
      <c r="UPJ123" s="249"/>
      <c r="UPK123" s="249"/>
      <c r="UPL123" s="249"/>
      <c r="UPM123" s="14"/>
      <c r="UPN123" s="15">
        <v>2</v>
      </c>
      <c r="UPO123" s="14"/>
      <c r="UPP123" s="17">
        <f>IF(OR(UPV124="Yes"),2,0)</f>
        <v>2</v>
      </c>
      <c r="UPQ123" s="18"/>
      <c r="UPR123" s="138"/>
      <c r="UPS123" s="18"/>
      <c r="UPT123" s="138"/>
      <c r="UPU123" s="18"/>
      <c r="UPV123" s="249" t="s">
        <v>59</v>
      </c>
      <c r="UPW123" s="249"/>
      <c r="UPX123" s="249"/>
      <c r="UPY123" s="249"/>
      <c r="UPZ123" s="249"/>
      <c r="UQA123" s="249"/>
      <c r="UQB123" s="249"/>
      <c r="UQC123" s="14"/>
      <c r="UQD123" s="15">
        <v>2</v>
      </c>
      <c r="UQE123" s="14"/>
      <c r="UQF123" s="17">
        <f>IF(OR(UQL124="Yes"),2,0)</f>
        <v>2</v>
      </c>
      <c r="UQG123" s="18"/>
      <c r="UQH123" s="138"/>
      <c r="UQI123" s="18"/>
      <c r="UQJ123" s="138"/>
      <c r="UQK123" s="18"/>
      <c r="UQL123" s="249" t="s">
        <v>59</v>
      </c>
      <c r="UQM123" s="249"/>
      <c r="UQN123" s="249"/>
      <c r="UQO123" s="249"/>
      <c r="UQP123" s="249"/>
      <c r="UQQ123" s="249"/>
      <c r="UQR123" s="249"/>
      <c r="UQS123" s="14"/>
      <c r="UQT123" s="15">
        <v>2</v>
      </c>
      <c r="UQU123" s="14"/>
      <c r="UQV123" s="17">
        <f>IF(OR(URB124="Yes"),2,0)</f>
        <v>2</v>
      </c>
      <c r="UQW123" s="18"/>
      <c r="UQX123" s="138"/>
      <c r="UQY123" s="18"/>
      <c r="UQZ123" s="138"/>
      <c r="URA123" s="18"/>
      <c r="URB123" s="249" t="s">
        <v>59</v>
      </c>
      <c r="URC123" s="249"/>
      <c r="URD123" s="249"/>
      <c r="URE123" s="249"/>
      <c r="URF123" s="249"/>
      <c r="URG123" s="249"/>
      <c r="URH123" s="249"/>
      <c r="URI123" s="14"/>
      <c r="URJ123" s="15">
        <v>2</v>
      </c>
      <c r="URK123" s="14"/>
      <c r="URL123" s="17">
        <f>IF(OR(URR124="Yes"),2,0)</f>
        <v>2</v>
      </c>
      <c r="URM123" s="18"/>
      <c r="URN123" s="138"/>
      <c r="URO123" s="18"/>
      <c r="URP123" s="138"/>
      <c r="URQ123" s="18"/>
      <c r="URR123" s="249" t="s">
        <v>59</v>
      </c>
      <c r="URS123" s="249"/>
      <c r="URT123" s="249"/>
      <c r="URU123" s="249"/>
      <c r="URV123" s="249"/>
      <c r="URW123" s="249"/>
      <c r="URX123" s="249"/>
      <c r="URY123" s="14"/>
      <c r="URZ123" s="15">
        <v>2</v>
      </c>
      <c r="USA123" s="14"/>
      <c r="USB123" s="17">
        <f>IF(OR(USH124="Yes"),2,0)</f>
        <v>2</v>
      </c>
      <c r="USC123" s="18"/>
      <c r="USD123" s="138"/>
      <c r="USE123" s="18"/>
      <c r="USF123" s="138"/>
      <c r="USG123" s="18"/>
      <c r="USH123" s="249" t="s">
        <v>59</v>
      </c>
      <c r="USI123" s="249"/>
      <c r="USJ123" s="249"/>
      <c r="USK123" s="249"/>
      <c r="USL123" s="249"/>
      <c r="USM123" s="249"/>
      <c r="USN123" s="249"/>
      <c r="USO123" s="14"/>
      <c r="USP123" s="15">
        <v>2</v>
      </c>
      <c r="USQ123" s="14"/>
      <c r="USR123" s="17">
        <f>IF(OR(USX124="Yes"),2,0)</f>
        <v>2</v>
      </c>
      <c r="USS123" s="18"/>
      <c r="UST123" s="138"/>
      <c r="USU123" s="18"/>
      <c r="USV123" s="138"/>
      <c r="USW123" s="18"/>
      <c r="USX123" s="249" t="s">
        <v>59</v>
      </c>
      <c r="USY123" s="249"/>
      <c r="USZ123" s="249"/>
      <c r="UTA123" s="249"/>
      <c r="UTB123" s="249"/>
      <c r="UTC123" s="249"/>
      <c r="UTD123" s="249"/>
      <c r="UTE123" s="14"/>
      <c r="UTF123" s="15">
        <v>2</v>
      </c>
      <c r="UTG123" s="14"/>
      <c r="UTH123" s="17">
        <f>IF(OR(UTN124="Yes"),2,0)</f>
        <v>2</v>
      </c>
      <c r="UTI123" s="18"/>
      <c r="UTJ123" s="138"/>
      <c r="UTK123" s="18"/>
      <c r="UTL123" s="138"/>
      <c r="UTM123" s="18"/>
      <c r="UTN123" s="249" t="s">
        <v>59</v>
      </c>
      <c r="UTO123" s="249"/>
      <c r="UTP123" s="249"/>
      <c r="UTQ123" s="249"/>
      <c r="UTR123" s="249"/>
      <c r="UTS123" s="249"/>
      <c r="UTT123" s="249"/>
      <c r="UTU123" s="14"/>
      <c r="UTV123" s="15">
        <v>2</v>
      </c>
      <c r="UTW123" s="14"/>
      <c r="UTX123" s="17">
        <f>IF(OR(UUD124="Yes"),2,0)</f>
        <v>2</v>
      </c>
      <c r="UTY123" s="18"/>
      <c r="UTZ123" s="138"/>
      <c r="UUA123" s="18"/>
      <c r="UUB123" s="138"/>
      <c r="UUC123" s="18"/>
      <c r="UUD123" s="249" t="s">
        <v>59</v>
      </c>
      <c r="UUE123" s="249"/>
      <c r="UUF123" s="249"/>
      <c r="UUG123" s="249"/>
      <c r="UUH123" s="249"/>
      <c r="UUI123" s="249"/>
      <c r="UUJ123" s="249"/>
      <c r="UUK123" s="14"/>
      <c r="UUL123" s="15">
        <v>2</v>
      </c>
      <c r="UUM123" s="14"/>
      <c r="UUN123" s="17">
        <f>IF(OR(UUT124="Yes"),2,0)</f>
        <v>2</v>
      </c>
      <c r="UUO123" s="18"/>
      <c r="UUP123" s="138"/>
      <c r="UUQ123" s="18"/>
      <c r="UUR123" s="138"/>
      <c r="UUS123" s="18"/>
      <c r="UUT123" s="249" t="s">
        <v>59</v>
      </c>
      <c r="UUU123" s="249"/>
      <c r="UUV123" s="249"/>
      <c r="UUW123" s="249"/>
      <c r="UUX123" s="249"/>
      <c r="UUY123" s="249"/>
      <c r="UUZ123" s="249"/>
      <c r="UVA123" s="14"/>
      <c r="UVB123" s="15">
        <v>2</v>
      </c>
      <c r="UVC123" s="14"/>
      <c r="UVD123" s="17">
        <f>IF(OR(UVJ124="Yes"),2,0)</f>
        <v>2</v>
      </c>
      <c r="UVE123" s="18"/>
      <c r="UVF123" s="138"/>
      <c r="UVG123" s="18"/>
      <c r="UVH123" s="138"/>
      <c r="UVI123" s="18"/>
      <c r="UVJ123" s="249" t="s">
        <v>59</v>
      </c>
      <c r="UVK123" s="249"/>
      <c r="UVL123" s="249"/>
      <c r="UVM123" s="249"/>
      <c r="UVN123" s="249"/>
      <c r="UVO123" s="249"/>
      <c r="UVP123" s="249"/>
      <c r="UVQ123" s="14"/>
      <c r="UVR123" s="15">
        <v>2</v>
      </c>
      <c r="UVS123" s="14"/>
      <c r="UVT123" s="17">
        <f>IF(OR(UVZ124="Yes"),2,0)</f>
        <v>2</v>
      </c>
      <c r="UVU123" s="18"/>
      <c r="UVV123" s="138"/>
      <c r="UVW123" s="18"/>
      <c r="UVX123" s="138"/>
      <c r="UVY123" s="18"/>
      <c r="UVZ123" s="249" t="s">
        <v>59</v>
      </c>
      <c r="UWA123" s="249"/>
      <c r="UWB123" s="249"/>
      <c r="UWC123" s="249"/>
      <c r="UWD123" s="249"/>
      <c r="UWE123" s="249"/>
      <c r="UWF123" s="249"/>
      <c r="UWG123" s="14"/>
      <c r="UWH123" s="15">
        <v>2</v>
      </c>
      <c r="UWI123" s="14"/>
      <c r="UWJ123" s="17">
        <f>IF(OR(UWP124="Yes"),2,0)</f>
        <v>2</v>
      </c>
      <c r="UWK123" s="18"/>
      <c r="UWL123" s="138"/>
      <c r="UWM123" s="18"/>
      <c r="UWN123" s="138"/>
      <c r="UWO123" s="18"/>
      <c r="UWP123" s="249" t="s">
        <v>59</v>
      </c>
      <c r="UWQ123" s="249"/>
      <c r="UWR123" s="249"/>
      <c r="UWS123" s="249"/>
      <c r="UWT123" s="249"/>
      <c r="UWU123" s="249"/>
      <c r="UWV123" s="249"/>
      <c r="UWW123" s="14"/>
      <c r="UWX123" s="15">
        <v>2</v>
      </c>
      <c r="UWY123" s="14"/>
      <c r="UWZ123" s="17">
        <f>IF(OR(UXF124="Yes"),2,0)</f>
        <v>2</v>
      </c>
      <c r="UXA123" s="18"/>
      <c r="UXB123" s="138"/>
      <c r="UXC123" s="18"/>
      <c r="UXD123" s="138"/>
      <c r="UXE123" s="18"/>
      <c r="UXF123" s="249" t="s">
        <v>59</v>
      </c>
      <c r="UXG123" s="249"/>
      <c r="UXH123" s="249"/>
      <c r="UXI123" s="249"/>
      <c r="UXJ123" s="249"/>
      <c r="UXK123" s="249"/>
      <c r="UXL123" s="249"/>
      <c r="UXM123" s="14"/>
      <c r="UXN123" s="15">
        <v>2</v>
      </c>
      <c r="UXO123" s="14"/>
      <c r="UXP123" s="17">
        <f>IF(OR(UXV124="Yes"),2,0)</f>
        <v>2</v>
      </c>
      <c r="UXQ123" s="18"/>
      <c r="UXR123" s="138"/>
      <c r="UXS123" s="18"/>
      <c r="UXT123" s="138"/>
      <c r="UXU123" s="18"/>
      <c r="UXV123" s="249" t="s">
        <v>59</v>
      </c>
      <c r="UXW123" s="249"/>
      <c r="UXX123" s="249"/>
      <c r="UXY123" s="249"/>
      <c r="UXZ123" s="249"/>
      <c r="UYA123" s="249"/>
      <c r="UYB123" s="249"/>
      <c r="UYC123" s="14"/>
      <c r="UYD123" s="15">
        <v>2</v>
      </c>
      <c r="UYE123" s="14"/>
      <c r="UYF123" s="17">
        <f>IF(OR(UYL124="Yes"),2,0)</f>
        <v>2</v>
      </c>
      <c r="UYG123" s="18"/>
      <c r="UYH123" s="138"/>
      <c r="UYI123" s="18"/>
      <c r="UYJ123" s="138"/>
      <c r="UYK123" s="18"/>
      <c r="UYL123" s="249" t="s">
        <v>59</v>
      </c>
      <c r="UYM123" s="249"/>
      <c r="UYN123" s="249"/>
      <c r="UYO123" s="249"/>
      <c r="UYP123" s="249"/>
      <c r="UYQ123" s="249"/>
      <c r="UYR123" s="249"/>
      <c r="UYS123" s="14"/>
      <c r="UYT123" s="15">
        <v>2</v>
      </c>
      <c r="UYU123" s="14"/>
      <c r="UYV123" s="17">
        <f>IF(OR(UZB124="Yes"),2,0)</f>
        <v>2</v>
      </c>
      <c r="UYW123" s="18"/>
      <c r="UYX123" s="138"/>
      <c r="UYY123" s="18"/>
      <c r="UYZ123" s="138"/>
      <c r="UZA123" s="18"/>
      <c r="UZB123" s="249" t="s">
        <v>59</v>
      </c>
      <c r="UZC123" s="249"/>
      <c r="UZD123" s="249"/>
      <c r="UZE123" s="249"/>
      <c r="UZF123" s="249"/>
      <c r="UZG123" s="249"/>
      <c r="UZH123" s="249"/>
      <c r="UZI123" s="14"/>
      <c r="UZJ123" s="15">
        <v>2</v>
      </c>
      <c r="UZK123" s="14"/>
      <c r="UZL123" s="17">
        <f>IF(OR(UZR124="Yes"),2,0)</f>
        <v>2</v>
      </c>
      <c r="UZM123" s="18"/>
      <c r="UZN123" s="138"/>
      <c r="UZO123" s="18"/>
      <c r="UZP123" s="138"/>
      <c r="UZQ123" s="18"/>
      <c r="UZR123" s="249" t="s">
        <v>59</v>
      </c>
      <c r="UZS123" s="249"/>
      <c r="UZT123" s="249"/>
      <c r="UZU123" s="249"/>
      <c r="UZV123" s="249"/>
      <c r="UZW123" s="249"/>
      <c r="UZX123" s="249"/>
      <c r="UZY123" s="14"/>
      <c r="UZZ123" s="15">
        <v>2</v>
      </c>
      <c r="VAA123" s="14"/>
      <c r="VAB123" s="17">
        <f>IF(OR(VAH124="Yes"),2,0)</f>
        <v>2</v>
      </c>
      <c r="VAC123" s="18"/>
      <c r="VAD123" s="138"/>
      <c r="VAE123" s="18"/>
      <c r="VAF123" s="138"/>
      <c r="VAG123" s="18"/>
      <c r="VAH123" s="249" t="s">
        <v>59</v>
      </c>
      <c r="VAI123" s="249"/>
      <c r="VAJ123" s="249"/>
      <c r="VAK123" s="249"/>
      <c r="VAL123" s="249"/>
      <c r="VAM123" s="249"/>
      <c r="VAN123" s="249"/>
      <c r="VAO123" s="14"/>
      <c r="VAP123" s="15">
        <v>2</v>
      </c>
      <c r="VAQ123" s="14"/>
      <c r="VAR123" s="17">
        <f>IF(OR(VAX124="Yes"),2,0)</f>
        <v>2</v>
      </c>
      <c r="VAS123" s="18"/>
      <c r="VAT123" s="138"/>
      <c r="VAU123" s="18"/>
      <c r="VAV123" s="138"/>
      <c r="VAW123" s="18"/>
      <c r="VAX123" s="249" t="s">
        <v>59</v>
      </c>
      <c r="VAY123" s="249"/>
      <c r="VAZ123" s="249"/>
      <c r="VBA123" s="249"/>
      <c r="VBB123" s="249"/>
      <c r="VBC123" s="249"/>
      <c r="VBD123" s="249"/>
      <c r="VBE123" s="14"/>
      <c r="VBF123" s="15">
        <v>2</v>
      </c>
      <c r="VBG123" s="14"/>
      <c r="VBH123" s="17">
        <f>IF(OR(VBN124="Yes"),2,0)</f>
        <v>2</v>
      </c>
      <c r="VBI123" s="18"/>
      <c r="VBJ123" s="138"/>
      <c r="VBK123" s="18"/>
      <c r="VBL123" s="138"/>
      <c r="VBM123" s="18"/>
      <c r="VBN123" s="249" t="s">
        <v>59</v>
      </c>
      <c r="VBO123" s="249"/>
      <c r="VBP123" s="249"/>
      <c r="VBQ123" s="249"/>
      <c r="VBR123" s="249"/>
      <c r="VBS123" s="249"/>
      <c r="VBT123" s="249"/>
      <c r="VBU123" s="14"/>
      <c r="VBV123" s="15">
        <v>2</v>
      </c>
      <c r="VBW123" s="14"/>
      <c r="VBX123" s="17">
        <f>IF(OR(VCD124="Yes"),2,0)</f>
        <v>2</v>
      </c>
      <c r="VBY123" s="18"/>
      <c r="VBZ123" s="138"/>
      <c r="VCA123" s="18"/>
      <c r="VCB123" s="138"/>
      <c r="VCC123" s="18"/>
      <c r="VCD123" s="249" t="s">
        <v>59</v>
      </c>
      <c r="VCE123" s="249"/>
      <c r="VCF123" s="249"/>
      <c r="VCG123" s="249"/>
      <c r="VCH123" s="249"/>
      <c r="VCI123" s="249"/>
      <c r="VCJ123" s="249"/>
      <c r="VCK123" s="14"/>
      <c r="VCL123" s="15">
        <v>2</v>
      </c>
      <c r="VCM123" s="14"/>
      <c r="VCN123" s="17">
        <f>IF(OR(VCT124="Yes"),2,0)</f>
        <v>2</v>
      </c>
      <c r="VCO123" s="18"/>
      <c r="VCP123" s="138"/>
      <c r="VCQ123" s="18"/>
      <c r="VCR123" s="138"/>
      <c r="VCS123" s="18"/>
      <c r="VCT123" s="249" t="s">
        <v>59</v>
      </c>
      <c r="VCU123" s="249"/>
      <c r="VCV123" s="249"/>
      <c r="VCW123" s="249"/>
      <c r="VCX123" s="249"/>
      <c r="VCY123" s="249"/>
      <c r="VCZ123" s="249"/>
      <c r="VDA123" s="14"/>
      <c r="VDB123" s="15">
        <v>2</v>
      </c>
      <c r="VDC123" s="14"/>
      <c r="VDD123" s="17">
        <f>IF(OR(VDJ124="Yes"),2,0)</f>
        <v>2</v>
      </c>
      <c r="VDE123" s="18"/>
      <c r="VDF123" s="138"/>
      <c r="VDG123" s="18"/>
      <c r="VDH123" s="138"/>
      <c r="VDI123" s="18"/>
      <c r="VDJ123" s="249" t="s">
        <v>59</v>
      </c>
      <c r="VDK123" s="249"/>
      <c r="VDL123" s="249"/>
      <c r="VDM123" s="249"/>
      <c r="VDN123" s="249"/>
      <c r="VDO123" s="249"/>
      <c r="VDP123" s="249"/>
      <c r="VDQ123" s="14"/>
      <c r="VDR123" s="15">
        <v>2</v>
      </c>
      <c r="VDS123" s="14"/>
      <c r="VDT123" s="17">
        <f>IF(OR(VDZ124="Yes"),2,0)</f>
        <v>2</v>
      </c>
      <c r="VDU123" s="18"/>
      <c r="VDV123" s="138"/>
      <c r="VDW123" s="18"/>
      <c r="VDX123" s="138"/>
      <c r="VDY123" s="18"/>
      <c r="VDZ123" s="249" t="s">
        <v>59</v>
      </c>
      <c r="VEA123" s="249"/>
      <c r="VEB123" s="249"/>
      <c r="VEC123" s="249"/>
      <c r="VED123" s="249"/>
      <c r="VEE123" s="249"/>
      <c r="VEF123" s="249"/>
      <c r="VEG123" s="14"/>
      <c r="VEH123" s="15">
        <v>2</v>
      </c>
      <c r="VEI123" s="14"/>
      <c r="VEJ123" s="17">
        <f>IF(OR(VEP124="Yes"),2,0)</f>
        <v>2</v>
      </c>
      <c r="VEK123" s="18"/>
      <c r="VEL123" s="138"/>
      <c r="VEM123" s="18"/>
      <c r="VEN123" s="138"/>
      <c r="VEO123" s="18"/>
      <c r="VEP123" s="249" t="s">
        <v>59</v>
      </c>
      <c r="VEQ123" s="249"/>
      <c r="VER123" s="249"/>
      <c r="VES123" s="249"/>
      <c r="VET123" s="249"/>
      <c r="VEU123" s="249"/>
      <c r="VEV123" s="249"/>
      <c r="VEW123" s="14"/>
      <c r="VEX123" s="15">
        <v>2</v>
      </c>
      <c r="VEY123" s="14"/>
      <c r="VEZ123" s="17">
        <f>IF(OR(VFF124="Yes"),2,0)</f>
        <v>2</v>
      </c>
      <c r="VFA123" s="18"/>
      <c r="VFB123" s="138"/>
      <c r="VFC123" s="18"/>
      <c r="VFD123" s="138"/>
      <c r="VFE123" s="18"/>
      <c r="VFF123" s="249" t="s">
        <v>59</v>
      </c>
      <c r="VFG123" s="249"/>
      <c r="VFH123" s="249"/>
      <c r="VFI123" s="249"/>
      <c r="VFJ123" s="249"/>
      <c r="VFK123" s="249"/>
      <c r="VFL123" s="249"/>
      <c r="VFM123" s="14"/>
      <c r="VFN123" s="15">
        <v>2</v>
      </c>
      <c r="VFO123" s="14"/>
      <c r="VFP123" s="17">
        <f>IF(OR(VFV124="Yes"),2,0)</f>
        <v>2</v>
      </c>
      <c r="VFQ123" s="18"/>
      <c r="VFR123" s="138"/>
      <c r="VFS123" s="18"/>
      <c r="VFT123" s="138"/>
      <c r="VFU123" s="18"/>
      <c r="VFV123" s="249" t="s">
        <v>59</v>
      </c>
      <c r="VFW123" s="249"/>
      <c r="VFX123" s="249"/>
      <c r="VFY123" s="249"/>
      <c r="VFZ123" s="249"/>
      <c r="VGA123" s="249"/>
      <c r="VGB123" s="249"/>
      <c r="VGC123" s="14"/>
      <c r="VGD123" s="15">
        <v>2</v>
      </c>
      <c r="VGE123" s="14"/>
      <c r="VGF123" s="17">
        <f>IF(OR(VGL124="Yes"),2,0)</f>
        <v>2</v>
      </c>
      <c r="VGG123" s="18"/>
      <c r="VGH123" s="138"/>
      <c r="VGI123" s="18"/>
      <c r="VGJ123" s="138"/>
      <c r="VGK123" s="18"/>
      <c r="VGL123" s="249" t="s">
        <v>59</v>
      </c>
      <c r="VGM123" s="249"/>
      <c r="VGN123" s="249"/>
      <c r="VGO123" s="249"/>
      <c r="VGP123" s="249"/>
      <c r="VGQ123" s="249"/>
      <c r="VGR123" s="249"/>
      <c r="VGS123" s="14"/>
      <c r="VGT123" s="15">
        <v>2</v>
      </c>
      <c r="VGU123" s="14"/>
      <c r="VGV123" s="17">
        <f>IF(OR(VHB124="Yes"),2,0)</f>
        <v>2</v>
      </c>
      <c r="VGW123" s="18"/>
      <c r="VGX123" s="138"/>
      <c r="VGY123" s="18"/>
      <c r="VGZ123" s="138"/>
      <c r="VHA123" s="18"/>
      <c r="VHB123" s="249" t="s">
        <v>59</v>
      </c>
      <c r="VHC123" s="249"/>
      <c r="VHD123" s="249"/>
      <c r="VHE123" s="249"/>
      <c r="VHF123" s="249"/>
      <c r="VHG123" s="249"/>
      <c r="VHH123" s="249"/>
      <c r="VHI123" s="14"/>
      <c r="VHJ123" s="15">
        <v>2</v>
      </c>
      <c r="VHK123" s="14"/>
      <c r="VHL123" s="17">
        <f>IF(OR(VHR124="Yes"),2,0)</f>
        <v>2</v>
      </c>
      <c r="VHM123" s="18"/>
      <c r="VHN123" s="138"/>
      <c r="VHO123" s="18"/>
      <c r="VHP123" s="138"/>
      <c r="VHQ123" s="18"/>
      <c r="VHR123" s="249" t="s">
        <v>59</v>
      </c>
      <c r="VHS123" s="249"/>
      <c r="VHT123" s="249"/>
      <c r="VHU123" s="249"/>
      <c r="VHV123" s="249"/>
      <c r="VHW123" s="249"/>
      <c r="VHX123" s="249"/>
      <c r="VHY123" s="14"/>
      <c r="VHZ123" s="15">
        <v>2</v>
      </c>
      <c r="VIA123" s="14"/>
      <c r="VIB123" s="17">
        <f>IF(OR(VIH124="Yes"),2,0)</f>
        <v>2</v>
      </c>
      <c r="VIC123" s="18"/>
      <c r="VID123" s="138"/>
      <c r="VIE123" s="18"/>
      <c r="VIF123" s="138"/>
      <c r="VIG123" s="18"/>
      <c r="VIH123" s="249" t="s">
        <v>59</v>
      </c>
      <c r="VII123" s="249"/>
      <c r="VIJ123" s="249"/>
      <c r="VIK123" s="249"/>
      <c r="VIL123" s="249"/>
      <c r="VIM123" s="249"/>
      <c r="VIN123" s="249"/>
      <c r="VIO123" s="14"/>
      <c r="VIP123" s="15">
        <v>2</v>
      </c>
      <c r="VIQ123" s="14"/>
      <c r="VIR123" s="17">
        <f>IF(OR(VIX124="Yes"),2,0)</f>
        <v>2</v>
      </c>
      <c r="VIS123" s="18"/>
      <c r="VIT123" s="138"/>
      <c r="VIU123" s="18"/>
      <c r="VIV123" s="138"/>
      <c r="VIW123" s="18"/>
      <c r="VIX123" s="249" t="s">
        <v>59</v>
      </c>
      <c r="VIY123" s="249"/>
      <c r="VIZ123" s="249"/>
      <c r="VJA123" s="249"/>
      <c r="VJB123" s="249"/>
      <c r="VJC123" s="249"/>
      <c r="VJD123" s="249"/>
      <c r="VJE123" s="14"/>
      <c r="VJF123" s="15">
        <v>2</v>
      </c>
      <c r="VJG123" s="14"/>
      <c r="VJH123" s="17">
        <f>IF(OR(VJN124="Yes"),2,0)</f>
        <v>2</v>
      </c>
      <c r="VJI123" s="18"/>
      <c r="VJJ123" s="138"/>
      <c r="VJK123" s="18"/>
      <c r="VJL123" s="138"/>
      <c r="VJM123" s="18"/>
      <c r="VJN123" s="249" t="s">
        <v>59</v>
      </c>
      <c r="VJO123" s="249"/>
      <c r="VJP123" s="249"/>
      <c r="VJQ123" s="249"/>
      <c r="VJR123" s="249"/>
      <c r="VJS123" s="249"/>
      <c r="VJT123" s="249"/>
      <c r="VJU123" s="14"/>
      <c r="VJV123" s="15">
        <v>2</v>
      </c>
      <c r="VJW123" s="14"/>
      <c r="VJX123" s="17">
        <f>IF(OR(VKD124="Yes"),2,0)</f>
        <v>2</v>
      </c>
      <c r="VJY123" s="18"/>
      <c r="VJZ123" s="138"/>
      <c r="VKA123" s="18"/>
      <c r="VKB123" s="138"/>
      <c r="VKC123" s="18"/>
      <c r="VKD123" s="249" t="s">
        <v>59</v>
      </c>
      <c r="VKE123" s="249"/>
      <c r="VKF123" s="249"/>
      <c r="VKG123" s="249"/>
      <c r="VKH123" s="249"/>
      <c r="VKI123" s="249"/>
      <c r="VKJ123" s="249"/>
      <c r="VKK123" s="14"/>
      <c r="VKL123" s="15">
        <v>2</v>
      </c>
      <c r="VKM123" s="14"/>
      <c r="VKN123" s="17">
        <f>IF(OR(VKT124="Yes"),2,0)</f>
        <v>2</v>
      </c>
      <c r="VKO123" s="18"/>
      <c r="VKP123" s="138"/>
      <c r="VKQ123" s="18"/>
      <c r="VKR123" s="138"/>
      <c r="VKS123" s="18"/>
      <c r="VKT123" s="249" t="s">
        <v>59</v>
      </c>
      <c r="VKU123" s="249"/>
      <c r="VKV123" s="249"/>
      <c r="VKW123" s="249"/>
      <c r="VKX123" s="249"/>
      <c r="VKY123" s="249"/>
      <c r="VKZ123" s="249"/>
      <c r="VLA123" s="14"/>
      <c r="VLB123" s="15">
        <v>2</v>
      </c>
      <c r="VLC123" s="14"/>
      <c r="VLD123" s="17">
        <f>IF(OR(VLJ124="Yes"),2,0)</f>
        <v>2</v>
      </c>
      <c r="VLE123" s="18"/>
      <c r="VLF123" s="138"/>
      <c r="VLG123" s="18"/>
      <c r="VLH123" s="138"/>
      <c r="VLI123" s="18"/>
      <c r="VLJ123" s="249" t="s">
        <v>59</v>
      </c>
      <c r="VLK123" s="249"/>
      <c r="VLL123" s="249"/>
      <c r="VLM123" s="249"/>
      <c r="VLN123" s="249"/>
      <c r="VLO123" s="249"/>
      <c r="VLP123" s="249"/>
      <c r="VLQ123" s="14"/>
      <c r="VLR123" s="15">
        <v>2</v>
      </c>
      <c r="VLS123" s="14"/>
      <c r="VLT123" s="17">
        <f>IF(OR(VLZ124="Yes"),2,0)</f>
        <v>2</v>
      </c>
      <c r="VLU123" s="18"/>
      <c r="VLV123" s="138"/>
      <c r="VLW123" s="18"/>
      <c r="VLX123" s="138"/>
      <c r="VLY123" s="18"/>
      <c r="VLZ123" s="249" t="s">
        <v>59</v>
      </c>
      <c r="VMA123" s="249"/>
      <c r="VMB123" s="249"/>
      <c r="VMC123" s="249"/>
      <c r="VMD123" s="249"/>
      <c r="VME123" s="249"/>
      <c r="VMF123" s="249"/>
      <c r="VMG123" s="14"/>
      <c r="VMH123" s="15">
        <v>2</v>
      </c>
      <c r="VMI123" s="14"/>
      <c r="VMJ123" s="17">
        <f>IF(OR(VMP124="Yes"),2,0)</f>
        <v>2</v>
      </c>
      <c r="VMK123" s="18"/>
      <c r="VML123" s="138"/>
      <c r="VMM123" s="18"/>
      <c r="VMN123" s="138"/>
      <c r="VMO123" s="18"/>
      <c r="VMP123" s="249" t="s">
        <v>59</v>
      </c>
      <c r="VMQ123" s="249"/>
      <c r="VMR123" s="249"/>
      <c r="VMS123" s="249"/>
      <c r="VMT123" s="249"/>
      <c r="VMU123" s="249"/>
      <c r="VMV123" s="249"/>
      <c r="VMW123" s="14"/>
      <c r="VMX123" s="15">
        <v>2</v>
      </c>
      <c r="VMY123" s="14"/>
      <c r="VMZ123" s="17">
        <f>IF(OR(VNF124="Yes"),2,0)</f>
        <v>2</v>
      </c>
      <c r="VNA123" s="18"/>
      <c r="VNB123" s="138"/>
      <c r="VNC123" s="18"/>
      <c r="VND123" s="138"/>
      <c r="VNE123" s="18"/>
      <c r="VNF123" s="249" t="s">
        <v>59</v>
      </c>
      <c r="VNG123" s="249"/>
      <c r="VNH123" s="249"/>
      <c r="VNI123" s="249"/>
      <c r="VNJ123" s="249"/>
      <c r="VNK123" s="249"/>
      <c r="VNL123" s="249"/>
      <c r="VNM123" s="14"/>
      <c r="VNN123" s="15">
        <v>2</v>
      </c>
      <c r="VNO123" s="14"/>
      <c r="VNP123" s="17">
        <f>IF(OR(VNV124="Yes"),2,0)</f>
        <v>2</v>
      </c>
      <c r="VNQ123" s="18"/>
      <c r="VNR123" s="138"/>
      <c r="VNS123" s="18"/>
      <c r="VNT123" s="138"/>
      <c r="VNU123" s="18"/>
      <c r="VNV123" s="249" t="s">
        <v>59</v>
      </c>
      <c r="VNW123" s="249"/>
      <c r="VNX123" s="249"/>
      <c r="VNY123" s="249"/>
      <c r="VNZ123" s="249"/>
      <c r="VOA123" s="249"/>
      <c r="VOB123" s="249"/>
      <c r="VOC123" s="14"/>
      <c r="VOD123" s="15">
        <v>2</v>
      </c>
      <c r="VOE123" s="14"/>
      <c r="VOF123" s="17">
        <f>IF(OR(VOL124="Yes"),2,0)</f>
        <v>2</v>
      </c>
      <c r="VOG123" s="18"/>
      <c r="VOH123" s="138"/>
      <c r="VOI123" s="18"/>
      <c r="VOJ123" s="138"/>
      <c r="VOK123" s="18"/>
      <c r="VOL123" s="249" t="s">
        <v>59</v>
      </c>
      <c r="VOM123" s="249"/>
      <c r="VON123" s="249"/>
      <c r="VOO123" s="249"/>
      <c r="VOP123" s="249"/>
      <c r="VOQ123" s="249"/>
      <c r="VOR123" s="249"/>
      <c r="VOS123" s="14"/>
      <c r="VOT123" s="15">
        <v>2</v>
      </c>
      <c r="VOU123" s="14"/>
      <c r="VOV123" s="17">
        <f>IF(OR(VPB124="Yes"),2,0)</f>
        <v>2</v>
      </c>
      <c r="VOW123" s="18"/>
      <c r="VOX123" s="138"/>
      <c r="VOY123" s="18"/>
      <c r="VOZ123" s="138"/>
      <c r="VPA123" s="18"/>
      <c r="VPB123" s="249" t="s">
        <v>59</v>
      </c>
      <c r="VPC123" s="249"/>
      <c r="VPD123" s="249"/>
      <c r="VPE123" s="249"/>
      <c r="VPF123" s="249"/>
      <c r="VPG123" s="249"/>
      <c r="VPH123" s="249"/>
      <c r="VPI123" s="14"/>
      <c r="VPJ123" s="15">
        <v>2</v>
      </c>
      <c r="VPK123" s="14"/>
      <c r="VPL123" s="17">
        <f>IF(OR(VPR124="Yes"),2,0)</f>
        <v>2</v>
      </c>
      <c r="VPM123" s="18"/>
      <c r="VPN123" s="138"/>
      <c r="VPO123" s="18"/>
      <c r="VPP123" s="138"/>
      <c r="VPQ123" s="18"/>
      <c r="VPR123" s="249" t="s">
        <v>59</v>
      </c>
      <c r="VPS123" s="249"/>
      <c r="VPT123" s="249"/>
      <c r="VPU123" s="249"/>
      <c r="VPV123" s="249"/>
      <c r="VPW123" s="249"/>
      <c r="VPX123" s="249"/>
      <c r="VPY123" s="14"/>
      <c r="VPZ123" s="15">
        <v>2</v>
      </c>
      <c r="VQA123" s="14"/>
      <c r="VQB123" s="17">
        <f>IF(OR(VQH124="Yes"),2,0)</f>
        <v>2</v>
      </c>
      <c r="VQC123" s="18"/>
      <c r="VQD123" s="138"/>
      <c r="VQE123" s="18"/>
      <c r="VQF123" s="138"/>
      <c r="VQG123" s="18"/>
      <c r="VQH123" s="249" t="s">
        <v>59</v>
      </c>
      <c r="VQI123" s="249"/>
      <c r="VQJ123" s="249"/>
      <c r="VQK123" s="249"/>
      <c r="VQL123" s="249"/>
      <c r="VQM123" s="249"/>
      <c r="VQN123" s="249"/>
      <c r="VQO123" s="14"/>
      <c r="VQP123" s="15">
        <v>2</v>
      </c>
      <c r="VQQ123" s="14"/>
      <c r="VQR123" s="17">
        <f>IF(OR(VQX124="Yes"),2,0)</f>
        <v>2</v>
      </c>
      <c r="VQS123" s="18"/>
      <c r="VQT123" s="138"/>
      <c r="VQU123" s="18"/>
      <c r="VQV123" s="138"/>
      <c r="VQW123" s="18"/>
      <c r="VQX123" s="249" t="s">
        <v>59</v>
      </c>
      <c r="VQY123" s="249"/>
      <c r="VQZ123" s="249"/>
      <c r="VRA123" s="249"/>
      <c r="VRB123" s="249"/>
      <c r="VRC123" s="249"/>
      <c r="VRD123" s="249"/>
      <c r="VRE123" s="14"/>
      <c r="VRF123" s="15">
        <v>2</v>
      </c>
      <c r="VRG123" s="14"/>
      <c r="VRH123" s="17">
        <f>IF(OR(VRN124="Yes"),2,0)</f>
        <v>2</v>
      </c>
      <c r="VRI123" s="18"/>
      <c r="VRJ123" s="138"/>
      <c r="VRK123" s="18"/>
      <c r="VRL123" s="138"/>
      <c r="VRM123" s="18"/>
      <c r="VRN123" s="249" t="s">
        <v>59</v>
      </c>
      <c r="VRO123" s="249"/>
      <c r="VRP123" s="249"/>
      <c r="VRQ123" s="249"/>
      <c r="VRR123" s="249"/>
      <c r="VRS123" s="249"/>
      <c r="VRT123" s="249"/>
      <c r="VRU123" s="14"/>
      <c r="VRV123" s="15">
        <v>2</v>
      </c>
      <c r="VRW123" s="14"/>
      <c r="VRX123" s="17">
        <f>IF(OR(VSD124="Yes"),2,0)</f>
        <v>2</v>
      </c>
      <c r="VRY123" s="18"/>
      <c r="VRZ123" s="138"/>
      <c r="VSA123" s="18"/>
      <c r="VSB123" s="138"/>
      <c r="VSC123" s="18"/>
      <c r="VSD123" s="249" t="s">
        <v>59</v>
      </c>
      <c r="VSE123" s="249"/>
      <c r="VSF123" s="249"/>
      <c r="VSG123" s="249"/>
      <c r="VSH123" s="249"/>
      <c r="VSI123" s="249"/>
      <c r="VSJ123" s="249"/>
      <c r="VSK123" s="14"/>
      <c r="VSL123" s="15">
        <v>2</v>
      </c>
      <c r="VSM123" s="14"/>
      <c r="VSN123" s="17">
        <f>IF(OR(VST124="Yes"),2,0)</f>
        <v>2</v>
      </c>
      <c r="VSO123" s="18"/>
      <c r="VSP123" s="138"/>
      <c r="VSQ123" s="18"/>
      <c r="VSR123" s="138"/>
      <c r="VSS123" s="18"/>
      <c r="VST123" s="249" t="s">
        <v>59</v>
      </c>
      <c r="VSU123" s="249"/>
      <c r="VSV123" s="249"/>
      <c r="VSW123" s="249"/>
      <c r="VSX123" s="249"/>
      <c r="VSY123" s="249"/>
      <c r="VSZ123" s="249"/>
      <c r="VTA123" s="14"/>
      <c r="VTB123" s="15">
        <v>2</v>
      </c>
      <c r="VTC123" s="14"/>
      <c r="VTD123" s="17">
        <f>IF(OR(VTJ124="Yes"),2,0)</f>
        <v>2</v>
      </c>
      <c r="VTE123" s="18"/>
      <c r="VTF123" s="138"/>
      <c r="VTG123" s="18"/>
      <c r="VTH123" s="138"/>
      <c r="VTI123" s="18"/>
      <c r="VTJ123" s="249" t="s">
        <v>59</v>
      </c>
      <c r="VTK123" s="249"/>
      <c r="VTL123" s="249"/>
      <c r="VTM123" s="249"/>
      <c r="VTN123" s="249"/>
      <c r="VTO123" s="249"/>
      <c r="VTP123" s="249"/>
      <c r="VTQ123" s="14"/>
      <c r="VTR123" s="15">
        <v>2</v>
      </c>
      <c r="VTS123" s="14"/>
      <c r="VTT123" s="17">
        <f>IF(OR(VTZ124="Yes"),2,0)</f>
        <v>2</v>
      </c>
      <c r="VTU123" s="18"/>
      <c r="VTV123" s="138"/>
      <c r="VTW123" s="18"/>
      <c r="VTX123" s="138"/>
      <c r="VTY123" s="18"/>
      <c r="VTZ123" s="249" t="s">
        <v>59</v>
      </c>
      <c r="VUA123" s="249"/>
      <c r="VUB123" s="249"/>
      <c r="VUC123" s="249"/>
      <c r="VUD123" s="249"/>
      <c r="VUE123" s="249"/>
      <c r="VUF123" s="249"/>
      <c r="VUG123" s="14"/>
      <c r="VUH123" s="15">
        <v>2</v>
      </c>
      <c r="VUI123" s="14"/>
      <c r="VUJ123" s="17">
        <f>IF(OR(VUP124="Yes"),2,0)</f>
        <v>2</v>
      </c>
      <c r="VUK123" s="18"/>
      <c r="VUL123" s="138"/>
      <c r="VUM123" s="18"/>
      <c r="VUN123" s="138"/>
      <c r="VUO123" s="18"/>
      <c r="VUP123" s="249" t="s">
        <v>59</v>
      </c>
      <c r="VUQ123" s="249"/>
      <c r="VUR123" s="249"/>
      <c r="VUS123" s="249"/>
      <c r="VUT123" s="249"/>
      <c r="VUU123" s="249"/>
      <c r="VUV123" s="249"/>
      <c r="VUW123" s="14"/>
      <c r="VUX123" s="15">
        <v>2</v>
      </c>
      <c r="VUY123" s="14"/>
      <c r="VUZ123" s="17">
        <f>IF(OR(VVF124="Yes"),2,0)</f>
        <v>2</v>
      </c>
      <c r="VVA123" s="18"/>
      <c r="VVB123" s="138"/>
      <c r="VVC123" s="18"/>
      <c r="VVD123" s="138"/>
      <c r="VVE123" s="18"/>
      <c r="VVF123" s="249" t="s">
        <v>59</v>
      </c>
      <c r="VVG123" s="249"/>
      <c r="VVH123" s="249"/>
      <c r="VVI123" s="249"/>
      <c r="VVJ123" s="249"/>
      <c r="VVK123" s="249"/>
      <c r="VVL123" s="249"/>
      <c r="VVM123" s="14"/>
      <c r="VVN123" s="15">
        <v>2</v>
      </c>
      <c r="VVO123" s="14"/>
      <c r="VVP123" s="17">
        <f>IF(OR(VVV124="Yes"),2,0)</f>
        <v>2</v>
      </c>
      <c r="VVQ123" s="18"/>
      <c r="VVR123" s="138"/>
      <c r="VVS123" s="18"/>
      <c r="VVT123" s="138"/>
      <c r="VVU123" s="18"/>
      <c r="VVV123" s="249" t="s">
        <v>59</v>
      </c>
      <c r="VVW123" s="249"/>
      <c r="VVX123" s="249"/>
      <c r="VVY123" s="249"/>
      <c r="VVZ123" s="249"/>
      <c r="VWA123" s="249"/>
      <c r="VWB123" s="249"/>
      <c r="VWC123" s="14"/>
      <c r="VWD123" s="15">
        <v>2</v>
      </c>
      <c r="VWE123" s="14"/>
      <c r="VWF123" s="17">
        <f>IF(OR(VWL124="Yes"),2,0)</f>
        <v>2</v>
      </c>
      <c r="VWG123" s="18"/>
      <c r="VWH123" s="138"/>
      <c r="VWI123" s="18"/>
      <c r="VWJ123" s="138"/>
      <c r="VWK123" s="18"/>
      <c r="VWL123" s="249" t="s">
        <v>59</v>
      </c>
      <c r="VWM123" s="249"/>
      <c r="VWN123" s="249"/>
      <c r="VWO123" s="249"/>
      <c r="VWP123" s="249"/>
      <c r="VWQ123" s="249"/>
      <c r="VWR123" s="249"/>
      <c r="VWS123" s="14"/>
      <c r="VWT123" s="15">
        <v>2</v>
      </c>
      <c r="VWU123" s="14"/>
      <c r="VWV123" s="17">
        <f>IF(OR(VXB124="Yes"),2,0)</f>
        <v>2</v>
      </c>
      <c r="VWW123" s="18"/>
      <c r="VWX123" s="138"/>
      <c r="VWY123" s="18"/>
      <c r="VWZ123" s="138"/>
      <c r="VXA123" s="18"/>
      <c r="VXB123" s="249" t="s">
        <v>59</v>
      </c>
      <c r="VXC123" s="249"/>
      <c r="VXD123" s="249"/>
      <c r="VXE123" s="249"/>
      <c r="VXF123" s="249"/>
      <c r="VXG123" s="249"/>
      <c r="VXH123" s="249"/>
      <c r="VXI123" s="14"/>
      <c r="VXJ123" s="15">
        <v>2</v>
      </c>
      <c r="VXK123" s="14"/>
      <c r="VXL123" s="17">
        <f>IF(OR(VXR124="Yes"),2,0)</f>
        <v>2</v>
      </c>
      <c r="VXM123" s="18"/>
      <c r="VXN123" s="138"/>
      <c r="VXO123" s="18"/>
      <c r="VXP123" s="138"/>
      <c r="VXQ123" s="18"/>
      <c r="VXR123" s="249" t="s">
        <v>59</v>
      </c>
      <c r="VXS123" s="249"/>
      <c r="VXT123" s="249"/>
      <c r="VXU123" s="249"/>
      <c r="VXV123" s="249"/>
      <c r="VXW123" s="249"/>
      <c r="VXX123" s="249"/>
      <c r="VXY123" s="14"/>
      <c r="VXZ123" s="15">
        <v>2</v>
      </c>
      <c r="VYA123" s="14"/>
      <c r="VYB123" s="17">
        <f>IF(OR(VYH124="Yes"),2,0)</f>
        <v>2</v>
      </c>
      <c r="VYC123" s="18"/>
      <c r="VYD123" s="138"/>
      <c r="VYE123" s="18"/>
      <c r="VYF123" s="138"/>
      <c r="VYG123" s="18"/>
      <c r="VYH123" s="249" t="s">
        <v>59</v>
      </c>
      <c r="VYI123" s="249"/>
      <c r="VYJ123" s="249"/>
      <c r="VYK123" s="249"/>
      <c r="VYL123" s="249"/>
      <c r="VYM123" s="249"/>
      <c r="VYN123" s="249"/>
      <c r="VYO123" s="14"/>
      <c r="VYP123" s="15">
        <v>2</v>
      </c>
      <c r="VYQ123" s="14"/>
      <c r="VYR123" s="17">
        <f>IF(OR(VYX124="Yes"),2,0)</f>
        <v>2</v>
      </c>
      <c r="VYS123" s="18"/>
      <c r="VYT123" s="138"/>
      <c r="VYU123" s="18"/>
      <c r="VYV123" s="138"/>
      <c r="VYW123" s="18"/>
      <c r="VYX123" s="249" t="s">
        <v>59</v>
      </c>
      <c r="VYY123" s="249"/>
      <c r="VYZ123" s="249"/>
      <c r="VZA123" s="249"/>
      <c r="VZB123" s="249"/>
      <c r="VZC123" s="249"/>
      <c r="VZD123" s="249"/>
      <c r="VZE123" s="14"/>
      <c r="VZF123" s="15">
        <v>2</v>
      </c>
      <c r="VZG123" s="14"/>
      <c r="VZH123" s="17">
        <f>IF(OR(VZN124="Yes"),2,0)</f>
        <v>2</v>
      </c>
      <c r="VZI123" s="18"/>
      <c r="VZJ123" s="138"/>
      <c r="VZK123" s="18"/>
      <c r="VZL123" s="138"/>
      <c r="VZM123" s="18"/>
      <c r="VZN123" s="249" t="s">
        <v>59</v>
      </c>
      <c r="VZO123" s="249"/>
      <c r="VZP123" s="249"/>
      <c r="VZQ123" s="249"/>
      <c r="VZR123" s="249"/>
      <c r="VZS123" s="249"/>
      <c r="VZT123" s="249"/>
      <c r="VZU123" s="14"/>
      <c r="VZV123" s="15">
        <v>2</v>
      </c>
      <c r="VZW123" s="14"/>
      <c r="VZX123" s="17">
        <f>IF(OR(WAD124="Yes"),2,0)</f>
        <v>2</v>
      </c>
      <c r="VZY123" s="18"/>
      <c r="VZZ123" s="138"/>
      <c r="WAA123" s="18"/>
      <c r="WAB123" s="138"/>
      <c r="WAC123" s="18"/>
      <c r="WAD123" s="249" t="s">
        <v>59</v>
      </c>
      <c r="WAE123" s="249"/>
      <c r="WAF123" s="249"/>
      <c r="WAG123" s="249"/>
      <c r="WAH123" s="249"/>
      <c r="WAI123" s="249"/>
      <c r="WAJ123" s="249"/>
      <c r="WAK123" s="14"/>
      <c r="WAL123" s="15">
        <v>2</v>
      </c>
      <c r="WAM123" s="14"/>
      <c r="WAN123" s="17">
        <f>IF(OR(WAT124="Yes"),2,0)</f>
        <v>2</v>
      </c>
      <c r="WAO123" s="18"/>
      <c r="WAP123" s="138"/>
      <c r="WAQ123" s="18"/>
      <c r="WAR123" s="138"/>
      <c r="WAS123" s="18"/>
      <c r="WAT123" s="249" t="s">
        <v>59</v>
      </c>
      <c r="WAU123" s="249"/>
      <c r="WAV123" s="249"/>
      <c r="WAW123" s="249"/>
      <c r="WAX123" s="249"/>
      <c r="WAY123" s="249"/>
      <c r="WAZ123" s="249"/>
      <c r="WBA123" s="14"/>
      <c r="WBB123" s="15">
        <v>2</v>
      </c>
      <c r="WBC123" s="14"/>
      <c r="WBD123" s="17">
        <f>IF(OR(WBJ124="Yes"),2,0)</f>
        <v>2</v>
      </c>
      <c r="WBE123" s="18"/>
      <c r="WBF123" s="138"/>
      <c r="WBG123" s="18"/>
      <c r="WBH123" s="138"/>
      <c r="WBI123" s="18"/>
      <c r="WBJ123" s="249" t="s">
        <v>59</v>
      </c>
      <c r="WBK123" s="249"/>
      <c r="WBL123" s="249"/>
      <c r="WBM123" s="249"/>
      <c r="WBN123" s="249"/>
      <c r="WBO123" s="249"/>
      <c r="WBP123" s="249"/>
      <c r="WBQ123" s="14"/>
      <c r="WBR123" s="15">
        <v>2</v>
      </c>
      <c r="WBS123" s="14"/>
      <c r="WBT123" s="17">
        <f>IF(OR(WBZ124="Yes"),2,0)</f>
        <v>2</v>
      </c>
      <c r="WBU123" s="18"/>
      <c r="WBV123" s="138"/>
      <c r="WBW123" s="18"/>
      <c r="WBX123" s="138"/>
      <c r="WBY123" s="18"/>
      <c r="WBZ123" s="249" t="s">
        <v>59</v>
      </c>
      <c r="WCA123" s="249"/>
      <c r="WCB123" s="249"/>
      <c r="WCC123" s="249"/>
      <c r="WCD123" s="249"/>
      <c r="WCE123" s="249"/>
      <c r="WCF123" s="249"/>
      <c r="WCG123" s="14"/>
      <c r="WCH123" s="15">
        <v>2</v>
      </c>
      <c r="WCI123" s="14"/>
      <c r="WCJ123" s="17">
        <f>IF(OR(WCP124="Yes"),2,0)</f>
        <v>2</v>
      </c>
      <c r="WCK123" s="18"/>
      <c r="WCL123" s="138"/>
      <c r="WCM123" s="18"/>
      <c r="WCN123" s="138"/>
      <c r="WCO123" s="18"/>
      <c r="WCP123" s="249" t="s">
        <v>59</v>
      </c>
      <c r="WCQ123" s="249"/>
      <c r="WCR123" s="249"/>
      <c r="WCS123" s="249"/>
      <c r="WCT123" s="249"/>
      <c r="WCU123" s="249"/>
      <c r="WCV123" s="249"/>
      <c r="WCW123" s="14"/>
      <c r="WCX123" s="15">
        <v>2</v>
      </c>
      <c r="WCY123" s="14"/>
      <c r="WCZ123" s="17">
        <f>IF(OR(WDF124="Yes"),2,0)</f>
        <v>2</v>
      </c>
      <c r="WDA123" s="18"/>
      <c r="WDB123" s="138"/>
      <c r="WDC123" s="18"/>
      <c r="WDD123" s="138"/>
      <c r="WDE123" s="18"/>
      <c r="WDF123" s="249" t="s">
        <v>59</v>
      </c>
      <c r="WDG123" s="249"/>
      <c r="WDH123" s="249"/>
      <c r="WDI123" s="249"/>
      <c r="WDJ123" s="249"/>
      <c r="WDK123" s="249"/>
      <c r="WDL123" s="249"/>
      <c r="WDM123" s="14"/>
      <c r="WDN123" s="15">
        <v>2</v>
      </c>
      <c r="WDO123" s="14"/>
      <c r="WDP123" s="17">
        <f>IF(OR(WDV124="Yes"),2,0)</f>
        <v>2</v>
      </c>
      <c r="WDQ123" s="18"/>
      <c r="WDR123" s="138"/>
      <c r="WDS123" s="18"/>
      <c r="WDT123" s="138"/>
      <c r="WDU123" s="18"/>
      <c r="WDV123" s="249" t="s">
        <v>59</v>
      </c>
      <c r="WDW123" s="249"/>
      <c r="WDX123" s="249"/>
      <c r="WDY123" s="249"/>
      <c r="WDZ123" s="249"/>
      <c r="WEA123" s="249"/>
      <c r="WEB123" s="249"/>
      <c r="WEC123" s="14"/>
      <c r="WED123" s="15">
        <v>2</v>
      </c>
      <c r="WEE123" s="14"/>
      <c r="WEF123" s="17">
        <f>IF(OR(WEL124="Yes"),2,0)</f>
        <v>2</v>
      </c>
      <c r="WEG123" s="18"/>
      <c r="WEH123" s="138"/>
      <c r="WEI123" s="18"/>
      <c r="WEJ123" s="138"/>
      <c r="WEK123" s="18"/>
      <c r="WEL123" s="249" t="s">
        <v>59</v>
      </c>
      <c r="WEM123" s="249"/>
      <c r="WEN123" s="249"/>
      <c r="WEO123" s="249"/>
      <c r="WEP123" s="249"/>
      <c r="WEQ123" s="249"/>
      <c r="WER123" s="249"/>
      <c r="WES123" s="14"/>
      <c r="WET123" s="15">
        <v>2</v>
      </c>
      <c r="WEU123" s="14"/>
      <c r="WEV123" s="17">
        <f>IF(OR(WFB124="Yes"),2,0)</f>
        <v>2</v>
      </c>
      <c r="WEW123" s="18"/>
      <c r="WEX123" s="138"/>
      <c r="WEY123" s="18"/>
      <c r="WEZ123" s="138"/>
      <c r="WFA123" s="18"/>
      <c r="WFB123" s="249" t="s">
        <v>59</v>
      </c>
      <c r="WFC123" s="249"/>
      <c r="WFD123" s="249"/>
      <c r="WFE123" s="249"/>
      <c r="WFF123" s="249"/>
      <c r="WFG123" s="249"/>
      <c r="WFH123" s="249"/>
      <c r="WFI123" s="14"/>
      <c r="WFJ123" s="15">
        <v>2</v>
      </c>
      <c r="WFK123" s="14"/>
      <c r="WFL123" s="17">
        <f>IF(OR(WFR124="Yes"),2,0)</f>
        <v>2</v>
      </c>
      <c r="WFM123" s="18"/>
      <c r="WFN123" s="138"/>
      <c r="WFO123" s="18"/>
      <c r="WFP123" s="138"/>
      <c r="WFQ123" s="18"/>
      <c r="WFR123" s="249" t="s">
        <v>59</v>
      </c>
      <c r="WFS123" s="249"/>
      <c r="WFT123" s="249"/>
      <c r="WFU123" s="249"/>
      <c r="WFV123" s="249"/>
      <c r="WFW123" s="249"/>
      <c r="WFX123" s="249"/>
      <c r="WFY123" s="14"/>
      <c r="WFZ123" s="15">
        <v>2</v>
      </c>
      <c r="WGA123" s="14"/>
      <c r="WGB123" s="17">
        <f>IF(OR(WGH124="Yes"),2,0)</f>
        <v>2</v>
      </c>
      <c r="WGC123" s="18"/>
      <c r="WGD123" s="138"/>
      <c r="WGE123" s="18"/>
      <c r="WGF123" s="138"/>
      <c r="WGG123" s="18"/>
      <c r="WGH123" s="249" t="s">
        <v>59</v>
      </c>
      <c r="WGI123" s="249"/>
      <c r="WGJ123" s="249"/>
      <c r="WGK123" s="249"/>
      <c r="WGL123" s="249"/>
      <c r="WGM123" s="249"/>
      <c r="WGN123" s="249"/>
      <c r="WGO123" s="14"/>
      <c r="WGP123" s="15">
        <v>2</v>
      </c>
      <c r="WGQ123" s="14"/>
      <c r="WGR123" s="17">
        <f>IF(OR(WGX124="Yes"),2,0)</f>
        <v>2</v>
      </c>
      <c r="WGS123" s="18"/>
      <c r="WGT123" s="138"/>
      <c r="WGU123" s="18"/>
      <c r="WGV123" s="138"/>
      <c r="WGW123" s="18"/>
      <c r="WGX123" s="249" t="s">
        <v>59</v>
      </c>
      <c r="WGY123" s="249"/>
      <c r="WGZ123" s="249"/>
      <c r="WHA123" s="249"/>
      <c r="WHB123" s="249"/>
      <c r="WHC123" s="249"/>
      <c r="WHD123" s="249"/>
      <c r="WHE123" s="14"/>
      <c r="WHF123" s="15">
        <v>2</v>
      </c>
      <c r="WHG123" s="14"/>
      <c r="WHH123" s="17">
        <f>IF(OR(WHN124="Yes"),2,0)</f>
        <v>2</v>
      </c>
      <c r="WHI123" s="18"/>
      <c r="WHJ123" s="138"/>
      <c r="WHK123" s="18"/>
      <c r="WHL123" s="138"/>
      <c r="WHM123" s="18"/>
      <c r="WHN123" s="249" t="s">
        <v>59</v>
      </c>
      <c r="WHO123" s="249"/>
      <c r="WHP123" s="249"/>
      <c r="WHQ123" s="249"/>
      <c r="WHR123" s="249"/>
      <c r="WHS123" s="249"/>
      <c r="WHT123" s="249"/>
      <c r="WHU123" s="14"/>
      <c r="WHV123" s="15">
        <v>2</v>
      </c>
      <c r="WHW123" s="14"/>
      <c r="WHX123" s="17">
        <f>IF(OR(WID124="Yes"),2,0)</f>
        <v>2</v>
      </c>
      <c r="WHY123" s="18"/>
      <c r="WHZ123" s="138"/>
      <c r="WIA123" s="18"/>
      <c r="WIB123" s="138"/>
      <c r="WIC123" s="18"/>
      <c r="WID123" s="249" t="s">
        <v>59</v>
      </c>
      <c r="WIE123" s="249"/>
      <c r="WIF123" s="249"/>
      <c r="WIG123" s="249"/>
      <c r="WIH123" s="249"/>
      <c r="WII123" s="249"/>
      <c r="WIJ123" s="249"/>
      <c r="WIK123" s="14"/>
      <c r="WIL123" s="15">
        <v>2</v>
      </c>
      <c r="WIM123" s="14"/>
      <c r="WIN123" s="17">
        <f>IF(OR(WIT124="Yes"),2,0)</f>
        <v>2</v>
      </c>
      <c r="WIO123" s="18"/>
      <c r="WIP123" s="138"/>
      <c r="WIQ123" s="18"/>
      <c r="WIR123" s="138"/>
      <c r="WIS123" s="18"/>
      <c r="WIT123" s="249" t="s">
        <v>59</v>
      </c>
      <c r="WIU123" s="249"/>
      <c r="WIV123" s="249"/>
      <c r="WIW123" s="249"/>
      <c r="WIX123" s="249"/>
      <c r="WIY123" s="249"/>
      <c r="WIZ123" s="249"/>
      <c r="WJA123" s="14"/>
      <c r="WJB123" s="15">
        <v>2</v>
      </c>
      <c r="WJC123" s="14"/>
      <c r="WJD123" s="17">
        <f>IF(OR(WJJ124="Yes"),2,0)</f>
        <v>2</v>
      </c>
      <c r="WJE123" s="18"/>
      <c r="WJF123" s="138"/>
      <c r="WJG123" s="18"/>
      <c r="WJH123" s="138"/>
      <c r="WJI123" s="18"/>
      <c r="WJJ123" s="249" t="s">
        <v>59</v>
      </c>
      <c r="WJK123" s="249"/>
      <c r="WJL123" s="249"/>
      <c r="WJM123" s="249"/>
      <c r="WJN123" s="249"/>
      <c r="WJO123" s="249"/>
      <c r="WJP123" s="249"/>
      <c r="WJQ123" s="14"/>
      <c r="WJR123" s="15">
        <v>2</v>
      </c>
      <c r="WJS123" s="14"/>
      <c r="WJT123" s="17">
        <f>IF(OR(WJZ124="Yes"),2,0)</f>
        <v>2</v>
      </c>
      <c r="WJU123" s="18"/>
      <c r="WJV123" s="138"/>
      <c r="WJW123" s="18"/>
      <c r="WJX123" s="138"/>
      <c r="WJY123" s="18"/>
      <c r="WJZ123" s="249" t="s">
        <v>59</v>
      </c>
      <c r="WKA123" s="249"/>
      <c r="WKB123" s="249"/>
      <c r="WKC123" s="249"/>
      <c r="WKD123" s="249"/>
      <c r="WKE123" s="249"/>
      <c r="WKF123" s="249"/>
      <c r="WKG123" s="14"/>
      <c r="WKH123" s="15">
        <v>2</v>
      </c>
      <c r="WKI123" s="14"/>
      <c r="WKJ123" s="17">
        <f>IF(OR(WKP124="Yes"),2,0)</f>
        <v>2</v>
      </c>
      <c r="WKK123" s="18"/>
      <c r="WKL123" s="138"/>
      <c r="WKM123" s="18"/>
      <c r="WKN123" s="138"/>
      <c r="WKO123" s="18"/>
      <c r="WKP123" s="249" t="s">
        <v>59</v>
      </c>
      <c r="WKQ123" s="249"/>
      <c r="WKR123" s="249"/>
      <c r="WKS123" s="249"/>
      <c r="WKT123" s="249"/>
      <c r="WKU123" s="249"/>
      <c r="WKV123" s="249"/>
      <c r="WKW123" s="14"/>
      <c r="WKX123" s="15">
        <v>2</v>
      </c>
      <c r="WKY123" s="14"/>
      <c r="WKZ123" s="17">
        <f>IF(OR(WLF124="Yes"),2,0)</f>
        <v>2</v>
      </c>
      <c r="WLA123" s="18"/>
      <c r="WLB123" s="138"/>
      <c r="WLC123" s="18"/>
      <c r="WLD123" s="138"/>
      <c r="WLE123" s="18"/>
      <c r="WLF123" s="249" t="s">
        <v>59</v>
      </c>
      <c r="WLG123" s="249"/>
      <c r="WLH123" s="249"/>
      <c r="WLI123" s="249"/>
      <c r="WLJ123" s="249"/>
      <c r="WLK123" s="249"/>
      <c r="WLL123" s="249"/>
      <c r="WLM123" s="14"/>
      <c r="WLN123" s="15">
        <v>2</v>
      </c>
      <c r="WLO123" s="14"/>
      <c r="WLP123" s="17">
        <f>IF(OR(WLV124="Yes"),2,0)</f>
        <v>2</v>
      </c>
      <c r="WLQ123" s="18"/>
      <c r="WLR123" s="138"/>
      <c r="WLS123" s="18"/>
      <c r="WLT123" s="138"/>
      <c r="WLU123" s="18"/>
      <c r="WLV123" s="249" t="s">
        <v>59</v>
      </c>
      <c r="WLW123" s="249"/>
      <c r="WLX123" s="249"/>
      <c r="WLY123" s="249"/>
      <c r="WLZ123" s="249"/>
      <c r="WMA123" s="249"/>
      <c r="WMB123" s="249"/>
      <c r="WMC123" s="14"/>
      <c r="WMD123" s="15">
        <v>2</v>
      </c>
      <c r="WME123" s="14"/>
      <c r="WMF123" s="17">
        <f>IF(OR(WML124="Yes"),2,0)</f>
        <v>2</v>
      </c>
      <c r="WMG123" s="18"/>
      <c r="WMH123" s="138"/>
      <c r="WMI123" s="18"/>
      <c r="WMJ123" s="138"/>
      <c r="WMK123" s="18"/>
      <c r="WML123" s="249" t="s">
        <v>59</v>
      </c>
      <c r="WMM123" s="249"/>
      <c r="WMN123" s="249"/>
      <c r="WMO123" s="249"/>
      <c r="WMP123" s="249"/>
      <c r="WMQ123" s="249"/>
      <c r="WMR123" s="249"/>
      <c r="WMS123" s="14"/>
      <c r="WMT123" s="15">
        <v>2</v>
      </c>
      <c r="WMU123" s="14"/>
      <c r="WMV123" s="17">
        <f>IF(OR(WNB124="Yes"),2,0)</f>
        <v>2</v>
      </c>
      <c r="WMW123" s="18"/>
      <c r="WMX123" s="138"/>
      <c r="WMY123" s="18"/>
      <c r="WMZ123" s="138"/>
      <c r="WNA123" s="18"/>
      <c r="WNB123" s="249" t="s">
        <v>59</v>
      </c>
      <c r="WNC123" s="249"/>
      <c r="WND123" s="249"/>
      <c r="WNE123" s="249"/>
      <c r="WNF123" s="249"/>
      <c r="WNG123" s="249"/>
      <c r="WNH123" s="249"/>
      <c r="WNI123" s="14"/>
      <c r="WNJ123" s="15">
        <v>2</v>
      </c>
      <c r="WNK123" s="14"/>
      <c r="WNL123" s="17">
        <f>IF(OR(WNR124="Yes"),2,0)</f>
        <v>2</v>
      </c>
      <c r="WNM123" s="18"/>
      <c r="WNN123" s="138"/>
      <c r="WNO123" s="18"/>
      <c r="WNP123" s="138"/>
      <c r="WNQ123" s="18"/>
      <c r="WNR123" s="249" t="s">
        <v>59</v>
      </c>
      <c r="WNS123" s="249"/>
      <c r="WNT123" s="249"/>
      <c r="WNU123" s="249"/>
      <c r="WNV123" s="249"/>
      <c r="WNW123" s="249"/>
      <c r="WNX123" s="249"/>
      <c r="WNY123" s="14"/>
      <c r="WNZ123" s="15">
        <v>2</v>
      </c>
      <c r="WOA123" s="14"/>
      <c r="WOB123" s="17">
        <f>IF(OR(WOH124="Yes"),2,0)</f>
        <v>2</v>
      </c>
      <c r="WOC123" s="18"/>
      <c r="WOD123" s="138"/>
      <c r="WOE123" s="18"/>
      <c r="WOF123" s="138"/>
      <c r="WOG123" s="18"/>
      <c r="WOH123" s="249" t="s">
        <v>59</v>
      </c>
      <c r="WOI123" s="249"/>
      <c r="WOJ123" s="249"/>
      <c r="WOK123" s="249"/>
      <c r="WOL123" s="249"/>
      <c r="WOM123" s="249"/>
      <c r="WON123" s="249"/>
      <c r="WOO123" s="14"/>
      <c r="WOP123" s="15">
        <v>2</v>
      </c>
      <c r="WOQ123" s="14"/>
      <c r="WOR123" s="17">
        <f>IF(OR(WOX124="Yes"),2,0)</f>
        <v>2</v>
      </c>
      <c r="WOS123" s="18"/>
      <c r="WOT123" s="138"/>
      <c r="WOU123" s="18"/>
      <c r="WOV123" s="138"/>
      <c r="WOW123" s="18"/>
      <c r="WOX123" s="249" t="s">
        <v>59</v>
      </c>
      <c r="WOY123" s="249"/>
      <c r="WOZ123" s="249"/>
      <c r="WPA123" s="249"/>
      <c r="WPB123" s="249"/>
      <c r="WPC123" s="249"/>
      <c r="WPD123" s="249"/>
      <c r="WPE123" s="14"/>
      <c r="WPF123" s="15">
        <v>2</v>
      </c>
      <c r="WPG123" s="14"/>
      <c r="WPH123" s="17">
        <f>IF(OR(WPN124="Yes"),2,0)</f>
        <v>2</v>
      </c>
      <c r="WPI123" s="18"/>
      <c r="WPJ123" s="138"/>
      <c r="WPK123" s="18"/>
      <c r="WPL123" s="138"/>
      <c r="WPM123" s="18"/>
      <c r="WPN123" s="249" t="s">
        <v>59</v>
      </c>
      <c r="WPO123" s="249"/>
      <c r="WPP123" s="249"/>
      <c r="WPQ123" s="249"/>
      <c r="WPR123" s="249"/>
      <c r="WPS123" s="249"/>
      <c r="WPT123" s="249"/>
      <c r="WPU123" s="14"/>
      <c r="WPV123" s="15">
        <v>2</v>
      </c>
      <c r="WPW123" s="14"/>
      <c r="WPX123" s="17">
        <f>IF(OR(WQD124="Yes"),2,0)</f>
        <v>2</v>
      </c>
      <c r="WPY123" s="18"/>
      <c r="WPZ123" s="138"/>
      <c r="WQA123" s="18"/>
      <c r="WQB123" s="138"/>
      <c r="WQC123" s="18"/>
      <c r="WQD123" s="249" t="s">
        <v>59</v>
      </c>
      <c r="WQE123" s="249"/>
      <c r="WQF123" s="249"/>
      <c r="WQG123" s="249"/>
      <c r="WQH123" s="249"/>
      <c r="WQI123" s="249"/>
      <c r="WQJ123" s="249"/>
      <c r="WQK123" s="14"/>
      <c r="WQL123" s="15">
        <v>2</v>
      </c>
      <c r="WQM123" s="14"/>
      <c r="WQN123" s="17">
        <f>IF(OR(WQT124="Yes"),2,0)</f>
        <v>2</v>
      </c>
      <c r="WQO123" s="18"/>
      <c r="WQP123" s="138"/>
      <c r="WQQ123" s="18"/>
      <c r="WQR123" s="138"/>
      <c r="WQS123" s="18"/>
      <c r="WQT123" s="249" t="s">
        <v>59</v>
      </c>
      <c r="WQU123" s="249"/>
      <c r="WQV123" s="249"/>
      <c r="WQW123" s="249"/>
      <c r="WQX123" s="249"/>
      <c r="WQY123" s="249"/>
      <c r="WQZ123" s="249"/>
      <c r="WRA123" s="14"/>
      <c r="WRB123" s="15">
        <v>2</v>
      </c>
      <c r="WRC123" s="14"/>
      <c r="WRD123" s="17">
        <f>IF(OR(WRJ124="Yes"),2,0)</f>
        <v>2</v>
      </c>
      <c r="WRE123" s="18"/>
      <c r="WRF123" s="138"/>
      <c r="WRG123" s="18"/>
      <c r="WRH123" s="138"/>
      <c r="WRI123" s="18"/>
      <c r="WRJ123" s="249" t="s">
        <v>59</v>
      </c>
      <c r="WRK123" s="249"/>
      <c r="WRL123" s="249"/>
      <c r="WRM123" s="249"/>
      <c r="WRN123" s="249"/>
      <c r="WRO123" s="249"/>
      <c r="WRP123" s="249"/>
      <c r="WRQ123" s="14"/>
      <c r="WRR123" s="15">
        <v>2</v>
      </c>
      <c r="WRS123" s="14"/>
      <c r="WRT123" s="17">
        <f>IF(OR(WRZ124="Yes"),2,0)</f>
        <v>2</v>
      </c>
      <c r="WRU123" s="18"/>
      <c r="WRV123" s="138"/>
      <c r="WRW123" s="18"/>
      <c r="WRX123" s="138"/>
      <c r="WRY123" s="18"/>
      <c r="WRZ123" s="249" t="s">
        <v>59</v>
      </c>
      <c r="WSA123" s="249"/>
      <c r="WSB123" s="249"/>
      <c r="WSC123" s="249"/>
      <c r="WSD123" s="249"/>
      <c r="WSE123" s="249"/>
      <c r="WSF123" s="249"/>
      <c r="WSG123" s="14"/>
      <c r="WSH123" s="15">
        <v>2</v>
      </c>
      <c r="WSI123" s="14"/>
      <c r="WSJ123" s="17">
        <f>IF(OR(WSP124="Yes"),2,0)</f>
        <v>2</v>
      </c>
      <c r="WSK123" s="18"/>
      <c r="WSL123" s="138"/>
      <c r="WSM123" s="18"/>
      <c r="WSN123" s="138"/>
      <c r="WSO123" s="18"/>
      <c r="WSP123" s="249" t="s">
        <v>59</v>
      </c>
      <c r="WSQ123" s="249"/>
      <c r="WSR123" s="249"/>
      <c r="WSS123" s="249"/>
      <c r="WST123" s="249"/>
      <c r="WSU123" s="249"/>
      <c r="WSV123" s="249"/>
      <c r="WSW123" s="14"/>
      <c r="WSX123" s="15">
        <v>2</v>
      </c>
      <c r="WSY123" s="14"/>
      <c r="WSZ123" s="17">
        <f>IF(OR(WTF124="Yes"),2,0)</f>
        <v>2</v>
      </c>
      <c r="WTA123" s="18"/>
      <c r="WTB123" s="138"/>
      <c r="WTC123" s="18"/>
      <c r="WTD123" s="138"/>
      <c r="WTE123" s="18"/>
      <c r="WTF123" s="249" t="s">
        <v>59</v>
      </c>
      <c r="WTG123" s="249"/>
      <c r="WTH123" s="249"/>
      <c r="WTI123" s="249"/>
      <c r="WTJ123" s="249"/>
      <c r="WTK123" s="249"/>
      <c r="WTL123" s="249"/>
      <c r="WTM123" s="14"/>
      <c r="WTN123" s="15">
        <v>2</v>
      </c>
      <c r="WTO123" s="14"/>
      <c r="WTP123" s="17">
        <f>IF(OR(WTV124="Yes"),2,0)</f>
        <v>2</v>
      </c>
      <c r="WTQ123" s="18"/>
      <c r="WTR123" s="138"/>
      <c r="WTS123" s="18"/>
      <c r="WTT123" s="138"/>
      <c r="WTU123" s="18"/>
      <c r="WTV123" s="249" t="s">
        <v>59</v>
      </c>
      <c r="WTW123" s="249"/>
      <c r="WTX123" s="249"/>
      <c r="WTY123" s="249"/>
      <c r="WTZ123" s="249"/>
      <c r="WUA123" s="249"/>
      <c r="WUB123" s="249"/>
      <c r="WUC123" s="14"/>
      <c r="WUD123" s="15">
        <v>2</v>
      </c>
      <c r="WUE123" s="14"/>
      <c r="WUF123" s="17">
        <f>IF(OR(WUL124="Yes"),2,0)</f>
        <v>2</v>
      </c>
      <c r="WUG123" s="18"/>
      <c r="WUH123" s="138"/>
      <c r="WUI123" s="18"/>
      <c r="WUJ123" s="138"/>
      <c r="WUK123" s="18"/>
      <c r="WUL123" s="249" t="s">
        <v>59</v>
      </c>
      <c r="WUM123" s="249"/>
      <c r="WUN123" s="249"/>
      <c r="WUO123" s="249"/>
      <c r="WUP123" s="249"/>
      <c r="WUQ123" s="249"/>
      <c r="WUR123" s="249"/>
      <c r="WUS123" s="14"/>
      <c r="WUT123" s="15">
        <v>2</v>
      </c>
      <c r="WUU123" s="14"/>
      <c r="WUV123" s="17">
        <f>IF(OR(WVB124="Yes"),2,0)</f>
        <v>2</v>
      </c>
      <c r="WUW123" s="18"/>
      <c r="WUX123" s="138"/>
      <c r="WUY123" s="18"/>
      <c r="WUZ123" s="138"/>
      <c r="WVA123" s="18"/>
      <c r="WVB123" s="249" t="s">
        <v>59</v>
      </c>
      <c r="WVC123" s="249"/>
      <c r="WVD123" s="249"/>
      <c r="WVE123" s="249"/>
      <c r="WVF123" s="249"/>
      <c r="WVG123" s="249"/>
      <c r="WVH123" s="249"/>
      <c r="WVI123" s="14"/>
      <c r="WVJ123" s="15">
        <v>2</v>
      </c>
      <c r="WVK123" s="14"/>
      <c r="WVL123" s="17">
        <f>IF(OR(WVR124="Yes"),2,0)</f>
        <v>2</v>
      </c>
      <c r="WVM123" s="18"/>
      <c r="WVN123" s="138"/>
      <c r="WVO123" s="18"/>
      <c r="WVP123" s="138"/>
      <c r="WVQ123" s="18"/>
      <c r="WVR123" s="249" t="s">
        <v>59</v>
      </c>
      <c r="WVS123" s="249"/>
      <c r="WVT123" s="249"/>
      <c r="WVU123" s="249"/>
      <c r="WVV123" s="249"/>
      <c r="WVW123" s="249"/>
      <c r="WVX123" s="249"/>
      <c r="WVY123" s="14"/>
      <c r="WVZ123" s="15">
        <v>2</v>
      </c>
      <c r="WWA123" s="14"/>
      <c r="WWB123" s="17">
        <f>IF(OR(WWH124="Yes"),2,0)</f>
        <v>2</v>
      </c>
      <c r="WWC123" s="18"/>
      <c r="WWD123" s="138"/>
      <c r="WWE123" s="18"/>
      <c r="WWF123" s="138"/>
      <c r="WWG123" s="18"/>
      <c r="WWH123" s="249" t="s">
        <v>59</v>
      </c>
      <c r="WWI123" s="249"/>
      <c r="WWJ123" s="249"/>
      <c r="WWK123" s="249"/>
      <c r="WWL123" s="249"/>
      <c r="WWM123" s="249"/>
      <c r="WWN123" s="249"/>
      <c r="WWO123" s="14"/>
      <c r="WWP123" s="15">
        <v>2</v>
      </c>
      <c r="WWQ123" s="14"/>
      <c r="WWR123" s="17">
        <f>IF(OR(WWX124="Yes"),2,0)</f>
        <v>2</v>
      </c>
      <c r="WWS123" s="18"/>
      <c r="WWT123" s="138"/>
      <c r="WWU123" s="18"/>
      <c r="WWV123" s="138"/>
      <c r="WWW123" s="18"/>
      <c r="WWX123" s="249" t="s">
        <v>59</v>
      </c>
      <c r="WWY123" s="249"/>
      <c r="WWZ123" s="249"/>
      <c r="WXA123" s="249"/>
      <c r="WXB123" s="249"/>
      <c r="WXC123" s="249"/>
      <c r="WXD123" s="249"/>
      <c r="WXE123" s="14"/>
      <c r="WXF123" s="15">
        <v>2</v>
      </c>
      <c r="WXG123" s="14"/>
      <c r="WXH123" s="17">
        <f>IF(OR(WXN124="Yes"),2,0)</f>
        <v>2</v>
      </c>
      <c r="WXI123" s="18"/>
      <c r="WXJ123" s="138"/>
      <c r="WXK123" s="18"/>
      <c r="WXL123" s="138"/>
      <c r="WXM123" s="18"/>
      <c r="WXN123" s="249" t="s">
        <v>59</v>
      </c>
      <c r="WXO123" s="249"/>
      <c r="WXP123" s="249"/>
      <c r="WXQ123" s="249"/>
      <c r="WXR123" s="249"/>
      <c r="WXS123" s="249"/>
      <c r="WXT123" s="249"/>
      <c r="WXU123" s="14"/>
      <c r="WXV123" s="15">
        <v>2</v>
      </c>
      <c r="WXW123" s="14"/>
      <c r="WXX123" s="17">
        <f>IF(OR(WYD124="Yes"),2,0)</f>
        <v>2</v>
      </c>
      <c r="WXY123" s="18"/>
      <c r="WXZ123" s="138"/>
      <c r="WYA123" s="18"/>
      <c r="WYB123" s="138"/>
      <c r="WYC123" s="18"/>
      <c r="WYD123" s="249" t="s">
        <v>59</v>
      </c>
      <c r="WYE123" s="249"/>
      <c r="WYF123" s="249"/>
      <c r="WYG123" s="249"/>
      <c r="WYH123" s="249"/>
      <c r="WYI123" s="249"/>
      <c r="WYJ123" s="249"/>
      <c r="WYK123" s="14"/>
      <c r="WYL123" s="15">
        <v>2</v>
      </c>
      <c r="WYM123" s="14"/>
      <c r="WYN123" s="17">
        <f>IF(OR(WYT124="Yes"),2,0)</f>
        <v>2</v>
      </c>
      <c r="WYO123" s="18"/>
      <c r="WYP123" s="138"/>
      <c r="WYQ123" s="18"/>
      <c r="WYR123" s="138"/>
      <c r="WYS123" s="18"/>
      <c r="WYT123" s="249" t="s">
        <v>59</v>
      </c>
      <c r="WYU123" s="249"/>
      <c r="WYV123" s="249"/>
      <c r="WYW123" s="249"/>
      <c r="WYX123" s="249"/>
      <c r="WYY123" s="249"/>
      <c r="WYZ123" s="249"/>
      <c r="WZA123" s="14"/>
      <c r="WZB123" s="15">
        <v>2</v>
      </c>
      <c r="WZC123" s="14"/>
      <c r="WZD123" s="17">
        <f>IF(OR(WZJ124="Yes"),2,0)</f>
        <v>2</v>
      </c>
      <c r="WZE123" s="18"/>
      <c r="WZF123" s="138"/>
      <c r="WZG123" s="18"/>
      <c r="WZH123" s="138"/>
      <c r="WZI123" s="18"/>
      <c r="WZJ123" s="249" t="s">
        <v>59</v>
      </c>
      <c r="WZK123" s="249"/>
      <c r="WZL123" s="249"/>
      <c r="WZM123" s="249"/>
      <c r="WZN123" s="249"/>
      <c r="WZO123" s="249"/>
      <c r="WZP123" s="249"/>
      <c r="WZQ123" s="14"/>
      <c r="WZR123" s="15">
        <v>2</v>
      </c>
      <c r="WZS123" s="14"/>
      <c r="WZT123" s="17">
        <f>IF(OR(WZZ124="Yes"),2,0)</f>
        <v>2</v>
      </c>
      <c r="WZU123" s="18"/>
      <c r="WZV123" s="138"/>
      <c r="WZW123" s="18"/>
      <c r="WZX123" s="138"/>
      <c r="WZY123" s="18"/>
      <c r="WZZ123" s="249" t="s">
        <v>59</v>
      </c>
      <c r="XAA123" s="249"/>
      <c r="XAB123" s="249"/>
      <c r="XAC123" s="249"/>
      <c r="XAD123" s="249"/>
      <c r="XAE123" s="249"/>
      <c r="XAF123" s="249"/>
      <c r="XAG123" s="14"/>
      <c r="XAH123" s="15">
        <v>2</v>
      </c>
      <c r="XAI123" s="14"/>
      <c r="XAJ123" s="17">
        <f>IF(OR(XAP124="Yes"),2,0)</f>
        <v>2</v>
      </c>
      <c r="XAK123" s="18"/>
      <c r="XAL123" s="138"/>
      <c r="XAM123" s="18"/>
      <c r="XAN123" s="138"/>
      <c r="XAO123" s="18"/>
      <c r="XAP123" s="249" t="s">
        <v>59</v>
      </c>
      <c r="XAQ123" s="249"/>
      <c r="XAR123" s="249"/>
      <c r="XAS123" s="249"/>
      <c r="XAT123" s="249"/>
      <c r="XAU123" s="249"/>
      <c r="XAV123" s="249"/>
      <c r="XAW123" s="14"/>
      <c r="XAX123" s="15">
        <v>2</v>
      </c>
      <c r="XAY123" s="14"/>
      <c r="XAZ123" s="17">
        <f>IF(OR(XBF124="Yes"),2,0)</f>
        <v>2</v>
      </c>
      <c r="XBA123" s="18"/>
      <c r="XBB123" s="138"/>
      <c r="XBC123" s="18"/>
      <c r="XBD123" s="138"/>
      <c r="XBE123" s="18"/>
      <c r="XBF123" s="249" t="s">
        <v>59</v>
      </c>
      <c r="XBG123" s="249"/>
      <c r="XBH123" s="249"/>
      <c r="XBI123" s="249"/>
      <c r="XBJ123" s="249"/>
      <c r="XBK123" s="249"/>
      <c r="XBL123" s="249"/>
      <c r="XBM123" s="14"/>
      <c r="XBN123" s="15">
        <v>2</v>
      </c>
      <c r="XBO123" s="14"/>
      <c r="XBP123" s="17">
        <f>IF(OR(XBV124="Yes"),2,0)</f>
        <v>2</v>
      </c>
      <c r="XBQ123" s="18"/>
      <c r="XBR123" s="138"/>
      <c r="XBS123" s="18"/>
      <c r="XBT123" s="138"/>
      <c r="XBU123" s="18"/>
      <c r="XBV123" s="249" t="s">
        <v>59</v>
      </c>
      <c r="XBW123" s="249"/>
      <c r="XBX123" s="249"/>
      <c r="XBY123" s="249"/>
      <c r="XBZ123" s="249"/>
      <c r="XCA123" s="249"/>
      <c r="XCB123" s="249"/>
      <c r="XCC123" s="14"/>
      <c r="XCD123" s="15">
        <v>2</v>
      </c>
      <c r="XCE123" s="14"/>
      <c r="XCF123" s="17">
        <f>IF(OR(XCL124="Yes"),2,0)</f>
        <v>2</v>
      </c>
      <c r="XCG123" s="18"/>
      <c r="XCH123" s="138"/>
      <c r="XCI123" s="18"/>
      <c r="XCJ123" s="138"/>
      <c r="XCK123" s="18"/>
      <c r="XCL123" s="249" t="s">
        <v>59</v>
      </c>
      <c r="XCM123" s="249"/>
      <c r="XCN123" s="249"/>
      <c r="XCO123" s="249"/>
      <c r="XCP123" s="249"/>
      <c r="XCQ123" s="249"/>
      <c r="XCR123" s="249"/>
      <c r="XCS123" s="14"/>
      <c r="XCT123" s="15">
        <v>2</v>
      </c>
      <c r="XCU123" s="14"/>
      <c r="XCV123" s="17">
        <f>IF(OR(XDB124="Yes"),2,0)</f>
        <v>2</v>
      </c>
      <c r="XCW123" s="18"/>
      <c r="XCX123" s="138"/>
      <c r="XCY123" s="18"/>
      <c r="XCZ123" s="138"/>
      <c r="XDA123" s="18"/>
      <c r="XDB123" s="249" t="s">
        <v>59</v>
      </c>
      <c r="XDC123" s="249"/>
      <c r="XDD123" s="249"/>
      <c r="XDE123" s="249"/>
      <c r="XDF123" s="249"/>
      <c r="XDG123" s="249"/>
      <c r="XDH123" s="249"/>
      <c r="XDI123" s="14"/>
      <c r="XDJ123" s="15">
        <v>2</v>
      </c>
      <c r="XDK123" s="14"/>
      <c r="XDL123" s="17">
        <f>IF(OR(XDR124="Yes"),2,0)</f>
        <v>2</v>
      </c>
      <c r="XDM123" s="18"/>
      <c r="XDN123" s="138"/>
      <c r="XDO123" s="18"/>
      <c r="XDP123" s="138"/>
      <c r="XDQ123" s="18"/>
      <c r="XDR123" s="249" t="s">
        <v>59</v>
      </c>
      <c r="XDS123" s="249"/>
      <c r="XDT123" s="249"/>
      <c r="XDU123" s="249"/>
      <c r="XDV123" s="249"/>
      <c r="XDW123" s="249"/>
      <c r="XDX123" s="249"/>
      <c r="XDY123" s="14"/>
      <c r="XDZ123" s="15">
        <v>2</v>
      </c>
      <c r="XEA123" s="14"/>
      <c r="XEB123" s="17">
        <f>IF(OR(XEH124="Yes"),2,0)</f>
        <v>2</v>
      </c>
      <c r="XEC123" s="18"/>
      <c r="XED123" s="138"/>
      <c r="XEE123" s="18"/>
      <c r="XEF123" s="138"/>
      <c r="XEG123" s="18"/>
      <c r="XEH123" s="249" t="s">
        <v>59</v>
      </c>
      <c r="XEI123" s="249"/>
      <c r="XEJ123" s="249"/>
      <c r="XEK123" s="249"/>
      <c r="XEL123" s="249"/>
      <c r="XEM123" s="249"/>
      <c r="XEN123" s="249"/>
      <c r="XEO123" s="14"/>
      <c r="XEP123" s="15">
        <v>2</v>
      </c>
      <c r="XEQ123" s="14"/>
      <c r="XER123" s="17">
        <f>IF(OR(XEX124="Yes"),2,0)</f>
        <v>2</v>
      </c>
      <c r="XES123" s="18"/>
      <c r="XET123" s="138"/>
      <c r="XEU123" s="18"/>
      <c r="XEV123" s="138"/>
      <c r="XEW123" s="18"/>
      <c r="XEX123" s="249" t="s">
        <v>59</v>
      </c>
      <c r="XEY123" s="249"/>
      <c r="XEZ123" s="249"/>
      <c r="XFA123" s="249"/>
      <c r="XFB123" s="249"/>
      <c r="XFC123" s="249"/>
      <c r="XFD123" s="249"/>
    </row>
    <row r="124" spans="1:16384" s="20" customFormat="1" ht="33.6" customHeight="1" x14ac:dyDescent="0.25">
      <c r="A124" s="14"/>
      <c r="B124" s="53"/>
      <c r="D124" s="114">
        <f>IF(J124="Yes",3,0)</f>
        <v>0</v>
      </c>
      <c r="E124" s="50"/>
      <c r="F124" s="57"/>
      <c r="G124" s="50"/>
      <c r="H124" s="57"/>
      <c r="I124" s="50"/>
      <c r="J124" s="23"/>
      <c r="K124" s="204" t="s">
        <v>84</v>
      </c>
      <c r="L124" s="205"/>
      <c r="M124" s="205"/>
      <c r="N124" s="205"/>
      <c r="O124" s="205"/>
      <c r="P124" s="205"/>
      <c r="Q124" s="14"/>
      <c r="R124" s="53"/>
      <c r="T124" s="114"/>
      <c r="U124" s="50"/>
      <c r="V124" s="57"/>
      <c r="W124" s="50"/>
      <c r="X124" s="57"/>
      <c r="Y124" s="50"/>
      <c r="Z124" s="89"/>
      <c r="AA124" s="237"/>
      <c r="AB124" s="237"/>
      <c r="AC124" s="237"/>
      <c r="AD124" s="237"/>
      <c r="AE124" s="237"/>
      <c r="AF124" s="237"/>
      <c r="AG124" s="14"/>
      <c r="AH124" s="53"/>
      <c r="AJ124" s="114"/>
      <c r="AK124" s="50"/>
      <c r="AL124" s="57"/>
      <c r="AM124" s="50"/>
      <c r="AN124" s="57"/>
      <c r="AO124" s="50"/>
      <c r="AP124" s="89"/>
      <c r="AQ124" s="237"/>
      <c r="AR124" s="237"/>
      <c r="AS124" s="237"/>
      <c r="AT124" s="237"/>
      <c r="AU124" s="237"/>
      <c r="AV124" s="237"/>
      <c r="AW124" s="14"/>
      <c r="AX124" s="53"/>
      <c r="AZ124" s="114"/>
      <c r="BA124" s="50"/>
      <c r="BB124" s="57"/>
      <c r="BC124" s="50"/>
      <c r="BD124" s="57"/>
      <c r="BE124" s="50"/>
      <c r="BF124" s="89"/>
      <c r="BG124" s="237"/>
      <c r="BH124" s="237"/>
      <c r="BI124" s="237"/>
      <c r="BJ124" s="237"/>
      <c r="BK124" s="237"/>
      <c r="BL124" s="237"/>
      <c r="BM124" s="14"/>
      <c r="BN124" s="53"/>
      <c r="BP124" s="114"/>
      <c r="BQ124" s="50"/>
      <c r="BR124" s="57"/>
      <c r="BS124" s="50"/>
      <c r="BT124" s="57"/>
      <c r="BU124" s="50"/>
      <c r="BV124" s="89"/>
      <c r="BW124" s="237"/>
      <c r="BX124" s="237"/>
      <c r="BY124" s="237"/>
      <c r="BZ124" s="237"/>
      <c r="CA124" s="237"/>
      <c r="CB124" s="237"/>
      <c r="CC124" s="14"/>
      <c r="CD124" s="53"/>
      <c r="CF124" s="114">
        <f>IF(CL124="Yes",3,0)</f>
        <v>3</v>
      </c>
      <c r="CG124" s="50"/>
      <c r="CH124" s="57"/>
      <c r="CI124" s="50"/>
      <c r="CJ124" s="57"/>
      <c r="CK124" s="50"/>
      <c r="CL124" s="23" t="s">
        <v>72</v>
      </c>
      <c r="CM124" s="244" t="s">
        <v>60</v>
      </c>
      <c r="CN124" s="237"/>
      <c r="CO124" s="237"/>
      <c r="CP124" s="237"/>
      <c r="CQ124" s="237"/>
      <c r="CR124" s="237"/>
      <c r="CS124" s="14"/>
      <c r="CT124" s="53"/>
      <c r="CV124" s="114">
        <f>IF(DB124="Yes",3,0)</f>
        <v>3</v>
      </c>
      <c r="CW124" s="50"/>
      <c r="CX124" s="57"/>
      <c r="CY124" s="50"/>
      <c r="CZ124" s="57"/>
      <c r="DA124" s="50"/>
      <c r="DB124" s="23" t="s">
        <v>72</v>
      </c>
      <c r="DC124" s="244" t="s">
        <v>60</v>
      </c>
      <c r="DD124" s="237"/>
      <c r="DE124" s="237"/>
      <c r="DF124" s="237"/>
      <c r="DG124" s="237"/>
      <c r="DH124" s="237"/>
      <c r="DI124" s="14"/>
      <c r="DJ124" s="53"/>
      <c r="DL124" s="114">
        <f>IF(DR124="Yes",3,0)</f>
        <v>3</v>
      </c>
      <c r="DM124" s="50"/>
      <c r="DN124" s="57"/>
      <c r="DO124" s="50"/>
      <c r="DP124" s="57"/>
      <c r="DQ124" s="50"/>
      <c r="DR124" s="23" t="s">
        <v>72</v>
      </c>
      <c r="DS124" s="244" t="s">
        <v>60</v>
      </c>
      <c r="DT124" s="237"/>
      <c r="DU124" s="237"/>
      <c r="DV124" s="237"/>
      <c r="DW124" s="237"/>
      <c r="DX124" s="237"/>
      <c r="DY124" s="14"/>
      <c r="DZ124" s="53"/>
      <c r="EB124" s="114">
        <f>IF(EH124="Yes",3,0)</f>
        <v>3</v>
      </c>
      <c r="EC124" s="50"/>
      <c r="ED124" s="57"/>
      <c r="EE124" s="50"/>
      <c r="EF124" s="57"/>
      <c r="EG124" s="50"/>
      <c r="EH124" s="23" t="s">
        <v>72</v>
      </c>
      <c r="EI124" s="244" t="s">
        <v>60</v>
      </c>
      <c r="EJ124" s="237"/>
      <c r="EK124" s="237"/>
      <c r="EL124" s="237"/>
      <c r="EM124" s="237"/>
      <c r="EN124" s="237"/>
      <c r="EO124" s="14"/>
      <c r="EP124" s="53"/>
      <c r="ER124" s="114">
        <f>IF(EX124="Yes",3,0)</f>
        <v>3</v>
      </c>
      <c r="ES124" s="50"/>
      <c r="ET124" s="57"/>
      <c r="EU124" s="50"/>
      <c r="EV124" s="57"/>
      <c r="EW124" s="50"/>
      <c r="EX124" s="23" t="s">
        <v>72</v>
      </c>
      <c r="EY124" s="244" t="s">
        <v>60</v>
      </c>
      <c r="EZ124" s="237"/>
      <c r="FA124" s="237"/>
      <c r="FB124" s="237"/>
      <c r="FC124" s="237"/>
      <c r="FD124" s="237"/>
      <c r="FE124" s="14"/>
      <c r="FF124" s="53"/>
      <c r="FH124" s="114">
        <f>IF(FN124="Yes",3,0)</f>
        <v>3</v>
      </c>
      <c r="FI124" s="50"/>
      <c r="FJ124" s="57"/>
      <c r="FK124" s="50"/>
      <c r="FL124" s="57"/>
      <c r="FM124" s="50"/>
      <c r="FN124" s="23" t="s">
        <v>72</v>
      </c>
      <c r="FO124" s="244" t="s">
        <v>60</v>
      </c>
      <c r="FP124" s="237"/>
      <c r="FQ124" s="237"/>
      <c r="FR124" s="237"/>
      <c r="FS124" s="237"/>
      <c r="FT124" s="237"/>
      <c r="FU124" s="14"/>
      <c r="FV124" s="53"/>
      <c r="FX124" s="114">
        <f>IF(GD124="Yes",3,0)</f>
        <v>3</v>
      </c>
      <c r="FY124" s="50"/>
      <c r="FZ124" s="57"/>
      <c r="GA124" s="50"/>
      <c r="GB124" s="57"/>
      <c r="GC124" s="50"/>
      <c r="GD124" s="23" t="s">
        <v>72</v>
      </c>
      <c r="GE124" s="244" t="s">
        <v>60</v>
      </c>
      <c r="GF124" s="237"/>
      <c r="GG124" s="237"/>
      <c r="GH124" s="237"/>
      <c r="GI124" s="237"/>
      <c r="GJ124" s="237"/>
      <c r="GK124" s="14"/>
      <c r="GL124" s="53"/>
      <c r="GN124" s="114">
        <f>IF(GT124="Yes",3,0)</f>
        <v>3</v>
      </c>
      <c r="GO124" s="50"/>
      <c r="GP124" s="57"/>
      <c r="GQ124" s="50"/>
      <c r="GR124" s="57"/>
      <c r="GS124" s="50"/>
      <c r="GT124" s="23" t="s">
        <v>72</v>
      </c>
      <c r="GU124" s="244" t="s">
        <v>60</v>
      </c>
      <c r="GV124" s="237"/>
      <c r="GW124" s="237"/>
      <c r="GX124" s="237"/>
      <c r="GY124" s="237"/>
      <c r="GZ124" s="237"/>
      <c r="HA124" s="14"/>
      <c r="HB124" s="53"/>
      <c r="HD124" s="114">
        <f>IF(HJ124="Yes",3,0)</f>
        <v>3</v>
      </c>
      <c r="HE124" s="50"/>
      <c r="HF124" s="57"/>
      <c r="HG124" s="50"/>
      <c r="HH124" s="57"/>
      <c r="HI124" s="50"/>
      <c r="HJ124" s="23" t="s">
        <v>72</v>
      </c>
      <c r="HK124" s="244" t="s">
        <v>60</v>
      </c>
      <c r="HL124" s="237"/>
      <c r="HM124" s="237"/>
      <c r="HN124" s="237"/>
      <c r="HO124" s="237"/>
      <c r="HP124" s="237"/>
      <c r="HQ124" s="14"/>
      <c r="HR124" s="53"/>
      <c r="HT124" s="114">
        <f>IF(HZ124="Yes",3,0)</f>
        <v>3</v>
      </c>
      <c r="HU124" s="50"/>
      <c r="HV124" s="57"/>
      <c r="HW124" s="50"/>
      <c r="HX124" s="57"/>
      <c r="HY124" s="50"/>
      <c r="HZ124" s="23" t="s">
        <v>72</v>
      </c>
      <c r="IA124" s="244" t="s">
        <v>60</v>
      </c>
      <c r="IB124" s="237"/>
      <c r="IC124" s="237"/>
      <c r="ID124" s="237"/>
      <c r="IE124" s="237"/>
      <c r="IF124" s="237"/>
      <c r="IG124" s="14"/>
      <c r="IH124" s="53"/>
      <c r="IJ124" s="114">
        <f>IF(IP124="Yes",3,0)</f>
        <v>3</v>
      </c>
      <c r="IK124" s="50"/>
      <c r="IL124" s="57"/>
      <c r="IM124" s="50"/>
      <c r="IN124" s="57"/>
      <c r="IO124" s="50"/>
      <c r="IP124" s="23" t="s">
        <v>72</v>
      </c>
      <c r="IQ124" s="244" t="s">
        <v>60</v>
      </c>
      <c r="IR124" s="237"/>
      <c r="IS124" s="237"/>
      <c r="IT124" s="237"/>
      <c r="IU124" s="237"/>
      <c r="IV124" s="237"/>
      <c r="IW124" s="14"/>
      <c r="IX124" s="53"/>
      <c r="IZ124" s="114">
        <f>IF(JF124="Yes",3,0)</f>
        <v>3</v>
      </c>
      <c r="JA124" s="50"/>
      <c r="JB124" s="57"/>
      <c r="JC124" s="50"/>
      <c r="JD124" s="57"/>
      <c r="JE124" s="50"/>
      <c r="JF124" s="23" t="s">
        <v>72</v>
      </c>
      <c r="JG124" s="244" t="s">
        <v>60</v>
      </c>
      <c r="JH124" s="237"/>
      <c r="JI124" s="237"/>
      <c r="JJ124" s="237"/>
      <c r="JK124" s="237"/>
      <c r="JL124" s="237"/>
      <c r="JM124" s="14"/>
      <c r="JN124" s="53"/>
      <c r="JP124" s="114">
        <f>IF(JV124="Yes",3,0)</f>
        <v>3</v>
      </c>
      <c r="JQ124" s="50"/>
      <c r="JR124" s="57"/>
      <c r="JS124" s="50"/>
      <c r="JT124" s="57"/>
      <c r="JU124" s="50"/>
      <c r="JV124" s="23" t="s">
        <v>72</v>
      </c>
      <c r="JW124" s="244" t="s">
        <v>60</v>
      </c>
      <c r="JX124" s="237"/>
      <c r="JY124" s="237"/>
      <c r="JZ124" s="237"/>
      <c r="KA124" s="237"/>
      <c r="KB124" s="237"/>
      <c r="KC124" s="14"/>
      <c r="KD124" s="53"/>
      <c r="KF124" s="114">
        <f>IF(KL124="Yes",3,0)</f>
        <v>3</v>
      </c>
      <c r="KG124" s="50"/>
      <c r="KH124" s="57"/>
      <c r="KI124" s="50"/>
      <c r="KJ124" s="57"/>
      <c r="KK124" s="50"/>
      <c r="KL124" s="23" t="s">
        <v>72</v>
      </c>
      <c r="KM124" s="244" t="s">
        <v>60</v>
      </c>
      <c r="KN124" s="237"/>
      <c r="KO124" s="237"/>
      <c r="KP124" s="237"/>
      <c r="KQ124" s="237"/>
      <c r="KR124" s="237"/>
      <c r="KS124" s="14"/>
      <c r="KT124" s="53"/>
      <c r="KV124" s="114">
        <f>IF(LB124="Yes",3,0)</f>
        <v>3</v>
      </c>
      <c r="KW124" s="50"/>
      <c r="KX124" s="57"/>
      <c r="KY124" s="50"/>
      <c r="KZ124" s="57"/>
      <c r="LA124" s="50"/>
      <c r="LB124" s="23" t="s">
        <v>72</v>
      </c>
      <c r="LC124" s="244" t="s">
        <v>60</v>
      </c>
      <c r="LD124" s="237"/>
      <c r="LE124" s="237"/>
      <c r="LF124" s="237"/>
      <c r="LG124" s="237"/>
      <c r="LH124" s="237"/>
      <c r="LI124" s="14"/>
      <c r="LJ124" s="53"/>
      <c r="LL124" s="114">
        <f>IF(LR124="Yes",3,0)</f>
        <v>3</v>
      </c>
      <c r="LM124" s="50"/>
      <c r="LN124" s="57"/>
      <c r="LO124" s="50"/>
      <c r="LP124" s="57"/>
      <c r="LQ124" s="50"/>
      <c r="LR124" s="23" t="s">
        <v>72</v>
      </c>
      <c r="LS124" s="244" t="s">
        <v>60</v>
      </c>
      <c r="LT124" s="237"/>
      <c r="LU124" s="237"/>
      <c r="LV124" s="237"/>
      <c r="LW124" s="237"/>
      <c r="LX124" s="237"/>
      <c r="LY124" s="14"/>
      <c r="LZ124" s="53"/>
      <c r="MB124" s="114">
        <f>IF(MH124="Yes",3,0)</f>
        <v>3</v>
      </c>
      <c r="MC124" s="50"/>
      <c r="MD124" s="57"/>
      <c r="ME124" s="50"/>
      <c r="MF124" s="57"/>
      <c r="MG124" s="50"/>
      <c r="MH124" s="23" t="s">
        <v>72</v>
      </c>
      <c r="MI124" s="244" t="s">
        <v>60</v>
      </c>
      <c r="MJ124" s="237"/>
      <c r="MK124" s="237"/>
      <c r="ML124" s="237"/>
      <c r="MM124" s="237"/>
      <c r="MN124" s="237"/>
      <c r="MO124" s="14"/>
      <c r="MP124" s="53"/>
      <c r="MR124" s="114">
        <f>IF(MX124="Yes",3,0)</f>
        <v>3</v>
      </c>
      <c r="MS124" s="50"/>
      <c r="MT124" s="57"/>
      <c r="MU124" s="50"/>
      <c r="MV124" s="57"/>
      <c r="MW124" s="50"/>
      <c r="MX124" s="23" t="s">
        <v>72</v>
      </c>
      <c r="MY124" s="244" t="s">
        <v>60</v>
      </c>
      <c r="MZ124" s="237"/>
      <c r="NA124" s="237"/>
      <c r="NB124" s="237"/>
      <c r="NC124" s="237"/>
      <c r="ND124" s="237"/>
      <c r="NE124" s="14"/>
      <c r="NF124" s="53"/>
      <c r="NH124" s="114">
        <f>IF(NN124="Yes",3,0)</f>
        <v>3</v>
      </c>
      <c r="NI124" s="50"/>
      <c r="NJ124" s="57"/>
      <c r="NK124" s="50"/>
      <c r="NL124" s="57"/>
      <c r="NM124" s="50"/>
      <c r="NN124" s="23" t="s">
        <v>72</v>
      </c>
      <c r="NO124" s="244" t="s">
        <v>60</v>
      </c>
      <c r="NP124" s="237"/>
      <c r="NQ124" s="237"/>
      <c r="NR124" s="237"/>
      <c r="NS124" s="237"/>
      <c r="NT124" s="237"/>
      <c r="NU124" s="14"/>
      <c r="NV124" s="53"/>
      <c r="NX124" s="114">
        <f>IF(OD124="Yes",3,0)</f>
        <v>3</v>
      </c>
      <c r="NY124" s="50"/>
      <c r="NZ124" s="57"/>
      <c r="OA124" s="50"/>
      <c r="OB124" s="57"/>
      <c r="OC124" s="50"/>
      <c r="OD124" s="23" t="s">
        <v>72</v>
      </c>
      <c r="OE124" s="244" t="s">
        <v>60</v>
      </c>
      <c r="OF124" s="237"/>
      <c r="OG124" s="237"/>
      <c r="OH124" s="237"/>
      <c r="OI124" s="237"/>
      <c r="OJ124" s="237"/>
      <c r="OK124" s="14"/>
      <c r="OL124" s="53"/>
      <c r="ON124" s="114">
        <f>IF(OT124="Yes",3,0)</f>
        <v>3</v>
      </c>
      <c r="OO124" s="50"/>
      <c r="OP124" s="57"/>
      <c r="OQ124" s="50"/>
      <c r="OR124" s="57"/>
      <c r="OS124" s="50"/>
      <c r="OT124" s="23" t="s">
        <v>72</v>
      </c>
      <c r="OU124" s="244" t="s">
        <v>60</v>
      </c>
      <c r="OV124" s="237"/>
      <c r="OW124" s="237"/>
      <c r="OX124" s="237"/>
      <c r="OY124" s="237"/>
      <c r="OZ124" s="237"/>
      <c r="PA124" s="14"/>
      <c r="PB124" s="53"/>
      <c r="PD124" s="114">
        <f>IF(PJ124="Yes",3,0)</f>
        <v>3</v>
      </c>
      <c r="PE124" s="50"/>
      <c r="PF124" s="57"/>
      <c r="PG124" s="50"/>
      <c r="PH124" s="57"/>
      <c r="PI124" s="50"/>
      <c r="PJ124" s="23" t="s">
        <v>72</v>
      </c>
      <c r="PK124" s="244" t="s">
        <v>60</v>
      </c>
      <c r="PL124" s="237"/>
      <c r="PM124" s="237"/>
      <c r="PN124" s="237"/>
      <c r="PO124" s="237"/>
      <c r="PP124" s="237"/>
      <c r="PQ124" s="14"/>
      <c r="PR124" s="53"/>
      <c r="PT124" s="114">
        <f>IF(PZ124="Yes",3,0)</f>
        <v>3</v>
      </c>
      <c r="PU124" s="50"/>
      <c r="PV124" s="57"/>
      <c r="PW124" s="50"/>
      <c r="PX124" s="57"/>
      <c r="PY124" s="50"/>
      <c r="PZ124" s="23" t="s">
        <v>72</v>
      </c>
      <c r="QA124" s="244" t="s">
        <v>60</v>
      </c>
      <c r="QB124" s="237"/>
      <c r="QC124" s="237"/>
      <c r="QD124" s="237"/>
      <c r="QE124" s="237"/>
      <c r="QF124" s="237"/>
      <c r="QG124" s="14"/>
      <c r="QH124" s="53"/>
      <c r="QJ124" s="114">
        <f>IF(QP124="Yes",3,0)</f>
        <v>3</v>
      </c>
      <c r="QK124" s="50"/>
      <c r="QL124" s="57"/>
      <c r="QM124" s="50"/>
      <c r="QN124" s="57"/>
      <c r="QO124" s="50"/>
      <c r="QP124" s="23" t="s">
        <v>72</v>
      </c>
      <c r="QQ124" s="244" t="s">
        <v>60</v>
      </c>
      <c r="QR124" s="237"/>
      <c r="QS124" s="237"/>
      <c r="QT124" s="237"/>
      <c r="QU124" s="237"/>
      <c r="QV124" s="237"/>
      <c r="QW124" s="14"/>
      <c r="QX124" s="53"/>
      <c r="QZ124" s="114">
        <f>IF(RF124="Yes",3,0)</f>
        <v>3</v>
      </c>
      <c r="RA124" s="50"/>
      <c r="RB124" s="57"/>
      <c r="RC124" s="50"/>
      <c r="RD124" s="57"/>
      <c r="RE124" s="50"/>
      <c r="RF124" s="23" t="s">
        <v>72</v>
      </c>
      <c r="RG124" s="244" t="s">
        <v>60</v>
      </c>
      <c r="RH124" s="237"/>
      <c r="RI124" s="237"/>
      <c r="RJ124" s="237"/>
      <c r="RK124" s="237"/>
      <c r="RL124" s="237"/>
      <c r="RM124" s="14"/>
      <c r="RN124" s="53"/>
      <c r="RP124" s="114">
        <f>IF(RV124="Yes",3,0)</f>
        <v>3</v>
      </c>
      <c r="RQ124" s="50"/>
      <c r="RR124" s="57"/>
      <c r="RS124" s="50"/>
      <c r="RT124" s="57"/>
      <c r="RU124" s="50"/>
      <c r="RV124" s="23" t="s">
        <v>72</v>
      </c>
      <c r="RW124" s="244" t="s">
        <v>60</v>
      </c>
      <c r="RX124" s="237"/>
      <c r="RY124" s="237"/>
      <c r="RZ124" s="237"/>
      <c r="SA124" s="237"/>
      <c r="SB124" s="237"/>
      <c r="SC124" s="14"/>
      <c r="SD124" s="53"/>
      <c r="SF124" s="114">
        <f>IF(SL124="Yes",3,0)</f>
        <v>3</v>
      </c>
      <c r="SG124" s="50"/>
      <c r="SH124" s="57"/>
      <c r="SI124" s="50"/>
      <c r="SJ124" s="57"/>
      <c r="SK124" s="50"/>
      <c r="SL124" s="23" t="s">
        <v>72</v>
      </c>
      <c r="SM124" s="244" t="s">
        <v>60</v>
      </c>
      <c r="SN124" s="237"/>
      <c r="SO124" s="237"/>
      <c r="SP124" s="237"/>
      <c r="SQ124" s="237"/>
      <c r="SR124" s="237"/>
      <c r="SS124" s="14"/>
      <c r="ST124" s="53"/>
      <c r="SV124" s="114">
        <f>IF(TB124="Yes",3,0)</f>
        <v>3</v>
      </c>
      <c r="SW124" s="50"/>
      <c r="SX124" s="57"/>
      <c r="SY124" s="50"/>
      <c r="SZ124" s="57"/>
      <c r="TA124" s="50"/>
      <c r="TB124" s="23" t="s">
        <v>72</v>
      </c>
      <c r="TC124" s="244" t="s">
        <v>60</v>
      </c>
      <c r="TD124" s="237"/>
      <c r="TE124" s="237"/>
      <c r="TF124" s="237"/>
      <c r="TG124" s="237"/>
      <c r="TH124" s="237"/>
      <c r="TI124" s="14"/>
      <c r="TJ124" s="53"/>
      <c r="TL124" s="114">
        <f>IF(TR124="Yes",3,0)</f>
        <v>3</v>
      </c>
      <c r="TM124" s="50"/>
      <c r="TN124" s="57"/>
      <c r="TO124" s="50"/>
      <c r="TP124" s="57"/>
      <c r="TQ124" s="50"/>
      <c r="TR124" s="23" t="s">
        <v>72</v>
      </c>
      <c r="TS124" s="244" t="s">
        <v>60</v>
      </c>
      <c r="TT124" s="237"/>
      <c r="TU124" s="237"/>
      <c r="TV124" s="237"/>
      <c r="TW124" s="237"/>
      <c r="TX124" s="237"/>
      <c r="TY124" s="14"/>
      <c r="TZ124" s="53"/>
      <c r="UB124" s="114">
        <f>IF(UH124="Yes",3,0)</f>
        <v>3</v>
      </c>
      <c r="UC124" s="50"/>
      <c r="UD124" s="57"/>
      <c r="UE124" s="50"/>
      <c r="UF124" s="57"/>
      <c r="UG124" s="50"/>
      <c r="UH124" s="23" t="s">
        <v>72</v>
      </c>
      <c r="UI124" s="244" t="s">
        <v>60</v>
      </c>
      <c r="UJ124" s="237"/>
      <c r="UK124" s="237"/>
      <c r="UL124" s="237"/>
      <c r="UM124" s="237"/>
      <c r="UN124" s="237"/>
      <c r="UO124" s="14"/>
      <c r="UP124" s="53"/>
      <c r="UR124" s="114">
        <f>IF(UX124="Yes",3,0)</f>
        <v>3</v>
      </c>
      <c r="US124" s="50"/>
      <c r="UT124" s="57"/>
      <c r="UU124" s="50"/>
      <c r="UV124" s="57"/>
      <c r="UW124" s="50"/>
      <c r="UX124" s="23" t="s">
        <v>72</v>
      </c>
      <c r="UY124" s="244" t="s">
        <v>60</v>
      </c>
      <c r="UZ124" s="237"/>
      <c r="VA124" s="237"/>
      <c r="VB124" s="237"/>
      <c r="VC124" s="237"/>
      <c r="VD124" s="237"/>
      <c r="VE124" s="14"/>
      <c r="VF124" s="53"/>
      <c r="VH124" s="114">
        <f>IF(VN124="Yes",3,0)</f>
        <v>3</v>
      </c>
      <c r="VI124" s="50"/>
      <c r="VJ124" s="57"/>
      <c r="VK124" s="50"/>
      <c r="VL124" s="57"/>
      <c r="VM124" s="50"/>
      <c r="VN124" s="23" t="s">
        <v>72</v>
      </c>
      <c r="VO124" s="244" t="s">
        <v>60</v>
      </c>
      <c r="VP124" s="237"/>
      <c r="VQ124" s="237"/>
      <c r="VR124" s="237"/>
      <c r="VS124" s="237"/>
      <c r="VT124" s="237"/>
      <c r="VU124" s="14"/>
      <c r="VV124" s="53"/>
      <c r="VX124" s="114">
        <f>IF(WD124="Yes",3,0)</f>
        <v>3</v>
      </c>
      <c r="VY124" s="50"/>
      <c r="VZ124" s="57"/>
      <c r="WA124" s="50"/>
      <c r="WB124" s="57"/>
      <c r="WC124" s="50"/>
      <c r="WD124" s="23" t="s">
        <v>72</v>
      </c>
      <c r="WE124" s="244" t="s">
        <v>60</v>
      </c>
      <c r="WF124" s="237"/>
      <c r="WG124" s="237"/>
      <c r="WH124" s="237"/>
      <c r="WI124" s="237"/>
      <c r="WJ124" s="237"/>
      <c r="WK124" s="14"/>
      <c r="WL124" s="53"/>
      <c r="WN124" s="114">
        <f>IF(WT124="Yes",3,0)</f>
        <v>3</v>
      </c>
      <c r="WO124" s="50"/>
      <c r="WP124" s="57"/>
      <c r="WQ124" s="50"/>
      <c r="WR124" s="57"/>
      <c r="WS124" s="50"/>
      <c r="WT124" s="23" t="s">
        <v>72</v>
      </c>
      <c r="WU124" s="244" t="s">
        <v>60</v>
      </c>
      <c r="WV124" s="237"/>
      <c r="WW124" s="237"/>
      <c r="WX124" s="237"/>
      <c r="WY124" s="237"/>
      <c r="WZ124" s="237"/>
      <c r="XA124" s="14"/>
      <c r="XB124" s="53"/>
      <c r="XD124" s="114">
        <f>IF(XJ124="Yes",3,0)</f>
        <v>3</v>
      </c>
      <c r="XE124" s="50"/>
      <c r="XF124" s="57"/>
      <c r="XG124" s="50"/>
      <c r="XH124" s="57"/>
      <c r="XI124" s="50"/>
      <c r="XJ124" s="23" t="s">
        <v>72</v>
      </c>
      <c r="XK124" s="244" t="s">
        <v>60</v>
      </c>
      <c r="XL124" s="237"/>
      <c r="XM124" s="237"/>
      <c r="XN124" s="237"/>
      <c r="XO124" s="237"/>
      <c r="XP124" s="237"/>
      <c r="XQ124" s="14"/>
      <c r="XR124" s="53"/>
      <c r="XT124" s="114">
        <f>IF(XZ124="Yes",3,0)</f>
        <v>3</v>
      </c>
      <c r="XU124" s="50"/>
      <c r="XV124" s="57"/>
      <c r="XW124" s="50"/>
      <c r="XX124" s="57"/>
      <c r="XY124" s="50"/>
      <c r="XZ124" s="23" t="s">
        <v>72</v>
      </c>
      <c r="YA124" s="244" t="s">
        <v>60</v>
      </c>
      <c r="YB124" s="237"/>
      <c r="YC124" s="237"/>
      <c r="YD124" s="237"/>
      <c r="YE124" s="237"/>
      <c r="YF124" s="237"/>
      <c r="YG124" s="14"/>
      <c r="YH124" s="53"/>
      <c r="YJ124" s="114">
        <f>IF(YP124="Yes",3,0)</f>
        <v>3</v>
      </c>
      <c r="YK124" s="50"/>
      <c r="YL124" s="57"/>
      <c r="YM124" s="50"/>
      <c r="YN124" s="57"/>
      <c r="YO124" s="50"/>
      <c r="YP124" s="23" t="s">
        <v>72</v>
      </c>
      <c r="YQ124" s="244" t="s">
        <v>60</v>
      </c>
      <c r="YR124" s="237"/>
      <c r="YS124" s="237"/>
      <c r="YT124" s="237"/>
      <c r="YU124" s="237"/>
      <c r="YV124" s="237"/>
      <c r="YW124" s="14"/>
      <c r="YX124" s="53"/>
      <c r="YZ124" s="114">
        <f>IF(ZF124="Yes",3,0)</f>
        <v>3</v>
      </c>
      <c r="ZA124" s="50"/>
      <c r="ZB124" s="57"/>
      <c r="ZC124" s="50"/>
      <c r="ZD124" s="57"/>
      <c r="ZE124" s="50"/>
      <c r="ZF124" s="23" t="s">
        <v>72</v>
      </c>
      <c r="ZG124" s="244" t="s">
        <v>60</v>
      </c>
      <c r="ZH124" s="237"/>
      <c r="ZI124" s="237"/>
      <c r="ZJ124" s="237"/>
      <c r="ZK124" s="237"/>
      <c r="ZL124" s="237"/>
      <c r="ZM124" s="14"/>
      <c r="ZN124" s="53"/>
      <c r="ZP124" s="114">
        <f>IF(ZV124="Yes",3,0)</f>
        <v>3</v>
      </c>
      <c r="ZQ124" s="50"/>
      <c r="ZR124" s="57"/>
      <c r="ZS124" s="50"/>
      <c r="ZT124" s="57"/>
      <c r="ZU124" s="50"/>
      <c r="ZV124" s="23" t="s">
        <v>72</v>
      </c>
      <c r="ZW124" s="244" t="s">
        <v>60</v>
      </c>
      <c r="ZX124" s="237"/>
      <c r="ZY124" s="237"/>
      <c r="ZZ124" s="237"/>
      <c r="AAA124" s="237"/>
      <c r="AAB124" s="237"/>
      <c r="AAC124" s="14"/>
      <c r="AAD124" s="53"/>
      <c r="AAF124" s="114">
        <f>IF(AAL124="Yes",3,0)</f>
        <v>3</v>
      </c>
      <c r="AAG124" s="50"/>
      <c r="AAH124" s="57"/>
      <c r="AAI124" s="50"/>
      <c r="AAJ124" s="57"/>
      <c r="AAK124" s="50"/>
      <c r="AAL124" s="23" t="s">
        <v>72</v>
      </c>
      <c r="AAM124" s="244" t="s">
        <v>60</v>
      </c>
      <c r="AAN124" s="237"/>
      <c r="AAO124" s="237"/>
      <c r="AAP124" s="237"/>
      <c r="AAQ124" s="237"/>
      <c r="AAR124" s="237"/>
      <c r="AAS124" s="14"/>
      <c r="AAT124" s="53"/>
      <c r="AAV124" s="114">
        <f>IF(ABB124="Yes",3,0)</f>
        <v>3</v>
      </c>
      <c r="AAW124" s="50"/>
      <c r="AAX124" s="57"/>
      <c r="AAY124" s="50"/>
      <c r="AAZ124" s="57"/>
      <c r="ABA124" s="50"/>
      <c r="ABB124" s="23" t="s">
        <v>72</v>
      </c>
      <c r="ABC124" s="244" t="s">
        <v>60</v>
      </c>
      <c r="ABD124" s="237"/>
      <c r="ABE124" s="237"/>
      <c r="ABF124" s="237"/>
      <c r="ABG124" s="237"/>
      <c r="ABH124" s="237"/>
      <c r="ABI124" s="14"/>
      <c r="ABJ124" s="53"/>
      <c r="ABL124" s="114">
        <f>IF(ABR124="Yes",3,0)</f>
        <v>3</v>
      </c>
      <c r="ABM124" s="50"/>
      <c r="ABN124" s="57"/>
      <c r="ABO124" s="50"/>
      <c r="ABP124" s="57"/>
      <c r="ABQ124" s="50"/>
      <c r="ABR124" s="23" t="s">
        <v>72</v>
      </c>
      <c r="ABS124" s="244" t="s">
        <v>60</v>
      </c>
      <c r="ABT124" s="237"/>
      <c r="ABU124" s="237"/>
      <c r="ABV124" s="237"/>
      <c r="ABW124" s="237"/>
      <c r="ABX124" s="237"/>
      <c r="ABY124" s="14"/>
      <c r="ABZ124" s="53"/>
      <c r="ACB124" s="114">
        <f>IF(ACH124="Yes",3,0)</f>
        <v>3</v>
      </c>
      <c r="ACC124" s="50"/>
      <c r="ACD124" s="57"/>
      <c r="ACE124" s="50"/>
      <c r="ACF124" s="57"/>
      <c r="ACG124" s="50"/>
      <c r="ACH124" s="23" t="s">
        <v>72</v>
      </c>
      <c r="ACI124" s="244" t="s">
        <v>60</v>
      </c>
      <c r="ACJ124" s="237"/>
      <c r="ACK124" s="237"/>
      <c r="ACL124" s="237"/>
      <c r="ACM124" s="237"/>
      <c r="ACN124" s="237"/>
      <c r="ACO124" s="14"/>
      <c r="ACP124" s="53"/>
      <c r="ACR124" s="114">
        <f>IF(ACX124="Yes",3,0)</f>
        <v>3</v>
      </c>
      <c r="ACS124" s="50"/>
      <c r="ACT124" s="57"/>
      <c r="ACU124" s="50"/>
      <c r="ACV124" s="57"/>
      <c r="ACW124" s="50"/>
      <c r="ACX124" s="23" t="s">
        <v>72</v>
      </c>
      <c r="ACY124" s="244" t="s">
        <v>60</v>
      </c>
      <c r="ACZ124" s="237"/>
      <c r="ADA124" s="237"/>
      <c r="ADB124" s="237"/>
      <c r="ADC124" s="237"/>
      <c r="ADD124" s="237"/>
      <c r="ADE124" s="14"/>
      <c r="ADF124" s="53"/>
      <c r="ADH124" s="114">
        <f>IF(ADN124="Yes",3,0)</f>
        <v>3</v>
      </c>
      <c r="ADI124" s="50"/>
      <c r="ADJ124" s="57"/>
      <c r="ADK124" s="50"/>
      <c r="ADL124" s="57"/>
      <c r="ADM124" s="50"/>
      <c r="ADN124" s="23" t="s">
        <v>72</v>
      </c>
      <c r="ADO124" s="244" t="s">
        <v>60</v>
      </c>
      <c r="ADP124" s="237"/>
      <c r="ADQ124" s="237"/>
      <c r="ADR124" s="237"/>
      <c r="ADS124" s="237"/>
      <c r="ADT124" s="237"/>
      <c r="ADU124" s="14"/>
      <c r="ADV124" s="53"/>
      <c r="ADX124" s="114">
        <f>IF(AED124="Yes",3,0)</f>
        <v>3</v>
      </c>
      <c r="ADY124" s="50"/>
      <c r="ADZ124" s="57"/>
      <c r="AEA124" s="50"/>
      <c r="AEB124" s="57"/>
      <c r="AEC124" s="50"/>
      <c r="AED124" s="23" t="s">
        <v>72</v>
      </c>
      <c r="AEE124" s="244" t="s">
        <v>60</v>
      </c>
      <c r="AEF124" s="237"/>
      <c r="AEG124" s="237"/>
      <c r="AEH124" s="237"/>
      <c r="AEI124" s="237"/>
      <c r="AEJ124" s="237"/>
      <c r="AEK124" s="14"/>
      <c r="AEL124" s="53"/>
      <c r="AEN124" s="114">
        <f>IF(AET124="Yes",3,0)</f>
        <v>3</v>
      </c>
      <c r="AEO124" s="50"/>
      <c r="AEP124" s="57"/>
      <c r="AEQ124" s="50"/>
      <c r="AER124" s="57"/>
      <c r="AES124" s="50"/>
      <c r="AET124" s="23" t="s">
        <v>72</v>
      </c>
      <c r="AEU124" s="244" t="s">
        <v>60</v>
      </c>
      <c r="AEV124" s="237"/>
      <c r="AEW124" s="237"/>
      <c r="AEX124" s="237"/>
      <c r="AEY124" s="237"/>
      <c r="AEZ124" s="237"/>
      <c r="AFA124" s="14"/>
      <c r="AFB124" s="53"/>
      <c r="AFD124" s="114">
        <f>IF(AFJ124="Yes",3,0)</f>
        <v>3</v>
      </c>
      <c r="AFE124" s="50"/>
      <c r="AFF124" s="57"/>
      <c r="AFG124" s="50"/>
      <c r="AFH124" s="57"/>
      <c r="AFI124" s="50"/>
      <c r="AFJ124" s="23" t="s">
        <v>72</v>
      </c>
      <c r="AFK124" s="244" t="s">
        <v>60</v>
      </c>
      <c r="AFL124" s="237"/>
      <c r="AFM124" s="237"/>
      <c r="AFN124" s="237"/>
      <c r="AFO124" s="237"/>
      <c r="AFP124" s="237"/>
      <c r="AFQ124" s="14"/>
      <c r="AFR124" s="53"/>
      <c r="AFT124" s="114">
        <f>IF(AFZ124="Yes",3,0)</f>
        <v>3</v>
      </c>
      <c r="AFU124" s="50"/>
      <c r="AFV124" s="57"/>
      <c r="AFW124" s="50"/>
      <c r="AFX124" s="57"/>
      <c r="AFY124" s="50"/>
      <c r="AFZ124" s="23" t="s">
        <v>72</v>
      </c>
      <c r="AGA124" s="244" t="s">
        <v>60</v>
      </c>
      <c r="AGB124" s="237"/>
      <c r="AGC124" s="237"/>
      <c r="AGD124" s="237"/>
      <c r="AGE124" s="237"/>
      <c r="AGF124" s="237"/>
      <c r="AGG124" s="14"/>
      <c r="AGH124" s="53"/>
      <c r="AGJ124" s="114">
        <f>IF(AGP124="Yes",3,0)</f>
        <v>3</v>
      </c>
      <c r="AGK124" s="50"/>
      <c r="AGL124" s="57"/>
      <c r="AGM124" s="50"/>
      <c r="AGN124" s="57"/>
      <c r="AGO124" s="50"/>
      <c r="AGP124" s="23" t="s">
        <v>72</v>
      </c>
      <c r="AGQ124" s="244" t="s">
        <v>60</v>
      </c>
      <c r="AGR124" s="237"/>
      <c r="AGS124" s="237"/>
      <c r="AGT124" s="237"/>
      <c r="AGU124" s="237"/>
      <c r="AGV124" s="237"/>
      <c r="AGW124" s="14"/>
      <c r="AGX124" s="53"/>
      <c r="AGZ124" s="114">
        <f>IF(AHF124="Yes",3,0)</f>
        <v>3</v>
      </c>
      <c r="AHA124" s="50"/>
      <c r="AHB124" s="57"/>
      <c r="AHC124" s="50"/>
      <c r="AHD124" s="57"/>
      <c r="AHE124" s="50"/>
      <c r="AHF124" s="23" t="s">
        <v>72</v>
      </c>
      <c r="AHG124" s="244" t="s">
        <v>60</v>
      </c>
      <c r="AHH124" s="237"/>
      <c r="AHI124" s="237"/>
      <c r="AHJ124" s="237"/>
      <c r="AHK124" s="237"/>
      <c r="AHL124" s="237"/>
      <c r="AHM124" s="14"/>
      <c r="AHN124" s="53"/>
      <c r="AHP124" s="114">
        <f>IF(AHV124="Yes",3,0)</f>
        <v>3</v>
      </c>
      <c r="AHQ124" s="50"/>
      <c r="AHR124" s="57"/>
      <c r="AHS124" s="50"/>
      <c r="AHT124" s="57"/>
      <c r="AHU124" s="50"/>
      <c r="AHV124" s="23" t="s">
        <v>72</v>
      </c>
      <c r="AHW124" s="244" t="s">
        <v>60</v>
      </c>
      <c r="AHX124" s="237"/>
      <c r="AHY124" s="237"/>
      <c r="AHZ124" s="237"/>
      <c r="AIA124" s="237"/>
      <c r="AIB124" s="237"/>
      <c r="AIC124" s="14"/>
      <c r="AID124" s="53"/>
      <c r="AIF124" s="114">
        <f>IF(AIL124="Yes",3,0)</f>
        <v>3</v>
      </c>
      <c r="AIG124" s="50"/>
      <c r="AIH124" s="57"/>
      <c r="AII124" s="50"/>
      <c r="AIJ124" s="57"/>
      <c r="AIK124" s="50"/>
      <c r="AIL124" s="23" t="s">
        <v>72</v>
      </c>
      <c r="AIM124" s="244" t="s">
        <v>60</v>
      </c>
      <c r="AIN124" s="237"/>
      <c r="AIO124" s="237"/>
      <c r="AIP124" s="237"/>
      <c r="AIQ124" s="237"/>
      <c r="AIR124" s="237"/>
      <c r="AIS124" s="14"/>
      <c r="AIT124" s="53"/>
      <c r="AIV124" s="114">
        <f>IF(AJB124="Yes",3,0)</f>
        <v>3</v>
      </c>
      <c r="AIW124" s="50"/>
      <c r="AIX124" s="57"/>
      <c r="AIY124" s="50"/>
      <c r="AIZ124" s="57"/>
      <c r="AJA124" s="50"/>
      <c r="AJB124" s="23" t="s">
        <v>72</v>
      </c>
      <c r="AJC124" s="244" t="s">
        <v>60</v>
      </c>
      <c r="AJD124" s="237"/>
      <c r="AJE124" s="237"/>
      <c r="AJF124" s="237"/>
      <c r="AJG124" s="237"/>
      <c r="AJH124" s="237"/>
      <c r="AJI124" s="14"/>
      <c r="AJJ124" s="53"/>
      <c r="AJL124" s="114">
        <f>IF(AJR124="Yes",3,0)</f>
        <v>3</v>
      </c>
      <c r="AJM124" s="50"/>
      <c r="AJN124" s="57"/>
      <c r="AJO124" s="50"/>
      <c r="AJP124" s="57"/>
      <c r="AJQ124" s="50"/>
      <c r="AJR124" s="23" t="s">
        <v>72</v>
      </c>
      <c r="AJS124" s="244" t="s">
        <v>60</v>
      </c>
      <c r="AJT124" s="237"/>
      <c r="AJU124" s="237"/>
      <c r="AJV124" s="237"/>
      <c r="AJW124" s="237"/>
      <c r="AJX124" s="237"/>
      <c r="AJY124" s="14"/>
      <c r="AJZ124" s="53"/>
      <c r="AKB124" s="114">
        <f>IF(AKH124="Yes",3,0)</f>
        <v>3</v>
      </c>
      <c r="AKC124" s="50"/>
      <c r="AKD124" s="57"/>
      <c r="AKE124" s="50"/>
      <c r="AKF124" s="57"/>
      <c r="AKG124" s="50"/>
      <c r="AKH124" s="23" t="s">
        <v>72</v>
      </c>
      <c r="AKI124" s="244" t="s">
        <v>60</v>
      </c>
      <c r="AKJ124" s="237"/>
      <c r="AKK124" s="237"/>
      <c r="AKL124" s="237"/>
      <c r="AKM124" s="237"/>
      <c r="AKN124" s="237"/>
      <c r="AKO124" s="14"/>
      <c r="AKP124" s="53"/>
      <c r="AKR124" s="114">
        <f>IF(AKX124="Yes",3,0)</f>
        <v>3</v>
      </c>
      <c r="AKS124" s="50"/>
      <c r="AKT124" s="57"/>
      <c r="AKU124" s="50"/>
      <c r="AKV124" s="57"/>
      <c r="AKW124" s="50"/>
      <c r="AKX124" s="23" t="s">
        <v>72</v>
      </c>
      <c r="AKY124" s="244" t="s">
        <v>60</v>
      </c>
      <c r="AKZ124" s="237"/>
      <c r="ALA124" s="237"/>
      <c r="ALB124" s="237"/>
      <c r="ALC124" s="237"/>
      <c r="ALD124" s="237"/>
      <c r="ALE124" s="14"/>
      <c r="ALF124" s="53"/>
      <c r="ALH124" s="114">
        <f>IF(ALN124="Yes",3,0)</f>
        <v>3</v>
      </c>
      <c r="ALI124" s="50"/>
      <c r="ALJ124" s="57"/>
      <c r="ALK124" s="50"/>
      <c r="ALL124" s="57"/>
      <c r="ALM124" s="50"/>
      <c r="ALN124" s="23" t="s">
        <v>72</v>
      </c>
      <c r="ALO124" s="244" t="s">
        <v>60</v>
      </c>
      <c r="ALP124" s="237"/>
      <c r="ALQ124" s="237"/>
      <c r="ALR124" s="237"/>
      <c r="ALS124" s="237"/>
      <c r="ALT124" s="237"/>
      <c r="ALU124" s="14"/>
      <c r="ALV124" s="53"/>
      <c r="ALX124" s="114">
        <f>IF(AMD124="Yes",3,0)</f>
        <v>3</v>
      </c>
      <c r="ALY124" s="50"/>
      <c r="ALZ124" s="57"/>
      <c r="AMA124" s="50"/>
      <c r="AMB124" s="57"/>
      <c r="AMC124" s="50"/>
      <c r="AMD124" s="23" t="s">
        <v>72</v>
      </c>
      <c r="AME124" s="244" t="s">
        <v>60</v>
      </c>
      <c r="AMF124" s="237"/>
      <c r="AMG124" s="237"/>
      <c r="AMH124" s="237"/>
      <c r="AMI124" s="237"/>
      <c r="AMJ124" s="237"/>
      <c r="AMK124" s="14"/>
      <c r="AML124" s="53"/>
      <c r="AMN124" s="114">
        <f>IF(AMT124="Yes",3,0)</f>
        <v>3</v>
      </c>
      <c r="AMO124" s="50"/>
      <c r="AMP124" s="57"/>
      <c r="AMQ124" s="50"/>
      <c r="AMR124" s="57"/>
      <c r="AMS124" s="50"/>
      <c r="AMT124" s="23" t="s">
        <v>72</v>
      </c>
      <c r="AMU124" s="244" t="s">
        <v>60</v>
      </c>
      <c r="AMV124" s="237"/>
      <c r="AMW124" s="237"/>
      <c r="AMX124" s="237"/>
      <c r="AMY124" s="237"/>
      <c r="AMZ124" s="237"/>
      <c r="ANA124" s="14"/>
      <c r="ANB124" s="53"/>
      <c r="AND124" s="114">
        <f>IF(ANJ124="Yes",3,0)</f>
        <v>3</v>
      </c>
      <c r="ANE124" s="50"/>
      <c r="ANF124" s="57"/>
      <c r="ANG124" s="50"/>
      <c r="ANH124" s="57"/>
      <c r="ANI124" s="50"/>
      <c r="ANJ124" s="23" t="s">
        <v>72</v>
      </c>
      <c r="ANK124" s="244" t="s">
        <v>60</v>
      </c>
      <c r="ANL124" s="237"/>
      <c r="ANM124" s="237"/>
      <c r="ANN124" s="237"/>
      <c r="ANO124" s="237"/>
      <c r="ANP124" s="237"/>
      <c r="ANQ124" s="14"/>
      <c r="ANR124" s="53"/>
      <c r="ANT124" s="114">
        <f>IF(ANZ124="Yes",3,0)</f>
        <v>3</v>
      </c>
      <c r="ANU124" s="50"/>
      <c r="ANV124" s="57"/>
      <c r="ANW124" s="50"/>
      <c r="ANX124" s="57"/>
      <c r="ANY124" s="50"/>
      <c r="ANZ124" s="23" t="s">
        <v>72</v>
      </c>
      <c r="AOA124" s="244" t="s">
        <v>60</v>
      </c>
      <c r="AOB124" s="237"/>
      <c r="AOC124" s="237"/>
      <c r="AOD124" s="237"/>
      <c r="AOE124" s="237"/>
      <c r="AOF124" s="237"/>
      <c r="AOG124" s="14"/>
      <c r="AOH124" s="53"/>
      <c r="AOJ124" s="114">
        <f>IF(AOP124="Yes",3,0)</f>
        <v>3</v>
      </c>
      <c r="AOK124" s="50"/>
      <c r="AOL124" s="57"/>
      <c r="AOM124" s="50"/>
      <c r="AON124" s="57"/>
      <c r="AOO124" s="50"/>
      <c r="AOP124" s="23" t="s">
        <v>72</v>
      </c>
      <c r="AOQ124" s="244" t="s">
        <v>60</v>
      </c>
      <c r="AOR124" s="237"/>
      <c r="AOS124" s="237"/>
      <c r="AOT124" s="237"/>
      <c r="AOU124" s="237"/>
      <c r="AOV124" s="237"/>
      <c r="AOW124" s="14"/>
      <c r="AOX124" s="53"/>
      <c r="AOZ124" s="114">
        <f>IF(APF124="Yes",3,0)</f>
        <v>3</v>
      </c>
      <c r="APA124" s="50"/>
      <c r="APB124" s="57"/>
      <c r="APC124" s="50"/>
      <c r="APD124" s="57"/>
      <c r="APE124" s="50"/>
      <c r="APF124" s="23" t="s">
        <v>72</v>
      </c>
      <c r="APG124" s="244" t="s">
        <v>60</v>
      </c>
      <c r="APH124" s="237"/>
      <c r="API124" s="237"/>
      <c r="APJ124" s="237"/>
      <c r="APK124" s="237"/>
      <c r="APL124" s="237"/>
      <c r="APM124" s="14"/>
      <c r="APN124" s="53"/>
      <c r="APP124" s="114">
        <f>IF(APV124="Yes",3,0)</f>
        <v>3</v>
      </c>
      <c r="APQ124" s="50"/>
      <c r="APR124" s="57"/>
      <c r="APS124" s="50"/>
      <c r="APT124" s="57"/>
      <c r="APU124" s="50"/>
      <c r="APV124" s="23" t="s">
        <v>72</v>
      </c>
      <c r="APW124" s="244" t="s">
        <v>60</v>
      </c>
      <c r="APX124" s="237"/>
      <c r="APY124" s="237"/>
      <c r="APZ124" s="237"/>
      <c r="AQA124" s="237"/>
      <c r="AQB124" s="237"/>
      <c r="AQC124" s="14"/>
      <c r="AQD124" s="53"/>
      <c r="AQF124" s="114">
        <f>IF(AQL124="Yes",3,0)</f>
        <v>3</v>
      </c>
      <c r="AQG124" s="50"/>
      <c r="AQH124" s="57"/>
      <c r="AQI124" s="50"/>
      <c r="AQJ124" s="57"/>
      <c r="AQK124" s="50"/>
      <c r="AQL124" s="23" t="s">
        <v>72</v>
      </c>
      <c r="AQM124" s="244" t="s">
        <v>60</v>
      </c>
      <c r="AQN124" s="237"/>
      <c r="AQO124" s="237"/>
      <c r="AQP124" s="237"/>
      <c r="AQQ124" s="237"/>
      <c r="AQR124" s="237"/>
      <c r="AQS124" s="14"/>
      <c r="AQT124" s="53"/>
      <c r="AQV124" s="114">
        <f>IF(ARB124="Yes",3,0)</f>
        <v>3</v>
      </c>
      <c r="AQW124" s="50"/>
      <c r="AQX124" s="57"/>
      <c r="AQY124" s="50"/>
      <c r="AQZ124" s="57"/>
      <c r="ARA124" s="50"/>
      <c r="ARB124" s="23" t="s">
        <v>72</v>
      </c>
      <c r="ARC124" s="244" t="s">
        <v>60</v>
      </c>
      <c r="ARD124" s="237"/>
      <c r="ARE124" s="237"/>
      <c r="ARF124" s="237"/>
      <c r="ARG124" s="237"/>
      <c r="ARH124" s="237"/>
      <c r="ARI124" s="14"/>
      <c r="ARJ124" s="53"/>
      <c r="ARL124" s="114">
        <f>IF(ARR124="Yes",3,0)</f>
        <v>3</v>
      </c>
      <c r="ARM124" s="50"/>
      <c r="ARN124" s="57"/>
      <c r="ARO124" s="50"/>
      <c r="ARP124" s="57"/>
      <c r="ARQ124" s="50"/>
      <c r="ARR124" s="23" t="s">
        <v>72</v>
      </c>
      <c r="ARS124" s="244" t="s">
        <v>60</v>
      </c>
      <c r="ART124" s="237"/>
      <c r="ARU124" s="237"/>
      <c r="ARV124" s="237"/>
      <c r="ARW124" s="237"/>
      <c r="ARX124" s="237"/>
      <c r="ARY124" s="14"/>
      <c r="ARZ124" s="53"/>
      <c r="ASB124" s="114">
        <f>IF(ASH124="Yes",3,0)</f>
        <v>3</v>
      </c>
      <c r="ASC124" s="50"/>
      <c r="ASD124" s="57"/>
      <c r="ASE124" s="50"/>
      <c r="ASF124" s="57"/>
      <c r="ASG124" s="50"/>
      <c r="ASH124" s="23" t="s">
        <v>72</v>
      </c>
      <c r="ASI124" s="244" t="s">
        <v>60</v>
      </c>
      <c r="ASJ124" s="237"/>
      <c r="ASK124" s="237"/>
      <c r="ASL124" s="237"/>
      <c r="ASM124" s="237"/>
      <c r="ASN124" s="237"/>
      <c r="ASO124" s="14"/>
      <c r="ASP124" s="53"/>
      <c r="ASR124" s="114">
        <f>IF(ASX124="Yes",3,0)</f>
        <v>3</v>
      </c>
      <c r="ASS124" s="50"/>
      <c r="AST124" s="57"/>
      <c r="ASU124" s="50"/>
      <c r="ASV124" s="57"/>
      <c r="ASW124" s="50"/>
      <c r="ASX124" s="23" t="s">
        <v>72</v>
      </c>
      <c r="ASY124" s="244" t="s">
        <v>60</v>
      </c>
      <c r="ASZ124" s="237"/>
      <c r="ATA124" s="237"/>
      <c r="ATB124" s="237"/>
      <c r="ATC124" s="237"/>
      <c r="ATD124" s="237"/>
      <c r="ATE124" s="14"/>
      <c r="ATF124" s="53"/>
      <c r="ATH124" s="114">
        <f>IF(ATN124="Yes",3,0)</f>
        <v>3</v>
      </c>
      <c r="ATI124" s="50"/>
      <c r="ATJ124" s="57"/>
      <c r="ATK124" s="50"/>
      <c r="ATL124" s="57"/>
      <c r="ATM124" s="50"/>
      <c r="ATN124" s="23" t="s">
        <v>72</v>
      </c>
      <c r="ATO124" s="244" t="s">
        <v>60</v>
      </c>
      <c r="ATP124" s="237"/>
      <c r="ATQ124" s="237"/>
      <c r="ATR124" s="237"/>
      <c r="ATS124" s="237"/>
      <c r="ATT124" s="237"/>
      <c r="ATU124" s="14"/>
      <c r="ATV124" s="53"/>
      <c r="ATX124" s="114">
        <f>IF(AUD124="Yes",3,0)</f>
        <v>3</v>
      </c>
      <c r="ATY124" s="50"/>
      <c r="ATZ124" s="57"/>
      <c r="AUA124" s="50"/>
      <c r="AUB124" s="57"/>
      <c r="AUC124" s="50"/>
      <c r="AUD124" s="23" t="s">
        <v>72</v>
      </c>
      <c r="AUE124" s="244" t="s">
        <v>60</v>
      </c>
      <c r="AUF124" s="237"/>
      <c r="AUG124" s="237"/>
      <c r="AUH124" s="237"/>
      <c r="AUI124" s="237"/>
      <c r="AUJ124" s="237"/>
      <c r="AUK124" s="14"/>
      <c r="AUL124" s="53"/>
      <c r="AUN124" s="114">
        <f>IF(AUT124="Yes",3,0)</f>
        <v>3</v>
      </c>
      <c r="AUO124" s="50"/>
      <c r="AUP124" s="57"/>
      <c r="AUQ124" s="50"/>
      <c r="AUR124" s="57"/>
      <c r="AUS124" s="50"/>
      <c r="AUT124" s="23" t="s">
        <v>72</v>
      </c>
      <c r="AUU124" s="244" t="s">
        <v>60</v>
      </c>
      <c r="AUV124" s="237"/>
      <c r="AUW124" s="237"/>
      <c r="AUX124" s="237"/>
      <c r="AUY124" s="237"/>
      <c r="AUZ124" s="237"/>
      <c r="AVA124" s="14"/>
      <c r="AVB124" s="53"/>
      <c r="AVD124" s="114">
        <f>IF(AVJ124="Yes",3,0)</f>
        <v>3</v>
      </c>
      <c r="AVE124" s="50"/>
      <c r="AVF124" s="57"/>
      <c r="AVG124" s="50"/>
      <c r="AVH124" s="57"/>
      <c r="AVI124" s="50"/>
      <c r="AVJ124" s="23" t="s">
        <v>72</v>
      </c>
      <c r="AVK124" s="244" t="s">
        <v>60</v>
      </c>
      <c r="AVL124" s="237"/>
      <c r="AVM124" s="237"/>
      <c r="AVN124" s="237"/>
      <c r="AVO124" s="237"/>
      <c r="AVP124" s="237"/>
      <c r="AVQ124" s="14"/>
      <c r="AVR124" s="53"/>
      <c r="AVT124" s="114">
        <f>IF(AVZ124="Yes",3,0)</f>
        <v>3</v>
      </c>
      <c r="AVU124" s="50"/>
      <c r="AVV124" s="57"/>
      <c r="AVW124" s="50"/>
      <c r="AVX124" s="57"/>
      <c r="AVY124" s="50"/>
      <c r="AVZ124" s="23" t="s">
        <v>72</v>
      </c>
      <c r="AWA124" s="244" t="s">
        <v>60</v>
      </c>
      <c r="AWB124" s="237"/>
      <c r="AWC124" s="237"/>
      <c r="AWD124" s="237"/>
      <c r="AWE124" s="237"/>
      <c r="AWF124" s="237"/>
      <c r="AWG124" s="14"/>
      <c r="AWH124" s="53"/>
      <c r="AWJ124" s="114">
        <f>IF(AWP124="Yes",3,0)</f>
        <v>3</v>
      </c>
      <c r="AWK124" s="50"/>
      <c r="AWL124" s="57"/>
      <c r="AWM124" s="50"/>
      <c r="AWN124" s="57"/>
      <c r="AWO124" s="50"/>
      <c r="AWP124" s="23" t="s">
        <v>72</v>
      </c>
      <c r="AWQ124" s="244" t="s">
        <v>60</v>
      </c>
      <c r="AWR124" s="237"/>
      <c r="AWS124" s="237"/>
      <c r="AWT124" s="237"/>
      <c r="AWU124" s="237"/>
      <c r="AWV124" s="237"/>
      <c r="AWW124" s="14"/>
      <c r="AWX124" s="53"/>
      <c r="AWZ124" s="114">
        <f>IF(AXF124="Yes",3,0)</f>
        <v>3</v>
      </c>
      <c r="AXA124" s="50"/>
      <c r="AXB124" s="57"/>
      <c r="AXC124" s="50"/>
      <c r="AXD124" s="57"/>
      <c r="AXE124" s="50"/>
      <c r="AXF124" s="23" t="s">
        <v>72</v>
      </c>
      <c r="AXG124" s="244" t="s">
        <v>60</v>
      </c>
      <c r="AXH124" s="237"/>
      <c r="AXI124" s="237"/>
      <c r="AXJ124" s="237"/>
      <c r="AXK124" s="237"/>
      <c r="AXL124" s="237"/>
      <c r="AXM124" s="14"/>
      <c r="AXN124" s="53"/>
      <c r="AXP124" s="114">
        <f>IF(AXV124="Yes",3,0)</f>
        <v>3</v>
      </c>
      <c r="AXQ124" s="50"/>
      <c r="AXR124" s="57"/>
      <c r="AXS124" s="50"/>
      <c r="AXT124" s="57"/>
      <c r="AXU124" s="50"/>
      <c r="AXV124" s="23" t="s">
        <v>72</v>
      </c>
      <c r="AXW124" s="244" t="s">
        <v>60</v>
      </c>
      <c r="AXX124" s="237"/>
      <c r="AXY124" s="237"/>
      <c r="AXZ124" s="237"/>
      <c r="AYA124" s="237"/>
      <c r="AYB124" s="237"/>
      <c r="AYC124" s="14"/>
      <c r="AYD124" s="53"/>
      <c r="AYF124" s="114">
        <f>IF(AYL124="Yes",3,0)</f>
        <v>3</v>
      </c>
      <c r="AYG124" s="50"/>
      <c r="AYH124" s="57"/>
      <c r="AYI124" s="50"/>
      <c r="AYJ124" s="57"/>
      <c r="AYK124" s="50"/>
      <c r="AYL124" s="23" t="s">
        <v>72</v>
      </c>
      <c r="AYM124" s="244" t="s">
        <v>60</v>
      </c>
      <c r="AYN124" s="237"/>
      <c r="AYO124" s="237"/>
      <c r="AYP124" s="237"/>
      <c r="AYQ124" s="237"/>
      <c r="AYR124" s="237"/>
      <c r="AYS124" s="14"/>
      <c r="AYT124" s="53"/>
      <c r="AYV124" s="114">
        <f>IF(AZB124="Yes",3,0)</f>
        <v>3</v>
      </c>
      <c r="AYW124" s="50"/>
      <c r="AYX124" s="57"/>
      <c r="AYY124" s="50"/>
      <c r="AYZ124" s="57"/>
      <c r="AZA124" s="50"/>
      <c r="AZB124" s="23" t="s">
        <v>72</v>
      </c>
      <c r="AZC124" s="244" t="s">
        <v>60</v>
      </c>
      <c r="AZD124" s="237"/>
      <c r="AZE124" s="237"/>
      <c r="AZF124" s="237"/>
      <c r="AZG124" s="237"/>
      <c r="AZH124" s="237"/>
      <c r="AZI124" s="14"/>
      <c r="AZJ124" s="53"/>
      <c r="AZL124" s="114">
        <f>IF(AZR124="Yes",3,0)</f>
        <v>3</v>
      </c>
      <c r="AZM124" s="50"/>
      <c r="AZN124" s="57"/>
      <c r="AZO124" s="50"/>
      <c r="AZP124" s="57"/>
      <c r="AZQ124" s="50"/>
      <c r="AZR124" s="23" t="s">
        <v>72</v>
      </c>
      <c r="AZS124" s="244" t="s">
        <v>60</v>
      </c>
      <c r="AZT124" s="237"/>
      <c r="AZU124" s="237"/>
      <c r="AZV124" s="237"/>
      <c r="AZW124" s="237"/>
      <c r="AZX124" s="237"/>
      <c r="AZY124" s="14"/>
      <c r="AZZ124" s="53"/>
      <c r="BAB124" s="114">
        <f>IF(BAH124="Yes",3,0)</f>
        <v>3</v>
      </c>
      <c r="BAC124" s="50"/>
      <c r="BAD124" s="57"/>
      <c r="BAE124" s="50"/>
      <c r="BAF124" s="57"/>
      <c r="BAG124" s="50"/>
      <c r="BAH124" s="23" t="s">
        <v>72</v>
      </c>
      <c r="BAI124" s="244" t="s">
        <v>60</v>
      </c>
      <c r="BAJ124" s="237"/>
      <c r="BAK124" s="237"/>
      <c r="BAL124" s="237"/>
      <c r="BAM124" s="237"/>
      <c r="BAN124" s="237"/>
      <c r="BAO124" s="14"/>
      <c r="BAP124" s="53"/>
      <c r="BAR124" s="114">
        <f>IF(BAX124="Yes",3,0)</f>
        <v>3</v>
      </c>
      <c r="BAS124" s="50"/>
      <c r="BAT124" s="57"/>
      <c r="BAU124" s="50"/>
      <c r="BAV124" s="57"/>
      <c r="BAW124" s="50"/>
      <c r="BAX124" s="23" t="s">
        <v>72</v>
      </c>
      <c r="BAY124" s="244" t="s">
        <v>60</v>
      </c>
      <c r="BAZ124" s="237"/>
      <c r="BBA124" s="237"/>
      <c r="BBB124" s="237"/>
      <c r="BBC124" s="237"/>
      <c r="BBD124" s="237"/>
      <c r="BBE124" s="14"/>
      <c r="BBF124" s="53"/>
      <c r="BBH124" s="114">
        <f>IF(BBN124="Yes",3,0)</f>
        <v>3</v>
      </c>
      <c r="BBI124" s="50"/>
      <c r="BBJ124" s="57"/>
      <c r="BBK124" s="50"/>
      <c r="BBL124" s="57"/>
      <c r="BBM124" s="50"/>
      <c r="BBN124" s="23" t="s">
        <v>72</v>
      </c>
      <c r="BBO124" s="244" t="s">
        <v>60</v>
      </c>
      <c r="BBP124" s="237"/>
      <c r="BBQ124" s="237"/>
      <c r="BBR124" s="237"/>
      <c r="BBS124" s="237"/>
      <c r="BBT124" s="237"/>
      <c r="BBU124" s="14"/>
      <c r="BBV124" s="53"/>
      <c r="BBX124" s="114">
        <f>IF(BCD124="Yes",3,0)</f>
        <v>3</v>
      </c>
      <c r="BBY124" s="50"/>
      <c r="BBZ124" s="57"/>
      <c r="BCA124" s="50"/>
      <c r="BCB124" s="57"/>
      <c r="BCC124" s="50"/>
      <c r="BCD124" s="23" t="s">
        <v>72</v>
      </c>
      <c r="BCE124" s="244" t="s">
        <v>60</v>
      </c>
      <c r="BCF124" s="237"/>
      <c r="BCG124" s="237"/>
      <c r="BCH124" s="237"/>
      <c r="BCI124" s="237"/>
      <c r="BCJ124" s="237"/>
      <c r="BCK124" s="14"/>
      <c r="BCL124" s="53"/>
      <c r="BCN124" s="114">
        <f>IF(BCT124="Yes",3,0)</f>
        <v>3</v>
      </c>
      <c r="BCO124" s="50"/>
      <c r="BCP124" s="57"/>
      <c r="BCQ124" s="50"/>
      <c r="BCR124" s="57"/>
      <c r="BCS124" s="50"/>
      <c r="BCT124" s="23" t="s">
        <v>72</v>
      </c>
      <c r="BCU124" s="244" t="s">
        <v>60</v>
      </c>
      <c r="BCV124" s="237"/>
      <c r="BCW124" s="237"/>
      <c r="BCX124" s="237"/>
      <c r="BCY124" s="237"/>
      <c r="BCZ124" s="237"/>
      <c r="BDA124" s="14"/>
      <c r="BDB124" s="53"/>
      <c r="BDD124" s="114">
        <f>IF(BDJ124="Yes",3,0)</f>
        <v>3</v>
      </c>
      <c r="BDE124" s="50"/>
      <c r="BDF124" s="57"/>
      <c r="BDG124" s="50"/>
      <c r="BDH124" s="57"/>
      <c r="BDI124" s="50"/>
      <c r="BDJ124" s="23" t="s">
        <v>72</v>
      </c>
      <c r="BDK124" s="244" t="s">
        <v>60</v>
      </c>
      <c r="BDL124" s="237"/>
      <c r="BDM124" s="237"/>
      <c r="BDN124" s="237"/>
      <c r="BDO124" s="237"/>
      <c r="BDP124" s="237"/>
      <c r="BDQ124" s="14"/>
      <c r="BDR124" s="53"/>
      <c r="BDT124" s="114">
        <f>IF(BDZ124="Yes",3,0)</f>
        <v>3</v>
      </c>
      <c r="BDU124" s="50"/>
      <c r="BDV124" s="57"/>
      <c r="BDW124" s="50"/>
      <c r="BDX124" s="57"/>
      <c r="BDY124" s="50"/>
      <c r="BDZ124" s="23" t="s">
        <v>72</v>
      </c>
      <c r="BEA124" s="244" t="s">
        <v>60</v>
      </c>
      <c r="BEB124" s="237"/>
      <c r="BEC124" s="237"/>
      <c r="BED124" s="237"/>
      <c r="BEE124" s="237"/>
      <c r="BEF124" s="237"/>
      <c r="BEG124" s="14"/>
      <c r="BEH124" s="53"/>
      <c r="BEJ124" s="114">
        <f>IF(BEP124="Yes",3,0)</f>
        <v>3</v>
      </c>
      <c r="BEK124" s="50"/>
      <c r="BEL124" s="57"/>
      <c r="BEM124" s="50"/>
      <c r="BEN124" s="57"/>
      <c r="BEO124" s="50"/>
      <c r="BEP124" s="23" t="s">
        <v>72</v>
      </c>
      <c r="BEQ124" s="244" t="s">
        <v>60</v>
      </c>
      <c r="BER124" s="237"/>
      <c r="BES124" s="237"/>
      <c r="BET124" s="237"/>
      <c r="BEU124" s="237"/>
      <c r="BEV124" s="237"/>
      <c r="BEW124" s="14"/>
      <c r="BEX124" s="53"/>
      <c r="BEZ124" s="114">
        <f>IF(BFF124="Yes",3,0)</f>
        <v>3</v>
      </c>
      <c r="BFA124" s="50"/>
      <c r="BFB124" s="57"/>
      <c r="BFC124" s="50"/>
      <c r="BFD124" s="57"/>
      <c r="BFE124" s="50"/>
      <c r="BFF124" s="23" t="s">
        <v>72</v>
      </c>
      <c r="BFG124" s="244" t="s">
        <v>60</v>
      </c>
      <c r="BFH124" s="237"/>
      <c r="BFI124" s="237"/>
      <c r="BFJ124" s="237"/>
      <c r="BFK124" s="237"/>
      <c r="BFL124" s="237"/>
      <c r="BFM124" s="14"/>
      <c r="BFN124" s="53"/>
      <c r="BFP124" s="114">
        <f>IF(BFV124="Yes",3,0)</f>
        <v>3</v>
      </c>
      <c r="BFQ124" s="50"/>
      <c r="BFR124" s="57"/>
      <c r="BFS124" s="50"/>
      <c r="BFT124" s="57"/>
      <c r="BFU124" s="50"/>
      <c r="BFV124" s="23" t="s">
        <v>72</v>
      </c>
      <c r="BFW124" s="244" t="s">
        <v>60</v>
      </c>
      <c r="BFX124" s="237"/>
      <c r="BFY124" s="237"/>
      <c r="BFZ124" s="237"/>
      <c r="BGA124" s="237"/>
      <c r="BGB124" s="237"/>
      <c r="BGC124" s="14"/>
      <c r="BGD124" s="53"/>
      <c r="BGF124" s="114">
        <f>IF(BGL124="Yes",3,0)</f>
        <v>3</v>
      </c>
      <c r="BGG124" s="50"/>
      <c r="BGH124" s="57"/>
      <c r="BGI124" s="50"/>
      <c r="BGJ124" s="57"/>
      <c r="BGK124" s="50"/>
      <c r="BGL124" s="23" t="s">
        <v>72</v>
      </c>
      <c r="BGM124" s="244" t="s">
        <v>60</v>
      </c>
      <c r="BGN124" s="237"/>
      <c r="BGO124" s="237"/>
      <c r="BGP124" s="237"/>
      <c r="BGQ124" s="237"/>
      <c r="BGR124" s="237"/>
      <c r="BGS124" s="14"/>
      <c r="BGT124" s="53"/>
      <c r="BGV124" s="114">
        <f>IF(BHB124="Yes",3,0)</f>
        <v>3</v>
      </c>
      <c r="BGW124" s="50"/>
      <c r="BGX124" s="57"/>
      <c r="BGY124" s="50"/>
      <c r="BGZ124" s="57"/>
      <c r="BHA124" s="50"/>
      <c r="BHB124" s="23" t="s">
        <v>72</v>
      </c>
      <c r="BHC124" s="244" t="s">
        <v>60</v>
      </c>
      <c r="BHD124" s="237"/>
      <c r="BHE124" s="237"/>
      <c r="BHF124" s="237"/>
      <c r="BHG124" s="237"/>
      <c r="BHH124" s="237"/>
      <c r="BHI124" s="14"/>
      <c r="BHJ124" s="53"/>
      <c r="BHL124" s="114">
        <f>IF(BHR124="Yes",3,0)</f>
        <v>3</v>
      </c>
      <c r="BHM124" s="50"/>
      <c r="BHN124" s="57"/>
      <c r="BHO124" s="50"/>
      <c r="BHP124" s="57"/>
      <c r="BHQ124" s="50"/>
      <c r="BHR124" s="23" t="s">
        <v>72</v>
      </c>
      <c r="BHS124" s="244" t="s">
        <v>60</v>
      </c>
      <c r="BHT124" s="237"/>
      <c r="BHU124" s="237"/>
      <c r="BHV124" s="237"/>
      <c r="BHW124" s="237"/>
      <c r="BHX124" s="237"/>
      <c r="BHY124" s="14"/>
      <c r="BHZ124" s="53"/>
      <c r="BIB124" s="114">
        <f>IF(BIH124="Yes",3,0)</f>
        <v>3</v>
      </c>
      <c r="BIC124" s="50"/>
      <c r="BID124" s="57"/>
      <c r="BIE124" s="50"/>
      <c r="BIF124" s="57"/>
      <c r="BIG124" s="50"/>
      <c r="BIH124" s="23" t="s">
        <v>72</v>
      </c>
      <c r="BII124" s="244" t="s">
        <v>60</v>
      </c>
      <c r="BIJ124" s="237"/>
      <c r="BIK124" s="237"/>
      <c r="BIL124" s="237"/>
      <c r="BIM124" s="237"/>
      <c r="BIN124" s="237"/>
      <c r="BIO124" s="14"/>
      <c r="BIP124" s="53"/>
      <c r="BIR124" s="114">
        <f>IF(BIX124="Yes",3,0)</f>
        <v>3</v>
      </c>
      <c r="BIS124" s="50"/>
      <c r="BIT124" s="57"/>
      <c r="BIU124" s="50"/>
      <c r="BIV124" s="57"/>
      <c r="BIW124" s="50"/>
      <c r="BIX124" s="23" t="s">
        <v>72</v>
      </c>
      <c r="BIY124" s="244" t="s">
        <v>60</v>
      </c>
      <c r="BIZ124" s="237"/>
      <c r="BJA124" s="237"/>
      <c r="BJB124" s="237"/>
      <c r="BJC124" s="237"/>
      <c r="BJD124" s="237"/>
      <c r="BJE124" s="14"/>
      <c r="BJF124" s="53"/>
      <c r="BJH124" s="114">
        <f>IF(BJN124="Yes",3,0)</f>
        <v>3</v>
      </c>
      <c r="BJI124" s="50"/>
      <c r="BJJ124" s="57"/>
      <c r="BJK124" s="50"/>
      <c r="BJL124" s="57"/>
      <c r="BJM124" s="50"/>
      <c r="BJN124" s="23" t="s">
        <v>72</v>
      </c>
      <c r="BJO124" s="244" t="s">
        <v>60</v>
      </c>
      <c r="BJP124" s="237"/>
      <c r="BJQ124" s="237"/>
      <c r="BJR124" s="237"/>
      <c r="BJS124" s="237"/>
      <c r="BJT124" s="237"/>
      <c r="BJU124" s="14"/>
      <c r="BJV124" s="53"/>
      <c r="BJX124" s="114">
        <f>IF(BKD124="Yes",3,0)</f>
        <v>3</v>
      </c>
      <c r="BJY124" s="50"/>
      <c r="BJZ124" s="57"/>
      <c r="BKA124" s="50"/>
      <c r="BKB124" s="57"/>
      <c r="BKC124" s="50"/>
      <c r="BKD124" s="23" t="s">
        <v>72</v>
      </c>
      <c r="BKE124" s="244" t="s">
        <v>60</v>
      </c>
      <c r="BKF124" s="237"/>
      <c r="BKG124" s="237"/>
      <c r="BKH124" s="237"/>
      <c r="BKI124" s="237"/>
      <c r="BKJ124" s="237"/>
      <c r="BKK124" s="14"/>
      <c r="BKL124" s="53"/>
      <c r="BKN124" s="114">
        <f>IF(BKT124="Yes",3,0)</f>
        <v>3</v>
      </c>
      <c r="BKO124" s="50"/>
      <c r="BKP124" s="57"/>
      <c r="BKQ124" s="50"/>
      <c r="BKR124" s="57"/>
      <c r="BKS124" s="50"/>
      <c r="BKT124" s="23" t="s">
        <v>72</v>
      </c>
      <c r="BKU124" s="244" t="s">
        <v>60</v>
      </c>
      <c r="BKV124" s="237"/>
      <c r="BKW124" s="237"/>
      <c r="BKX124" s="237"/>
      <c r="BKY124" s="237"/>
      <c r="BKZ124" s="237"/>
      <c r="BLA124" s="14"/>
      <c r="BLB124" s="53"/>
      <c r="BLD124" s="114">
        <f>IF(BLJ124="Yes",3,0)</f>
        <v>3</v>
      </c>
      <c r="BLE124" s="50"/>
      <c r="BLF124" s="57"/>
      <c r="BLG124" s="50"/>
      <c r="BLH124" s="57"/>
      <c r="BLI124" s="50"/>
      <c r="BLJ124" s="23" t="s">
        <v>72</v>
      </c>
      <c r="BLK124" s="244" t="s">
        <v>60</v>
      </c>
      <c r="BLL124" s="237"/>
      <c r="BLM124" s="237"/>
      <c r="BLN124" s="237"/>
      <c r="BLO124" s="237"/>
      <c r="BLP124" s="237"/>
      <c r="BLQ124" s="14"/>
      <c r="BLR124" s="53"/>
      <c r="BLT124" s="114">
        <f>IF(BLZ124="Yes",3,0)</f>
        <v>3</v>
      </c>
      <c r="BLU124" s="50"/>
      <c r="BLV124" s="57"/>
      <c r="BLW124" s="50"/>
      <c r="BLX124" s="57"/>
      <c r="BLY124" s="50"/>
      <c r="BLZ124" s="23" t="s">
        <v>72</v>
      </c>
      <c r="BMA124" s="244" t="s">
        <v>60</v>
      </c>
      <c r="BMB124" s="237"/>
      <c r="BMC124" s="237"/>
      <c r="BMD124" s="237"/>
      <c r="BME124" s="237"/>
      <c r="BMF124" s="237"/>
      <c r="BMG124" s="14"/>
      <c r="BMH124" s="53"/>
      <c r="BMJ124" s="114">
        <f>IF(BMP124="Yes",3,0)</f>
        <v>3</v>
      </c>
      <c r="BMK124" s="50"/>
      <c r="BML124" s="57"/>
      <c r="BMM124" s="50"/>
      <c r="BMN124" s="57"/>
      <c r="BMO124" s="50"/>
      <c r="BMP124" s="23" t="s">
        <v>72</v>
      </c>
      <c r="BMQ124" s="244" t="s">
        <v>60</v>
      </c>
      <c r="BMR124" s="237"/>
      <c r="BMS124" s="237"/>
      <c r="BMT124" s="237"/>
      <c r="BMU124" s="237"/>
      <c r="BMV124" s="237"/>
      <c r="BMW124" s="14"/>
      <c r="BMX124" s="53"/>
      <c r="BMZ124" s="114">
        <f>IF(BNF124="Yes",3,0)</f>
        <v>3</v>
      </c>
      <c r="BNA124" s="50"/>
      <c r="BNB124" s="57"/>
      <c r="BNC124" s="50"/>
      <c r="BND124" s="57"/>
      <c r="BNE124" s="50"/>
      <c r="BNF124" s="23" t="s">
        <v>72</v>
      </c>
      <c r="BNG124" s="244" t="s">
        <v>60</v>
      </c>
      <c r="BNH124" s="237"/>
      <c r="BNI124" s="237"/>
      <c r="BNJ124" s="237"/>
      <c r="BNK124" s="237"/>
      <c r="BNL124" s="237"/>
      <c r="BNM124" s="14"/>
      <c r="BNN124" s="53"/>
      <c r="BNP124" s="114">
        <f>IF(BNV124="Yes",3,0)</f>
        <v>3</v>
      </c>
      <c r="BNQ124" s="50"/>
      <c r="BNR124" s="57"/>
      <c r="BNS124" s="50"/>
      <c r="BNT124" s="57"/>
      <c r="BNU124" s="50"/>
      <c r="BNV124" s="23" t="s">
        <v>72</v>
      </c>
      <c r="BNW124" s="244" t="s">
        <v>60</v>
      </c>
      <c r="BNX124" s="237"/>
      <c r="BNY124" s="237"/>
      <c r="BNZ124" s="237"/>
      <c r="BOA124" s="237"/>
      <c r="BOB124" s="237"/>
      <c r="BOC124" s="14"/>
      <c r="BOD124" s="53"/>
      <c r="BOF124" s="114">
        <f>IF(BOL124="Yes",3,0)</f>
        <v>3</v>
      </c>
      <c r="BOG124" s="50"/>
      <c r="BOH124" s="57"/>
      <c r="BOI124" s="50"/>
      <c r="BOJ124" s="57"/>
      <c r="BOK124" s="50"/>
      <c r="BOL124" s="23" t="s">
        <v>72</v>
      </c>
      <c r="BOM124" s="244" t="s">
        <v>60</v>
      </c>
      <c r="BON124" s="237"/>
      <c r="BOO124" s="237"/>
      <c r="BOP124" s="237"/>
      <c r="BOQ124" s="237"/>
      <c r="BOR124" s="237"/>
      <c r="BOS124" s="14"/>
      <c r="BOT124" s="53"/>
      <c r="BOV124" s="114">
        <f>IF(BPB124="Yes",3,0)</f>
        <v>3</v>
      </c>
      <c r="BOW124" s="50"/>
      <c r="BOX124" s="57"/>
      <c r="BOY124" s="50"/>
      <c r="BOZ124" s="57"/>
      <c r="BPA124" s="50"/>
      <c r="BPB124" s="23" t="s">
        <v>72</v>
      </c>
      <c r="BPC124" s="244" t="s">
        <v>60</v>
      </c>
      <c r="BPD124" s="237"/>
      <c r="BPE124" s="237"/>
      <c r="BPF124" s="237"/>
      <c r="BPG124" s="237"/>
      <c r="BPH124" s="237"/>
      <c r="BPI124" s="14"/>
      <c r="BPJ124" s="53"/>
      <c r="BPL124" s="114">
        <f>IF(BPR124="Yes",3,0)</f>
        <v>3</v>
      </c>
      <c r="BPM124" s="50"/>
      <c r="BPN124" s="57"/>
      <c r="BPO124" s="50"/>
      <c r="BPP124" s="57"/>
      <c r="BPQ124" s="50"/>
      <c r="BPR124" s="23" t="s">
        <v>72</v>
      </c>
      <c r="BPS124" s="244" t="s">
        <v>60</v>
      </c>
      <c r="BPT124" s="237"/>
      <c r="BPU124" s="237"/>
      <c r="BPV124" s="237"/>
      <c r="BPW124" s="237"/>
      <c r="BPX124" s="237"/>
      <c r="BPY124" s="14"/>
      <c r="BPZ124" s="53"/>
      <c r="BQB124" s="114">
        <f>IF(BQH124="Yes",3,0)</f>
        <v>3</v>
      </c>
      <c r="BQC124" s="50"/>
      <c r="BQD124" s="57"/>
      <c r="BQE124" s="50"/>
      <c r="BQF124" s="57"/>
      <c r="BQG124" s="50"/>
      <c r="BQH124" s="23" t="s">
        <v>72</v>
      </c>
      <c r="BQI124" s="244" t="s">
        <v>60</v>
      </c>
      <c r="BQJ124" s="237"/>
      <c r="BQK124" s="237"/>
      <c r="BQL124" s="237"/>
      <c r="BQM124" s="237"/>
      <c r="BQN124" s="237"/>
      <c r="BQO124" s="14"/>
      <c r="BQP124" s="53"/>
      <c r="BQR124" s="114">
        <f>IF(BQX124="Yes",3,0)</f>
        <v>3</v>
      </c>
      <c r="BQS124" s="50"/>
      <c r="BQT124" s="57"/>
      <c r="BQU124" s="50"/>
      <c r="BQV124" s="57"/>
      <c r="BQW124" s="50"/>
      <c r="BQX124" s="23" t="s">
        <v>72</v>
      </c>
      <c r="BQY124" s="244" t="s">
        <v>60</v>
      </c>
      <c r="BQZ124" s="237"/>
      <c r="BRA124" s="237"/>
      <c r="BRB124" s="237"/>
      <c r="BRC124" s="237"/>
      <c r="BRD124" s="237"/>
      <c r="BRE124" s="14"/>
      <c r="BRF124" s="53"/>
      <c r="BRH124" s="114">
        <f>IF(BRN124="Yes",3,0)</f>
        <v>3</v>
      </c>
      <c r="BRI124" s="50"/>
      <c r="BRJ124" s="57"/>
      <c r="BRK124" s="50"/>
      <c r="BRL124" s="57"/>
      <c r="BRM124" s="50"/>
      <c r="BRN124" s="23" t="s">
        <v>72</v>
      </c>
      <c r="BRO124" s="244" t="s">
        <v>60</v>
      </c>
      <c r="BRP124" s="237"/>
      <c r="BRQ124" s="237"/>
      <c r="BRR124" s="237"/>
      <c r="BRS124" s="237"/>
      <c r="BRT124" s="237"/>
      <c r="BRU124" s="14"/>
      <c r="BRV124" s="53"/>
      <c r="BRX124" s="114">
        <f>IF(BSD124="Yes",3,0)</f>
        <v>3</v>
      </c>
      <c r="BRY124" s="50"/>
      <c r="BRZ124" s="57"/>
      <c r="BSA124" s="50"/>
      <c r="BSB124" s="57"/>
      <c r="BSC124" s="50"/>
      <c r="BSD124" s="23" t="s">
        <v>72</v>
      </c>
      <c r="BSE124" s="244" t="s">
        <v>60</v>
      </c>
      <c r="BSF124" s="237"/>
      <c r="BSG124" s="237"/>
      <c r="BSH124" s="237"/>
      <c r="BSI124" s="237"/>
      <c r="BSJ124" s="237"/>
      <c r="BSK124" s="14"/>
      <c r="BSL124" s="53"/>
      <c r="BSN124" s="114">
        <f>IF(BST124="Yes",3,0)</f>
        <v>3</v>
      </c>
      <c r="BSO124" s="50"/>
      <c r="BSP124" s="57"/>
      <c r="BSQ124" s="50"/>
      <c r="BSR124" s="57"/>
      <c r="BSS124" s="50"/>
      <c r="BST124" s="23" t="s">
        <v>72</v>
      </c>
      <c r="BSU124" s="244" t="s">
        <v>60</v>
      </c>
      <c r="BSV124" s="237"/>
      <c r="BSW124" s="237"/>
      <c r="BSX124" s="237"/>
      <c r="BSY124" s="237"/>
      <c r="BSZ124" s="237"/>
      <c r="BTA124" s="14"/>
      <c r="BTB124" s="53"/>
      <c r="BTD124" s="114">
        <f>IF(BTJ124="Yes",3,0)</f>
        <v>3</v>
      </c>
      <c r="BTE124" s="50"/>
      <c r="BTF124" s="57"/>
      <c r="BTG124" s="50"/>
      <c r="BTH124" s="57"/>
      <c r="BTI124" s="50"/>
      <c r="BTJ124" s="23" t="s">
        <v>72</v>
      </c>
      <c r="BTK124" s="244" t="s">
        <v>60</v>
      </c>
      <c r="BTL124" s="237"/>
      <c r="BTM124" s="237"/>
      <c r="BTN124" s="237"/>
      <c r="BTO124" s="237"/>
      <c r="BTP124" s="237"/>
      <c r="BTQ124" s="14"/>
      <c r="BTR124" s="53"/>
      <c r="BTT124" s="114">
        <f>IF(BTZ124="Yes",3,0)</f>
        <v>3</v>
      </c>
      <c r="BTU124" s="50"/>
      <c r="BTV124" s="57"/>
      <c r="BTW124" s="50"/>
      <c r="BTX124" s="57"/>
      <c r="BTY124" s="50"/>
      <c r="BTZ124" s="23" t="s">
        <v>72</v>
      </c>
      <c r="BUA124" s="244" t="s">
        <v>60</v>
      </c>
      <c r="BUB124" s="237"/>
      <c r="BUC124" s="237"/>
      <c r="BUD124" s="237"/>
      <c r="BUE124" s="237"/>
      <c r="BUF124" s="237"/>
      <c r="BUG124" s="14"/>
      <c r="BUH124" s="53"/>
      <c r="BUJ124" s="114">
        <f>IF(BUP124="Yes",3,0)</f>
        <v>3</v>
      </c>
      <c r="BUK124" s="50"/>
      <c r="BUL124" s="57"/>
      <c r="BUM124" s="50"/>
      <c r="BUN124" s="57"/>
      <c r="BUO124" s="50"/>
      <c r="BUP124" s="23" t="s">
        <v>72</v>
      </c>
      <c r="BUQ124" s="244" t="s">
        <v>60</v>
      </c>
      <c r="BUR124" s="237"/>
      <c r="BUS124" s="237"/>
      <c r="BUT124" s="237"/>
      <c r="BUU124" s="237"/>
      <c r="BUV124" s="237"/>
      <c r="BUW124" s="14"/>
      <c r="BUX124" s="53"/>
      <c r="BUZ124" s="114">
        <f>IF(BVF124="Yes",3,0)</f>
        <v>3</v>
      </c>
      <c r="BVA124" s="50"/>
      <c r="BVB124" s="57"/>
      <c r="BVC124" s="50"/>
      <c r="BVD124" s="57"/>
      <c r="BVE124" s="50"/>
      <c r="BVF124" s="23" t="s">
        <v>72</v>
      </c>
      <c r="BVG124" s="244" t="s">
        <v>60</v>
      </c>
      <c r="BVH124" s="237"/>
      <c r="BVI124" s="237"/>
      <c r="BVJ124" s="237"/>
      <c r="BVK124" s="237"/>
      <c r="BVL124" s="237"/>
      <c r="BVM124" s="14"/>
      <c r="BVN124" s="53"/>
      <c r="BVP124" s="114">
        <f>IF(BVV124="Yes",3,0)</f>
        <v>3</v>
      </c>
      <c r="BVQ124" s="50"/>
      <c r="BVR124" s="57"/>
      <c r="BVS124" s="50"/>
      <c r="BVT124" s="57"/>
      <c r="BVU124" s="50"/>
      <c r="BVV124" s="23" t="s">
        <v>72</v>
      </c>
      <c r="BVW124" s="244" t="s">
        <v>60</v>
      </c>
      <c r="BVX124" s="237"/>
      <c r="BVY124" s="237"/>
      <c r="BVZ124" s="237"/>
      <c r="BWA124" s="237"/>
      <c r="BWB124" s="237"/>
      <c r="BWC124" s="14"/>
      <c r="BWD124" s="53"/>
      <c r="BWF124" s="114">
        <f>IF(BWL124="Yes",3,0)</f>
        <v>3</v>
      </c>
      <c r="BWG124" s="50"/>
      <c r="BWH124" s="57"/>
      <c r="BWI124" s="50"/>
      <c r="BWJ124" s="57"/>
      <c r="BWK124" s="50"/>
      <c r="BWL124" s="23" t="s">
        <v>72</v>
      </c>
      <c r="BWM124" s="244" t="s">
        <v>60</v>
      </c>
      <c r="BWN124" s="237"/>
      <c r="BWO124" s="237"/>
      <c r="BWP124" s="237"/>
      <c r="BWQ124" s="237"/>
      <c r="BWR124" s="237"/>
      <c r="BWS124" s="14"/>
      <c r="BWT124" s="53"/>
      <c r="BWV124" s="114">
        <f>IF(BXB124="Yes",3,0)</f>
        <v>3</v>
      </c>
      <c r="BWW124" s="50"/>
      <c r="BWX124" s="57"/>
      <c r="BWY124" s="50"/>
      <c r="BWZ124" s="57"/>
      <c r="BXA124" s="50"/>
      <c r="BXB124" s="23" t="s">
        <v>72</v>
      </c>
      <c r="BXC124" s="244" t="s">
        <v>60</v>
      </c>
      <c r="BXD124" s="237"/>
      <c r="BXE124" s="237"/>
      <c r="BXF124" s="237"/>
      <c r="BXG124" s="237"/>
      <c r="BXH124" s="237"/>
      <c r="BXI124" s="14"/>
      <c r="BXJ124" s="53"/>
      <c r="BXL124" s="114">
        <f>IF(BXR124="Yes",3,0)</f>
        <v>3</v>
      </c>
      <c r="BXM124" s="50"/>
      <c r="BXN124" s="57"/>
      <c r="BXO124" s="50"/>
      <c r="BXP124" s="57"/>
      <c r="BXQ124" s="50"/>
      <c r="BXR124" s="23" t="s">
        <v>72</v>
      </c>
      <c r="BXS124" s="244" t="s">
        <v>60</v>
      </c>
      <c r="BXT124" s="237"/>
      <c r="BXU124" s="237"/>
      <c r="BXV124" s="237"/>
      <c r="BXW124" s="237"/>
      <c r="BXX124" s="237"/>
      <c r="BXY124" s="14"/>
      <c r="BXZ124" s="53"/>
      <c r="BYB124" s="114">
        <f>IF(BYH124="Yes",3,0)</f>
        <v>3</v>
      </c>
      <c r="BYC124" s="50"/>
      <c r="BYD124" s="57"/>
      <c r="BYE124" s="50"/>
      <c r="BYF124" s="57"/>
      <c r="BYG124" s="50"/>
      <c r="BYH124" s="23" t="s">
        <v>72</v>
      </c>
      <c r="BYI124" s="244" t="s">
        <v>60</v>
      </c>
      <c r="BYJ124" s="237"/>
      <c r="BYK124" s="237"/>
      <c r="BYL124" s="237"/>
      <c r="BYM124" s="237"/>
      <c r="BYN124" s="237"/>
      <c r="BYO124" s="14"/>
      <c r="BYP124" s="53"/>
      <c r="BYR124" s="114">
        <f>IF(BYX124="Yes",3,0)</f>
        <v>3</v>
      </c>
      <c r="BYS124" s="50"/>
      <c r="BYT124" s="57"/>
      <c r="BYU124" s="50"/>
      <c r="BYV124" s="57"/>
      <c r="BYW124" s="50"/>
      <c r="BYX124" s="23" t="s">
        <v>72</v>
      </c>
      <c r="BYY124" s="244" t="s">
        <v>60</v>
      </c>
      <c r="BYZ124" s="237"/>
      <c r="BZA124" s="237"/>
      <c r="BZB124" s="237"/>
      <c r="BZC124" s="237"/>
      <c r="BZD124" s="237"/>
      <c r="BZE124" s="14"/>
      <c r="BZF124" s="53"/>
      <c r="BZH124" s="114">
        <f>IF(BZN124="Yes",3,0)</f>
        <v>3</v>
      </c>
      <c r="BZI124" s="50"/>
      <c r="BZJ124" s="57"/>
      <c r="BZK124" s="50"/>
      <c r="BZL124" s="57"/>
      <c r="BZM124" s="50"/>
      <c r="BZN124" s="23" t="s">
        <v>72</v>
      </c>
      <c r="BZO124" s="244" t="s">
        <v>60</v>
      </c>
      <c r="BZP124" s="237"/>
      <c r="BZQ124" s="237"/>
      <c r="BZR124" s="237"/>
      <c r="BZS124" s="237"/>
      <c r="BZT124" s="237"/>
      <c r="BZU124" s="14"/>
      <c r="BZV124" s="53"/>
      <c r="BZX124" s="114">
        <f>IF(CAD124="Yes",3,0)</f>
        <v>3</v>
      </c>
      <c r="BZY124" s="50"/>
      <c r="BZZ124" s="57"/>
      <c r="CAA124" s="50"/>
      <c r="CAB124" s="57"/>
      <c r="CAC124" s="50"/>
      <c r="CAD124" s="23" t="s">
        <v>72</v>
      </c>
      <c r="CAE124" s="244" t="s">
        <v>60</v>
      </c>
      <c r="CAF124" s="237"/>
      <c r="CAG124" s="237"/>
      <c r="CAH124" s="237"/>
      <c r="CAI124" s="237"/>
      <c r="CAJ124" s="237"/>
      <c r="CAK124" s="14"/>
      <c r="CAL124" s="53"/>
      <c r="CAN124" s="114">
        <f>IF(CAT124="Yes",3,0)</f>
        <v>3</v>
      </c>
      <c r="CAO124" s="50"/>
      <c r="CAP124" s="57"/>
      <c r="CAQ124" s="50"/>
      <c r="CAR124" s="57"/>
      <c r="CAS124" s="50"/>
      <c r="CAT124" s="23" t="s">
        <v>72</v>
      </c>
      <c r="CAU124" s="244" t="s">
        <v>60</v>
      </c>
      <c r="CAV124" s="237"/>
      <c r="CAW124" s="237"/>
      <c r="CAX124" s="237"/>
      <c r="CAY124" s="237"/>
      <c r="CAZ124" s="237"/>
      <c r="CBA124" s="14"/>
      <c r="CBB124" s="53"/>
      <c r="CBD124" s="114">
        <f>IF(CBJ124="Yes",3,0)</f>
        <v>3</v>
      </c>
      <c r="CBE124" s="50"/>
      <c r="CBF124" s="57"/>
      <c r="CBG124" s="50"/>
      <c r="CBH124" s="57"/>
      <c r="CBI124" s="50"/>
      <c r="CBJ124" s="23" t="s">
        <v>72</v>
      </c>
      <c r="CBK124" s="244" t="s">
        <v>60</v>
      </c>
      <c r="CBL124" s="237"/>
      <c r="CBM124" s="237"/>
      <c r="CBN124" s="237"/>
      <c r="CBO124" s="237"/>
      <c r="CBP124" s="237"/>
      <c r="CBQ124" s="14"/>
      <c r="CBR124" s="53"/>
      <c r="CBT124" s="114">
        <f>IF(CBZ124="Yes",3,0)</f>
        <v>3</v>
      </c>
      <c r="CBU124" s="50"/>
      <c r="CBV124" s="57"/>
      <c r="CBW124" s="50"/>
      <c r="CBX124" s="57"/>
      <c r="CBY124" s="50"/>
      <c r="CBZ124" s="23" t="s">
        <v>72</v>
      </c>
      <c r="CCA124" s="244" t="s">
        <v>60</v>
      </c>
      <c r="CCB124" s="237"/>
      <c r="CCC124" s="237"/>
      <c r="CCD124" s="237"/>
      <c r="CCE124" s="237"/>
      <c r="CCF124" s="237"/>
      <c r="CCG124" s="14"/>
      <c r="CCH124" s="53"/>
      <c r="CCJ124" s="114">
        <f>IF(CCP124="Yes",3,0)</f>
        <v>3</v>
      </c>
      <c r="CCK124" s="50"/>
      <c r="CCL124" s="57"/>
      <c r="CCM124" s="50"/>
      <c r="CCN124" s="57"/>
      <c r="CCO124" s="50"/>
      <c r="CCP124" s="23" t="s">
        <v>72</v>
      </c>
      <c r="CCQ124" s="244" t="s">
        <v>60</v>
      </c>
      <c r="CCR124" s="237"/>
      <c r="CCS124" s="237"/>
      <c r="CCT124" s="237"/>
      <c r="CCU124" s="237"/>
      <c r="CCV124" s="237"/>
      <c r="CCW124" s="14"/>
      <c r="CCX124" s="53"/>
      <c r="CCZ124" s="114">
        <f>IF(CDF124="Yes",3,0)</f>
        <v>3</v>
      </c>
      <c r="CDA124" s="50"/>
      <c r="CDB124" s="57"/>
      <c r="CDC124" s="50"/>
      <c r="CDD124" s="57"/>
      <c r="CDE124" s="50"/>
      <c r="CDF124" s="23" t="s">
        <v>72</v>
      </c>
      <c r="CDG124" s="244" t="s">
        <v>60</v>
      </c>
      <c r="CDH124" s="237"/>
      <c r="CDI124" s="237"/>
      <c r="CDJ124" s="237"/>
      <c r="CDK124" s="237"/>
      <c r="CDL124" s="237"/>
      <c r="CDM124" s="14"/>
      <c r="CDN124" s="53"/>
      <c r="CDP124" s="114">
        <f>IF(CDV124="Yes",3,0)</f>
        <v>3</v>
      </c>
      <c r="CDQ124" s="50"/>
      <c r="CDR124" s="57"/>
      <c r="CDS124" s="50"/>
      <c r="CDT124" s="57"/>
      <c r="CDU124" s="50"/>
      <c r="CDV124" s="23" t="s">
        <v>72</v>
      </c>
      <c r="CDW124" s="244" t="s">
        <v>60</v>
      </c>
      <c r="CDX124" s="237"/>
      <c r="CDY124" s="237"/>
      <c r="CDZ124" s="237"/>
      <c r="CEA124" s="237"/>
      <c r="CEB124" s="237"/>
      <c r="CEC124" s="14"/>
      <c r="CED124" s="53"/>
      <c r="CEF124" s="114">
        <f>IF(CEL124="Yes",3,0)</f>
        <v>3</v>
      </c>
      <c r="CEG124" s="50"/>
      <c r="CEH124" s="57"/>
      <c r="CEI124" s="50"/>
      <c r="CEJ124" s="57"/>
      <c r="CEK124" s="50"/>
      <c r="CEL124" s="23" t="s">
        <v>72</v>
      </c>
      <c r="CEM124" s="244" t="s">
        <v>60</v>
      </c>
      <c r="CEN124" s="237"/>
      <c r="CEO124" s="237"/>
      <c r="CEP124" s="237"/>
      <c r="CEQ124" s="237"/>
      <c r="CER124" s="237"/>
      <c r="CES124" s="14"/>
      <c r="CET124" s="53"/>
      <c r="CEV124" s="114">
        <f>IF(CFB124="Yes",3,0)</f>
        <v>3</v>
      </c>
      <c r="CEW124" s="50"/>
      <c r="CEX124" s="57"/>
      <c r="CEY124" s="50"/>
      <c r="CEZ124" s="57"/>
      <c r="CFA124" s="50"/>
      <c r="CFB124" s="23" t="s">
        <v>72</v>
      </c>
      <c r="CFC124" s="244" t="s">
        <v>60</v>
      </c>
      <c r="CFD124" s="237"/>
      <c r="CFE124" s="237"/>
      <c r="CFF124" s="237"/>
      <c r="CFG124" s="237"/>
      <c r="CFH124" s="237"/>
      <c r="CFI124" s="14"/>
      <c r="CFJ124" s="53"/>
      <c r="CFL124" s="114">
        <f>IF(CFR124="Yes",3,0)</f>
        <v>3</v>
      </c>
      <c r="CFM124" s="50"/>
      <c r="CFN124" s="57"/>
      <c r="CFO124" s="50"/>
      <c r="CFP124" s="57"/>
      <c r="CFQ124" s="50"/>
      <c r="CFR124" s="23" t="s">
        <v>72</v>
      </c>
      <c r="CFS124" s="244" t="s">
        <v>60</v>
      </c>
      <c r="CFT124" s="237"/>
      <c r="CFU124" s="237"/>
      <c r="CFV124" s="237"/>
      <c r="CFW124" s="237"/>
      <c r="CFX124" s="237"/>
      <c r="CFY124" s="14"/>
      <c r="CFZ124" s="53"/>
      <c r="CGB124" s="114">
        <f>IF(CGH124="Yes",3,0)</f>
        <v>3</v>
      </c>
      <c r="CGC124" s="50"/>
      <c r="CGD124" s="57"/>
      <c r="CGE124" s="50"/>
      <c r="CGF124" s="57"/>
      <c r="CGG124" s="50"/>
      <c r="CGH124" s="23" t="s">
        <v>72</v>
      </c>
      <c r="CGI124" s="244" t="s">
        <v>60</v>
      </c>
      <c r="CGJ124" s="237"/>
      <c r="CGK124" s="237"/>
      <c r="CGL124" s="237"/>
      <c r="CGM124" s="237"/>
      <c r="CGN124" s="237"/>
      <c r="CGO124" s="14"/>
      <c r="CGP124" s="53"/>
      <c r="CGR124" s="114">
        <f>IF(CGX124="Yes",3,0)</f>
        <v>3</v>
      </c>
      <c r="CGS124" s="50"/>
      <c r="CGT124" s="57"/>
      <c r="CGU124" s="50"/>
      <c r="CGV124" s="57"/>
      <c r="CGW124" s="50"/>
      <c r="CGX124" s="23" t="s">
        <v>72</v>
      </c>
      <c r="CGY124" s="244" t="s">
        <v>60</v>
      </c>
      <c r="CGZ124" s="237"/>
      <c r="CHA124" s="237"/>
      <c r="CHB124" s="237"/>
      <c r="CHC124" s="237"/>
      <c r="CHD124" s="237"/>
      <c r="CHE124" s="14"/>
      <c r="CHF124" s="53"/>
      <c r="CHH124" s="114">
        <f>IF(CHN124="Yes",3,0)</f>
        <v>3</v>
      </c>
      <c r="CHI124" s="50"/>
      <c r="CHJ124" s="57"/>
      <c r="CHK124" s="50"/>
      <c r="CHL124" s="57"/>
      <c r="CHM124" s="50"/>
      <c r="CHN124" s="23" t="s">
        <v>72</v>
      </c>
      <c r="CHO124" s="244" t="s">
        <v>60</v>
      </c>
      <c r="CHP124" s="237"/>
      <c r="CHQ124" s="237"/>
      <c r="CHR124" s="237"/>
      <c r="CHS124" s="237"/>
      <c r="CHT124" s="237"/>
      <c r="CHU124" s="14"/>
      <c r="CHV124" s="53"/>
      <c r="CHX124" s="114">
        <f>IF(CID124="Yes",3,0)</f>
        <v>3</v>
      </c>
      <c r="CHY124" s="50"/>
      <c r="CHZ124" s="57"/>
      <c r="CIA124" s="50"/>
      <c r="CIB124" s="57"/>
      <c r="CIC124" s="50"/>
      <c r="CID124" s="23" t="s">
        <v>72</v>
      </c>
      <c r="CIE124" s="244" t="s">
        <v>60</v>
      </c>
      <c r="CIF124" s="237"/>
      <c r="CIG124" s="237"/>
      <c r="CIH124" s="237"/>
      <c r="CII124" s="237"/>
      <c r="CIJ124" s="237"/>
      <c r="CIK124" s="14"/>
      <c r="CIL124" s="53"/>
      <c r="CIN124" s="114">
        <f>IF(CIT124="Yes",3,0)</f>
        <v>3</v>
      </c>
      <c r="CIO124" s="50"/>
      <c r="CIP124" s="57"/>
      <c r="CIQ124" s="50"/>
      <c r="CIR124" s="57"/>
      <c r="CIS124" s="50"/>
      <c r="CIT124" s="23" t="s">
        <v>72</v>
      </c>
      <c r="CIU124" s="244" t="s">
        <v>60</v>
      </c>
      <c r="CIV124" s="237"/>
      <c r="CIW124" s="237"/>
      <c r="CIX124" s="237"/>
      <c r="CIY124" s="237"/>
      <c r="CIZ124" s="237"/>
      <c r="CJA124" s="14"/>
      <c r="CJB124" s="53"/>
      <c r="CJD124" s="114">
        <f>IF(CJJ124="Yes",3,0)</f>
        <v>3</v>
      </c>
      <c r="CJE124" s="50"/>
      <c r="CJF124" s="57"/>
      <c r="CJG124" s="50"/>
      <c r="CJH124" s="57"/>
      <c r="CJI124" s="50"/>
      <c r="CJJ124" s="23" t="s">
        <v>72</v>
      </c>
      <c r="CJK124" s="244" t="s">
        <v>60</v>
      </c>
      <c r="CJL124" s="237"/>
      <c r="CJM124" s="237"/>
      <c r="CJN124" s="237"/>
      <c r="CJO124" s="237"/>
      <c r="CJP124" s="237"/>
      <c r="CJQ124" s="14"/>
      <c r="CJR124" s="53"/>
      <c r="CJT124" s="114">
        <f>IF(CJZ124="Yes",3,0)</f>
        <v>3</v>
      </c>
      <c r="CJU124" s="50"/>
      <c r="CJV124" s="57"/>
      <c r="CJW124" s="50"/>
      <c r="CJX124" s="57"/>
      <c r="CJY124" s="50"/>
      <c r="CJZ124" s="23" t="s">
        <v>72</v>
      </c>
      <c r="CKA124" s="244" t="s">
        <v>60</v>
      </c>
      <c r="CKB124" s="237"/>
      <c r="CKC124" s="237"/>
      <c r="CKD124" s="237"/>
      <c r="CKE124" s="237"/>
      <c r="CKF124" s="237"/>
      <c r="CKG124" s="14"/>
      <c r="CKH124" s="53"/>
      <c r="CKJ124" s="114">
        <f>IF(CKP124="Yes",3,0)</f>
        <v>3</v>
      </c>
      <c r="CKK124" s="50"/>
      <c r="CKL124" s="57"/>
      <c r="CKM124" s="50"/>
      <c r="CKN124" s="57"/>
      <c r="CKO124" s="50"/>
      <c r="CKP124" s="23" t="s">
        <v>72</v>
      </c>
      <c r="CKQ124" s="244" t="s">
        <v>60</v>
      </c>
      <c r="CKR124" s="237"/>
      <c r="CKS124" s="237"/>
      <c r="CKT124" s="237"/>
      <c r="CKU124" s="237"/>
      <c r="CKV124" s="237"/>
      <c r="CKW124" s="14"/>
      <c r="CKX124" s="53"/>
      <c r="CKZ124" s="114">
        <f>IF(CLF124="Yes",3,0)</f>
        <v>3</v>
      </c>
      <c r="CLA124" s="50"/>
      <c r="CLB124" s="57"/>
      <c r="CLC124" s="50"/>
      <c r="CLD124" s="57"/>
      <c r="CLE124" s="50"/>
      <c r="CLF124" s="23" t="s">
        <v>72</v>
      </c>
      <c r="CLG124" s="244" t="s">
        <v>60</v>
      </c>
      <c r="CLH124" s="237"/>
      <c r="CLI124" s="237"/>
      <c r="CLJ124" s="237"/>
      <c r="CLK124" s="237"/>
      <c r="CLL124" s="237"/>
      <c r="CLM124" s="14"/>
      <c r="CLN124" s="53"/>
      <c r="CLP124" s="114">
        <f>IF(CLV124="Yes",3,0)</f>
        <v>3</v>
      </c>
      <c r="CLQ124" s="50"/>
      <c r="CLR124" s="57"/>
      <c r="CLS124" s="50"/>
      <c r="CLT124" s="57"/>
      <c r="CLU124" s="50"/>
      <c r="CLV124" s="23" t="s">
        <v>72</v>
      </c>
      <c r="CLW124" s="244" t="s">
        <v>60</v>
      </c>
      <c r="CLX124" s="237"/>
      <c r="CLY124" s="237"/>
      <c r="CLZ124" s="237"/>
      <c r="CMA124" s="237"/>
      <c r="CMB124" s="237"/>
      <c r="CMC124" s="14"/>
      <c r="CMD124" s="53"/>
      <c r="CMF124" s="114">
        <f>IF(CML124="Yes",3,0)</f>
        <v>3</v>
      </c>
      <c r="CMG124" s="50"/>
      <c r="CMH124" s="57"/>
      <c r="CMI124" s="50"/>
      <c r="CMJ124" s="57"/>
      <c r="CMK124" s="50"/>
      <c r="CML124" s="23" t="s">
        <v>72</v>
      </c>
      <c r="CMM124" s="244" t="s">
        <v>60</v>
      </c>
      <c r="CMN124" s="237"/>
      <c r="CMO124" s="237"/>
      <c r="CMP124" s="237"/>
      <c r="CMQ124" s="237"/>
      <c r="CMR124" s="237"/>
      <c r="CMS124" s="14"/>
      <c r="CMT124" s="53"/>
      <c r="CMV124" s="114">
        <f>IF(CNB124="Yes",3,0)</f>
        <v>3</v>
      </c>
      <c r="CMW124" s="50"/>
      <c r="CMX124" s="57"/>
      <c r="CMY124" s="50"/>
      <c r="CMZ124" s="57"/>
      <c r="CNA124" s="50"/>
      <c r="CNB124" s="23" t="s">
        <v>72</v>
      </c>
      <c r="CNC124" s="244" t="s">
        <v>60</v>
      </c>
      <c r="CND124" s="237"/>
      <c r="CNE124" s="237"/>
      <c r="CNF124" s="237"/>
      <c r="CNG124" s="237"/>
      <c r="CNH124" s="237"/>
      <c r="CNI124" s="14"/>
      <c r="CNJ124" s="53"/>
      <c r="CNL124" s="114">
        <f>IF(CNR124="Yes",3,0)</f>
        <v>3</v>
      </c>
      <c r="CNM124" s="50"/>
      <c r="CNN124" s="57"/>
      <c r="CNO124" s="50"/>
      <c r="CNP124" s="57"/>
      <c r="CNQ124" s="50"/>
      <c r="CNR124" s="23" t="s">
        <v>72</v>
      </c>
      <c r="CNS124" s="244" t="s">
        <v>60</v>
      </c>
      <c r="CNT124" s="237"/>
      <c r="CNU124" s="237"/>
      <c r="CNV124" s="237"/>
      <c r="CNW124" s="237"/>
      <c r="CNX124" s="237"/>
      <c r="CNY124" s="14"/>
      <c r="CNZ124" s="53"/>
      <c r="COB124" s="114">
        <f>IF(COH124="Yes",3,0)</f>
        <v>3</v>
      </c>
      <c r="COC124" s="50"/>
      <c r="COD124" s="57"/>
      <c r="COE124" s="50"/>
      <c r="COF124" s="57"/>
      <c r="COG124" s="50"/>
      <c r="COH124" s="23" t="s">
        <v>72</v>
      </c>
      <c r="COI124" s="244" t="s">
        <v>60</v>
      </c>
      <c r="COJ124" s="237"/>
      <c r="COK124" s="237"/>
      <c r="COL124" s="237"/>
      <c r="COM124" s="237"/>
      <c r="CON124" s="237"/>
      <c r="COO124" s="14"/>
      <c r="COP124" s="53"/>
      <c r="COR124" s="114">
        <f>IF(COX124="Yes",3,0)</f>
        <v>3</v>
      </c>
      <c r="COS124" s="50"/>
      <c r="COT124" s="57"/>
      <c r="COU124" s="50"/>
      <c r="COV124" s="57"/>
      <c r="COW124" s="50"/>
      <c r="COX124" s="23" t="s">
        <v>72</v>
      </c>
      <c r="COY124" s="244" t="s">
        <v>60</v>
      </c>
      <c r="COZ124" s="237"/>
      <c r="CPA124" s="237"/>
      <c r="CPB124" s="237"/>
      <c r="CPC124" s="237"/>
      <c r="CPD124" s="237"/>
      <c r="CPE124" s="14"/>
      <c r="CPF124" s="53"/>
      <c r="CPH124" s="114">
        <f>IF(CPN124="Yes",3,0)</f>
        <v>3</v>
      </c>
      <c r="CPI124" s="50"/>
      <c r="CPJ124" s="57"/>
      <c r="CPK124" s="50"/>
      <c r="CPL124" s="57"/>
      <c r="CPM124" s="50"/>
      <c r="CPN124" s="23" t="s">
        <v>72</v>
      </c>
      <c r="CPO124" s="244" t="s">
        <v>60</v>
      </c>
      <c r="CPP124" s="237"/>
      <c r="CPQ124" s="237"/>
      <c r="CPR124" s="237"/>
      <c r="CPS124" s="237"/>
      <c r="CPT124" s="237"/>
      <c r="CPU124" s="14"/>
      <c r="CPV124" s="53"/>
      <c r="CPX124" s="114">
        <f>IF(CQD124="Yes",3,0)</f>
        <v>3</v>
      </c>
      <c r="CPY124" s="50"/>
      <c r="CPZ124" s="57"/>
      <c r="CQA124" s="50"/>
      <c r="CQB124" s="57"/>
      <c r="CQC124" s="50"/>
      <c r="CQD124" s="23" t="s">
        <v>72</v>
      </c>
      <c r="CQE124" s="244" t="s">
        <v>60</v>
      </c>
      <c r="CQF124" s="237"/>
      <c r="CQG124" s="237"/>
      <c r="CQH124" s="237"/>
      <c r="CQI124" s="237"/>
      <c r="CQJ124" s="237"/>
      <c r="CQK124" s="14"/>
      <c r="CQL124" s="53"/>
      <c r="CQN124" s="114">
        <f>IF(CQT124="Yes",3,0)</f>
        <v>3</v>
      </c>
      <c r="CQO124" s="50"/>
      <c r="CQP124" s="57"/>
      <c r="CQQ124" s="50"/>
      <c r="CQR124" s="57"/>
      <c r="CQS124" s="50"/>
      <c r="CQT124" s="23" t="s">
        <v>72</v>
      </c>
      <c r="CQU124" s="244" t="s">
        <v>60</v>
      </c>
      <c r="CQV124" s="237"/>
      <c r="CQW124" s="237"/>
      <c r="CQX124" s="237"/>
      <c r="CQY124" s="237"/>
      <c r="CQZ124" s="237"/>
      <c r="CRA124" s="14"/>
      <c r="CRB124" s="53"/>
      <c r="CRD124" s="114">
        <f>IF(CRJ124="Yes",3,0)</f>
        <v>3</v>
      </c>
      <c r="CRE124" s="50"/>
      <c r="CRF124" s="57"/>
      <c r="CRG124" s="50"/>
      <c r="CRH124" s="57"/>
      <c r="CRI124" s="50"/>
      <c r="CRJ124" s="23" t="s">
        <v>72</v>
      </c>
      <c r="CRK124" s="244" t="s">
        <v>60</v>
      </c>
      <c r="CRL124" s="237"/>
      <c r="CRM124" s="237"/>
      <c r="CRN124" s="237"/>
      <c r="CRO124" s="237"/>
      <c r="CRP124" s="237"/>
      <c r="CRQ124" s="14"/>
      <c r="CRR124" s="53"/>
      <c r="CRT124" s="114">
        <f>IF(CRZ124="Yes",3,0)</f>
        <v>3</v>
      </c>
      <c r="CRU124" s="50"/>
      <c r="CRV124" s="57"/>
      <c r="CRW124" s="50"/>
      <c r="CRX124" s="57"/>
      <c r="CRY124" s="50"/>
      <c r="CRZ124" s="23" t="s">
        <v>72</v>
      </c>
      <c r="CSA124" s="244" t="s">
        <v>60</v>
      </c>
      <c r="CSB124" s="237"/>
      <c r="CSC124" s="237"/>
      <c r="CSD124" s="237"/>
      <c r="CSE124" s="237"/>
      <c r="CSF124" s="237"/>
      <c r="CSG124" s="14"/>
      <c r="CSH124" s="53"/>
      <c r="CSJ124" s="114">
        <f>IF(CSP124="Yes",3,0)</f>
        <v>3</v>
      </c>
      <c r="CSK124" s="50"/>
      <c r="CSL124" s="57"/>
      <c r="CSM124" s="50"/>
      <c r="CSN124" s="57"/>
      <c r="CSO124" s="50"/>
      <c r="CSP124" s="23" t="s">
        <v>72</v>
      </c>
      <c r="CSQ124" s="244" t="s">
        <v>60</v>
      </c>
      <c r="CSR124" s="237"/>
      <c r="CSS124" s="237"/>
      <c r="CST124" s="237"/>
      <c r="CSU124" s="237"/>
      <c r="CSV124" s="237"/>
      <c r="CSW124" s="14"/>
      <c r="CSX124" s="53"/>
      <c r="CSZ124" s="114">
        <f>IF(CTF124="Yes",3,0)</f>
        <v>3</v>
      </c>
      <c r="CTA124" s="50"/>
      <c r="CTB124" s="57"/>
      <c r="CTC124" s="50"/>
      <c r="CTD124" s="57"/>
      <c r="CTE124" s="50"/>
      <c r="CTF124" s="23" t="s">
        <v>72</v>
      </c>
      <c r="CTG124" s="244" t="s">
        <v>60</v>
      </c>
      <c r="CTH124" s="237"/>
      <c r="CTI124" s="237"/>
      <c r="CTJ124" s="237"/>
      <c r="CTK124" s="237"/>
      <c r="CTL124" s="237"/>
      <c r="CTM124" s="14"/>
      <c r="CTN124" s="53"/>
      <c r="CTP124" s="114">
        <f>IF(CTV124="Yes",3,0)</f>
        <v>3</v>
      </c>
      <c r="CTQ124" s="50"/>
      <c r="CTR124" s="57"/>
      <c r="CTS124" s="50"/>
      <c r="CTT124" s="57"/>
      <c r="CTU124" s="50"/>
      <c r="CTV124" s="23" t="s">
        <v>72</v>
      </c>
      <c r="CTW124" s="244" t="s">
        <v>60</v>
      </c>
      <c r="CTX124" s="237"/>
      <c r="CTY124" s="237"/>
      <c r="CTZ124" s="237"/>
      <c r="CUA124" s="237"/>
      <c r="CUB124" s="237"/>
      <c r="CUC124" s="14"/>
      <c r="CUD124" s="53"/>
      <c r="CUF124" s="114">
        <f>IF(CUL124="Yes",3,0)</f>
        <v>3</v>
      </c>
      <c r="CUG124" s="50"/>
      <c r="CUH124" s="57"/>
      <c r="CUI124" s="50"/>
      <c r="CUJ124" s="57"/>
      <c r="CUK124" s="50"/>
      <c r="CUL124" s="23" t="s">
        <v>72</v>
      </c>
      <c r="CUM124" s="244" t="s">
        <v>60</v>
      </c>
      <c r="CUN124" s="237"/>
      <c r="CUO124" s="237"/>
      <c r="CUP124" s="237"/>
      <c r="CUQ124" s="237"/>
      <c r="CUR124" s="237"/>
      <c r="CUS124" s="14"/>
      <c r="CUT124" s="53"/>
      <c r="CUV124" s="114">
        <f>IF(CVB124="Yes",3,0)</f>
        <v>3</v>
      </c>
      <c r="CUW124" s="50"/>
      <c r="CUX124" s="57"/>
      <c r="CUY124" s="50"/>
      <c r="CUZ124" s="57"/>
      <c r="CVA124" s="50"/>
      <c r="CVB124" s="23" t="s">
        <v>72</v>
      </c>
      <c r="CVC124" s="244" t="s">
        <v>60</v>
      </c>
      <c r="CVD124" s="237"/>
      <c r="CVE124" s="237"/>
      <c r="CVF124" s="237"/>
      <c r="CVG124" s="237"/>
      <c r="CVH124" s="237"/>
      <c r="CVI124" s="14"/>
      <c r="CVJ124" s="53"/>
      <c r="CVL124" s="114">
        <f>IF(CVR124="Yes",3,0)</f>
        <v>3</v>
      </c>
      <c r="CVM124" s="50"/>
      <c r="CVN124" s="57"/>
      <c r="CVO124" s="50"/>
      <c r="CVP124" s="57"/>
      <c r="CVQ124" s="50"/>
      <c r="CVR124" s="23" t="s">
        <v>72</v>
      </c>
      <c r="CVS124" s="244" t="s">
        <v>60</v>
      </c>
      <c r="CVT124" s="237"/>
      <c r="CVU124" s="237"/>
      <c r="CVV124" s="237"/>
      <c r="CVW124" s="237"/>
      <c r="CVX124" s="237"/>
      <c r="CVY124" s="14"/>
      <c r="CVZ124" s="53"/>
      <c r="CWB124" s="114">
        <f>IF(CWH124="Yes",3,0)</f>
        <v>3</v>
      </c>
      <c r="CWC124" s="50"/>
      <c r="CWD124" s="57"/>
      <c r="CWE124" s="50"/>
      <c r="CWF124" s="57"/>
      <c r="CWG124" s="50"/>
      <c r="CWH124" s="23" t="s">
        <v>72</v>
      </c>
      <c r="CWI124" s="244" t="s">
        <v>60</v>
      </c>
      <c r="CWJ124" s="237"/>
      <c r="CWK124" s="237"/>
      <c r="CWL124" s="237"/>
      <c r="CWM124" s="237"/>
      <c r="CWN124" s="237"/>
      <c r="CWO124" s="14"/>
      <c r="CWP124" s="53"/>
      <c r="CWR124" s="114">
        <f>IF(CWX124="Yes",3,0)</f>
        <v>3</v>
      </c>
      <c r="CWS124" s="50"/>
      <c r="CWT124" s="57"/>
      <c r="CWU124" s="50"/>
      <c r="CWV124" s="57"/>
      <c r="CWW124" s="50"/>
      <c r="CWX124" s="23" t="s">
        <v>72</v>
      </c>
      <c r="CWY124" s="244" t="s">
        <v>60</v>
      </c>
      <c r="CWZ124" s="237"/>
      <c r="CXA124" s="237"/>
      <c r="CXB124" s="237"/>
      <c r="CXC124" s="237"/>
      <c r="CXD124" s="237"/>
      <c r="CXE124" s="14"/>
      <c r="CXF124" s="53"/>
      <c r="CXH124" s="114">
        <f>IF(CXN124="Yes",3,0)</f>
        <v>3</v>
      </c>
      <c r="CXI124" s="50"/>
      <c r="CXJ124" s="57"/>
      <c r="CXK124" s="50"/>
      <c r="CXL124" s="57"/>
      <c r="CXM124" s="50"/>
      <c r="CXN124" s="23" t="s">
        <v>72</v>
      </c>
      <c r="CXO124" s="244" t="s">
        <v>60</v>
      </c>
      <c r="CXP124" s="237"/>
      <c r="CXQ124" s="237"/>
      <c r="CXR124" s="237"/>
      <c r="CXS124" s="237"/>
      <c r="CXT124" s="237"/>
      <c r="CXU124" s="14"/>
      <c r="CXV124" s="53"/>
      <c r="CXX124" s="114">
        <f>IF(CYD124="Yes",3,0)</f>
        <v>3</v>
      </c>
      <c r="CXY124" s="50"/>
      <c r="CXZ124" s="57"/>
      <c r="CYA124" s="50"/>
      <c r="CYB124" s="57"/>
      <c r="CYC124" s="50"/>
      <c r="CYD124" s="23" t="s">
        <v>72</v>
      </c>
      <c r="CYE124" s="244" t="s">
        <v>60</v>
      </c>
      <c r="CYF124" s="237"/>
      <c r="CYG124" s="237"/>
      <c r="CYH124" s="237"/>
      <c r="CYI124" s="237"/>
      <c r="CYJ124" s="237"/>
      <c r="CYK124" s="14"/>
      <c r="CYL124" s="53"/>
      <c r="CYN124" s="114">
        <f>IF(CYT124="Yes",3,0)</f>
        <v>3</v>
      </c>
      <c r="CYO124" s="50"/>
      <c r="CYP124" s="57"/>
      <c r="CYQ124" s="50"/>
      <c r="CYR124" s="57"/>
      <c r="CYS124" s="50"/>
      <c r="CYT124" s="23" t="s">
        <v>72</v>
      </c>
      <c r="CYU124" s="244" t="s">
        <v>60</v>
      </c>
      <c r="CYV124" s="237"/>
      <c r="CYW124" s="237"/>
      <c r="CYX124" s="237"/>
      <c r="CYY124" s="237"/>
      <c r="CYZ124" s="237"/>
      <c r="CZA124" s="14"/>
      <c r="CZB124" s="53"/>
      <c r="CZD124" s="114">
        <f>IF(CZJ124="Yes",3,0)</f>
        <v>3</v>
      </c>
      <c r="CZE124" s="50"/>
      <c r="CZF124" s="57"/>
      <c r="CZG124" s="50"/>
      <c r="CZH124" s="57"/>
      <c r="CZI124" s="50"/>
      <c r="CZJ124" s="23" t="s">
        <v>72</v>
      </c>
      <c r="CZK124" s="244" t="s">
        <v>60</v>
      </c>
      <c r="CZL124" s="237"/>
      <c r="CZM124" s="237"/>
      <c r="CZN124" s="237"/>
      <c r="CZO124" s="237"/>
      <c r="CZP124" s="237"/>
      <c r="CZQ124" s="14"/>
      <c r="CZR124" s="53"/>
      <c r="CZT124" s="114">
        <f>IF(CZZ124="Yes",3,0)</f>
        <v>3</v>
      </c>
      <c r="CZU124" s="50"/>
      <c r="CZV124" s="57"/>
      <c r="CZW124" s="50"/>
      <c r="CZX124" s="57"/>
      <c r="CZY124" s="50"/>
      <c r="CZZ124" s="23" t="s">
        <v>72</v>
      </c>
      <c r="DAA124" s="244" t="s">
        <v>60</v>
      </c>
      <c r="DAB124" s="237"/>
      <c r="DAC124" s="237"/>
      <c r="DAD124" s="237"/>
      <c r="DAE124" s="237"/>
      <c r="DAF124" s="237"/>
      <c r="DAG124" s="14"/>
      <c r="DAH124" s="53"/>
      <c r="DAJ124" s="114">
        <f>IF(DAP124="Yes",3,0)</f>
        <v>3</v>
      </c>
      <c r="DAK124" s="50"/>
      <c r="DAL124" s="57"/>
      <c r="DAM124" s="50"/>
      <c r="DAN124" s="57"/>
      <c r="DAO124" s="50"/>
      <c r="DAP124" s="23" t="s">
        <v>72</v>
      </c>
      <c r="DAQ124" s="244" t="s">
        <v>60</v>
      </c>
      <c r="DAR124" s="237"/>
      <c r="DAS124" s="237"/>
      <c r="DAT124" s="237"/>
      <c r="DAU124" s="237"/>
      <c r="DAV124" s="237"/>
      <c r="DAW124" s="14"/>
      <c r="DAX124" s="53"/>
      <c r="DAZ124" s="114">
        <f>IF(DBF124="Yes",3,0)</f>
        <v>3</v>
      </c>
      <c r="DBA124" s="50"/>
      <c r="DBB124" s="57"/>
      <c r="DBC124" s="50"/>
      <c r="DBD124" s="57"/>
      <c r="DBE124" s="50"/>
      <c r="DBF124" s="23" t="s">
        <v>72</v>
      </c>
      <c r="DBG124" s="244" t="s">
        <v>60</v>
      </c>
      <c r="DBH124" s="237"/>
      <c r="DBI124" s="237"/>
      <c r="DBJ124" s="237"/>
      <c r="DBK124" s="237"/>
      <c r="DBL124" s="237"/>
      <c r="DBM124" s="14"/>
      <c r="DBN124" s="53"/>
      <c r="DBP124" s="114">
        <f>IF(DBV124="Yes",3,0)</f>
        <v>3</v>
      </c>
      <c r="DBQ124" s="50"/>
      <c r="DBR124" s="57"/>
      <c r="DBS124" s="50"/>
      <c r="DBT124" s="57"/>
      <c r="DBU124" s="50"/>
      <c r="DBV124" s="23" t="s">
        <v>72</v>
      </c>
      <c r="DBW124" s="244" t="s">
        <v>60</v>
      </c>
      <c r="DBX124" s="237"/>
      <c r="DBY124" s="237"/>
      <c r="DBZ124" s="237"/>
      <c r="DCA124" s="237"/>
      <c r="DCB124" s="237"/>
      <c r="DCC124" s="14"/>
      <c r="DCD124" s="53"/>
      <c r="DCF124" s="114">
        <f>IF(DCL124="Yes",3,0)</f>
        <v>3</v>
      </c>
      <c r="DCG124" s="50"/>
      <c r="DCH124" s="57"/>
      <c r="DCI124" s="50"/>
      <c r="DCJ124" s="57"/>
      <c r="DCK124" s="50"/>
      <c r="DCL124" s="23" t="s">
        <v>72</v>
      </c>
      <c r="DCM124" s="244" t="s">
        <v>60</v>
      </c>
      <c r="DCN124" s="237"/>
      <c r="DCO124" s="237"/>
      <c r="DCP124" s="237"/>
      <c r="DCQ124" s="237"/>
      <c r="DCR124" s="237"/>
      <c r="DCS124" s="14"/>
      <c r="DCT124" s="53"/>
      <c r="DCV124" s="114">
        <f>IF(DDB124="Yes",3,0)</f>
        <v>3</v>
      </c>
      <c r="DCW124" s="50"/>
      <c r="DCX124" s="57"/>
      <c r="DCY124" s="50"/>
      <c r="DCZ124" s="57"/>
      <c r="DDA124" s="50"/>
      <c r="DDB124" s="23" t="s">
        <v>72</v>
      </c>
      <c r="DDC124" s="244" t="s">
        <v>60</v>
      </c>
      <c r="DDD124" s="237"/>
      <c r="DDE124" s="237"/>
      <c r="DDF124" s="237"/>
      <c r="DDG124" s="237"/>
      <c r="DDH124" s="237"/>
      <c r="DDI124" s="14"/>
      <c r="DDJ124" s="53"/>
      <c r="DDL124" s="114">
        <f>IF(DDR124="Yes",3,0)</f>
        <v>3</v>
      </c>
      <c r="DDM124" s="50"/>
      <c r="DDN124" s="57"/>
      <c r="DDO124" s="50"/>
      <c r="DDP124" s="57"/>
      <c r="DDQ124" s="50"/>
      <c r="DDR124" s="23" t="s">
        <v>72</v>
      </c>
      <c r="DDS124" s="244" t="s">
        <v>60</v>
      </c>
      <c r="DDT124" s="237"/>
      <c r="DDU124" s="237"/>
      <c r="DDV124" s="237"/>
      <c r="DDW124" s="237"/>
      <c r="DDX124" s="237"/>
      <c r="DDY124" s="14"/>
      <c r="DDZ124" s="53"/>
      <c r="DEB124" s="114">
        <f>IF(DEH124="Yes",3,0)</f>
        <v>3</v>
      </c>
      <c r="DEC124" s="50"/>
      <c r="DED124" s="57"/>
      <c r="DEE124" s="50"/>
      <c r="DEF124" s="57"/>
      <c r="DEG124" s="50"/>
      <c r="DEH124" s="23" t="s">
        <v>72</v>
      </c>
      <c r="DEI124" s="244" t="s">
        <v>60</v>
      </c>
      <c r="DEJ124" s="237"/>
      <c r="DEK124" s="237"/>
      <c r="DEL124" s="237"/>
      <c r="DEM124" s="237"/>
      <c r="DEN124" s="237"/>
      <c r="DEO124" s="14"/>
      <c r="DEP124" s="53"/>
      <c r="DER124" s="114">
        <f>IF(DEX124="Yes",3,0)</f>
        <v>3</v>
      </c>
      <c r="DES124" s="50"/>
      <c r="DET124" s="57"/>
      <c r="DEU124" s="50"/>
      <c r="DEV124" s="57"/>
      <c r="DEW124" s="50"/>
      <c r="DEX124" s="23" t="s">
        <v>72</v>
      </c>
      <c r="DEY124" s="244" t="s">
        <v>60</v>
      </c>
      <c r="DEZ124" s="237"/>
      <c r="DFA124" s="237"/>
      <c r="DFB124" s="237"/>
      <c r="DFC124" s="237"/>
      <c r="DFD124" s="237"/>
      <c r="DFE124" s="14"/>
      <c r="DFF124" s="53"/>
      <c r="DFH124" s="114">
        <f>IF(DFN124="Yes",3,0)</f>
        <v>3</v>
      </c>
      <c r="DFI124" s="50"/>
      <c r="DFJ124" s="57"/>
      <c r="DFK124" s="50"/>
      <c r="DFL124" s="57"/>
      <c r="DFM124" s="50"/>
      <c r="DFN124" s="23" t="s">
        <v>72</v>
      </c>
      <c r="DFO124" s="244" t="s">
        <v>60</v>
      </c>
      <c r="DFP124" s="237"/>
      <c r="DFQ124" s="237"/>
      <c r="DFR124" s="237"/>
      <c r="DFS124" s="237"/>
      <c r="DFT124" s="237"/>
      <c r="DFU124" s="14"/>
      <c r="DFV124" s="53"/>
      <c r="DFX124" s="114">
        <f>IF(DGD124="Yes",3,0)</f>
        <v>3</v>
      </c>
      <c r="DFY124" s="50"/>
      <c r="DFZ124" s="57"/>
      <c r="DGA124" s="50"/>
      <c r="DGB124" s="57"/>
      <c r="DGC124" s="50"/>
      <c r="DGD124" s="23" t="s">
        <v>72</v>
      </c>
      <c r="DGE124" s="244" t="s">
        <v>60</v>
      </c>
      <c r="DGF124" s="237"/>
      <c r="DGG124" s="237"/>
      <c r="DGH124" s="237"/>
      <c r="DGI124" s="237"/>
      <c r="DGJ124" s="237"/>
      <c r="DGK124" s="14"/>
      <c r="DGL124" s="53"/>
      <c r="DGN124" s="114">
        <f>IF(DGT124="Yes",3,0)</f>
        <v>3</v>
      </c>
      <c r="DGO124" s="50"/>
      <c r="DGP124" s="57"/>
      <c r="DGQ124" s="50"/>
      <c r="DGR124" s="57"/>
      <c r="DGS124" s="50"/>
      <c r="DGT124" s="23" t="s">
        <v>72</v>
      </c>
      <c r="DGU124" s="244" t="s">
        <v>60</v>
      </c>
      <c r="DGV124" s="237"/>
      <c r="DGW124" s="237"/>
      <c r="DGX124" s="237"/>
      <c r="DGY124" s="237"/>
      <c r="DGZ124" s="237"/>
      <c r="DHA124" s="14"/>
      <c r="DHB124" s="53"/>
      <c r="DHD124" s="114">
        <f>IF(DHJ124="Yes",3,0)</f>
        <v>3</v>
      </c>
      <c r="DHE124" s="50"/>
      <c r="DHF124" s="57"/>
      <c r="DHG124" s="50"/>
      <c r="DHH124" s="57"/>
      <c r="DHI124" s="50"/>
      <c r="DHJ124" s="23" t="s">
        <v>72</v>
      </c>
      <c r="DHK124" s="244" t="s">
        <v>60</v>
      </c>
      <c r="DHL124" s="237"/>
      <c r="DHM124" s="237"/>
      <c r="DHN124" s="237"/>
      <c r="DHO124" s="237"/>
      <c r="DHP124" s="237"/>
      <c r="DHQ124" s="14"/>
      <c r="DHR124" s="53"/>
      <c r="DHT124" s="114">
        <f>IF(DHZ124="Yes",3,0)</f>
        <v>3</v>
      </c>
      <c r="DHU124" s="50"/>
      <c r="DHV124" s="57"/>
      <c r="DHW124" s="50"/>
      <c r="DHX124" s="57"/>
      <c r="DHY124" s="50"/>
      <c r="DHZ124" s="23" t="s">
        <v>72</v>
      </c>
      <c r="DIA124" s="244" t="s">
        <v>60</v>
      </c>
      <c r="DIB124" s="237"/>
      <c r="DIC124" s="237"/>
      <c r="DID124" s="237"/>
      <c r="DIE124" s="237"/>
      <c r="DIF124" s="237"/>
      <c r="DIG124" s="14"/>
      <c r="DIH124" s="53"/>
      <c r="DIJ124" s="114">
        <f>IF(DIP124="Yes",3,0)</f>
        <v>3</v>
      </c>
      <c r="DIK124" s="50"/>
      <c r="DIL124" s="57"/>
      <c r="DIM124" s="50"/>
      <c r="DIN124" s="57"/>
      <c r="DIO124" s="50"/>
      <c r="DIP124" s="23" t="s">
        <v>72</v>
      </c>
      <c r="DIQ124" s="244" t="s">
        <v>60</v>
      </c>
      <c r="DIR124" s="237"/>
      <c r="DIS124" s="237"/>
      <c r="DIT124" s="237"/>
      <c r="DIU124" s="237"/>
      <c r="DIV124" s="237"/>
      <c r="DIW124" s="14"/>
      <c r="DIX124" s="53"/>
      <c r="DIZ124" s="114">
        <f>IF(DJF124="Yes",3,0)</f>
        <v>3</v>
      </c>
      <c r="DJA124" s="50"/>
      <c r="DJB124" s="57"/>
      <c r="DJC124" s="50"/>
      <c r="DJD124" s="57"/>
      <c r="DJE124" s="50"/>
      <c r="DJF124" s="23" t="s">
        <v>72</v>
      </c>
      <c r="DJG124" s="244" t="s">
        <v>60</v>
      </c>
      <c r="DJH124" s="237"/>
      <c r="DJI124" s="237"/>
      <c r="DJJ124" s="237"/>
      <c r="DJK124" s="237"/>
      <c r="DJL124" s="237"/>
      <c r="DJM124" s="14"/>
      <c r="DJN124" s="53"/>
      <c r="DJP124" s="114">
        <f>IF(DJV124="Yes",3,0)</f>
        <v>3</v>
      </c>
      <c r="DJQ124" s="50"/>
      <c r="DJR124" s="57"/>
      <c r="DJS124" s="50"/>
      <c r="DJT124" s="57"/>
      <c r="DJU124" s="50"/>
      <c r="DJV124" s="23" t="s">
        <v>72</v>
      </c>
      <c r="DJW124" s="244" t="s">
        <v>60</v>
      </c>
      <c r="DJX124" s="237"/>
      <c r="DJY124" s="237"/>
      <c r="DJZ124" s="237"/>
      <c r="DKA124" s="237"/>
      <c r="DKB124" s="237"/>
      <c r="DKC124" s="14"/>
      <c r="DKD124" s="53"/>
      <c r="DKF124" s="114">
        <f>IF(DKL124="Yes",3,0)</f>
        <v>3</v>
      </c>
      <c r="DKG124" s="50"/>
      <c r="DKH124" s="57"/>
      <c r="DKI124" s="50"/>
      <c r="DKJ124" s="57"/>
      <c r="DKK124" s="50"/>
      <c r="DKL124" s="23" t="s">
        <v>72</v>
      </c>
      <c r="DKM124" s="244" t="s">
        <v>60</v>
      </c>
      <c r="DKN124" s="237"/>
      <c r="DKO124" s="237"/>
      <c r="DKP124" s="237"/>
      <c r="DKQ124" s="237"/>
      <c r="DKR124" s="237"/>
      <c r="DKS124" s="14"/>
      <c r="DKT124" s="53"/>
      <c r="DKV124" s="114">
        <f>IF(DLB124="Yes",3,0)</f>
        <v>3</v>
      </c>
      <c r="DKW124" s="50"/>
      <c r="DKX124" s="57"/>
      <c r="DKY124" s="50"/>
      <c r="DKZ124" s="57"/>
      <c r="DLA124" s="50"/>
      <c r="DLB124" s="23" t="s">
        <v>72</v>
      </c>
      <c r="DLC124" s="244" t="s">
        <v>60</v>
      </c>
      <c r="DLD124" s="237"/>
      <c r="DLE124" s="237"/>
      <c r="DLF124" s="237"/>
      <c r="DLG124" s="237"/>
      <c r="DLH124" s="237"/>
      <c r="DLI124" s="14"/>
      <c r="DLJ124" s="53"/>
      <c r="DLL124" s="114">
        <f>IF(DLR124="Yes",3,0)</f>
        <v>3</v>
      </c>
      <c r="DLM124" s="50"/>
      <c r="DLN124" s="57"/>
      <c r="DLO124" s="50"/>
      <c r="DLP124" s="57"/>
      <c r="DLQ124" s="50"/>
      <c r="DLR124" s="23" t="s">
        <v>72</v>
      </c>
      <c r="DLS124" s="244" t="s">
        <v>60</v>
      </c>
      <c r="DLT124" s="237"/>
      <c r="DLU124" s="237"/>
      <c r="DLV124" s="237"/>
      <c r="DLW124" s="237"/>
      <c r="DLX124" s="237"/>
      <c r="DLY124" s="14"/>
      <c r="DLZ124" s="53"/>
      <c r="DMB124" s="114">
        <f>IF(DMH124="Yes",3,0)</f>
        <v>3</v>
      </c>
      <c r="DMC124" s="50"/>
      <c r="DMD124" s="57"/>
      <c r="DME124" s="50"/>
      <c r="DMF124" s="57"/>
      <c r="DMG124" s="50"/>
      <c r="DMH124" s="23" t="s">
        <v>72</v>
      </c>
      <c r="DMI124" s="244" t="s">
        <v>60</v>
      </c>
      <c r="DMJ124" s="237"/>
      <c r="DMK124" s="237"/>
      <c r="DML124" s="237"/>
      <c r="DMM124" s="237"/>
      <c r="DMN124" s="237"/>
      <c r="DMO124" s="14"/>
      <c r="DMP124" s="53"/>
      <c r="DMR124" s="114">
        <f>IF(DMX124="Yes",3,0)</f>
        <v>3</v>
      </c>
      <c r="DMS124" s="50"/>
      <c r="DMT124" s="57"/>
      <c r="DMU124" s="50"/>
      <c r="DMV124" s="57"/>
      <c r="DMW124" s="50"/>
      <c r="DMX124" s="23" t="s">
        <v>72</v>
      </c>
      <c r="DMY124" s="244" t="s">
        <v>60</v>
      </c>
      <c r="DMZ124" s="237"/>
      <c r="DNA124" s="237"/>
      <c r="DNB124" s="237"/>
      <c r="DNC124" s="237"/>
      <c r="DND124" s="237"/>
      <c r="DNE124" s="14"/>
      <c r="DNF124" s="53"/>
      <c r="DNH124" s="114">
        <f>IF(DNN124="Yes",3,0)</f>
        <v>3</v>
      </c>
      <c r="DNI124" s="50"/>
      <c r="DNJ124" s="57"/>
      <c r="DNK124" s="50"/>
      <c r="DNL124" s="57"/>
      <c r="DNM124" s="50"/>
      <c r="DNN124" s="23" t="s">
        <v>72</v>
      </c>
      <c r="DNO124" s="244" t="s">
        <v>60</v>
      </c>
      <c r="DNP124" s="237"/>
      <c r="DNQ124" s="237"/>
      <c r="DNR124" s="237"/>
      <c r="DNS124" s="237"/>
      <c r="DNT124" s="237"/>
      <c r="DNU124" s="14"/>
      <c r="DNV124" s="53"/>
      <c r="DNX124" s="114">
        <f>IF(DOD124="Yes",3,0)</f>
        <v>3</v>
      </c>
      <c r="DNY124" s="50"/>
      <c r="DNZ124" s="57"/>
      <c r="DOA124" s="50"/>
      <c r="DOB124" s="57"/>
      <c r="DOC124" s="50"/>
      <c r="DOD124" s="23" t="s">
        <v>72</v>
      </c>
      <c r="DOE124" s="244" t="s">
        <v>60</v>
      </c>
      <c r="DOF124" s="237"/>
      <c r="DOG124" s="237"/>
      <c r="DOH124" s="237"/>
      <c r="DOI124" s="237"/>
      <c r="DOJ124" s="237"/>
      <c r="DOK124" s="14"/>
      <c r="DOL124" s="53"/>
      <c r="DON124" s="114">
        <f>IF(DOT124="Yes",3,0)</f>
        <v>3</v>
      </c>
      <c r="DOO124" s="50"/>
      <c r="DOP124" s="57"/>
      <c r="DOQ124" s="50"/>
      <c r="DOR124" s="57"/>
      <c r="DOS124" s="50"/>
      <c r="DOT124" s="23" t="s">
        <v>72</v>
      </c>
      <c r="DOU124" s="244" t="s">
        <v>60</v>
      </c>
      <c r="DOV124" s="237"/>
      <c r="DOW124" s="237"/>
      <c r="DOX124" s="237"/>
      <c r="DOY124" s="237"/>
      <c r="DOZ124" s="237"/>
      <c r="DPA124" s="14"/>
      <c r="DPB124" s="53"/>
      <c r="DPD124" s="114">
        <f>IF(DPJ124="Yes",3,0)</f>
        <v>3</v>
      </c>
      <c r="DPE124" s="50"/>
      <c r="DPF124" s="57"/>
      <c r="DPG124" s="50"/>
      <c r="DPH124" s="57"/>
      <c r="DPI124" s="50"/>
      <c r="DPJ124" s="23" t="s">
        <v>72</v>
      </c>
      <c r="DPK124" s="244" t="s">
        <v>60</v>
      </c>
      <c r="DPL124" s="237"/>
      <c r="DPM124" s="237"/>
      <c r="DPN124" s="237"/>
      <c r="DPO124" s="237"/>
      <c r="DPP124" s="237"/>
      <c r="DPQ124" s="14"/>
      <c r="DPR124" s="53"/>
      <c r="DPT124" s="114">
        <f>IF(DPZ124="Yes",3,0)</f>
        <v>3</v>
      </c>
      <c r="DPU124" s="50"/>
      <c r="DPV124" s="57"/>
      <c r="DPW124" s="50"/>
      <c r="DPX124" s="57"/>
      <c r="DPY124" s="50"/>
      <c r="DPZ124" s="23" t="s">
        <v>72</v>
      </c>
      <c r="DQA124" s="244" t="s">
        <v>60</v>
      </c>
      <c r="DQB124" s="237"/>
      <c r="DQC124" s="237"/>
      <c r="DQD124" s="237"/>
      <c r="DQE124" s="237"/>
      <c r="DQF124" s="237"/>
      <c r="DQG124" s="14"/>
      <c r="DQH124" s="53"/>
      <c r="DQJ124" s="114">
        <f>IF(DQP124="Yes",3,0)</f>
        <v>3</v>
      </c>
      <c r="DQK124" s="50"/>
      <c r="DQL124" s="57"/>
      <c r="DQM124" s="50"/>
      <c r="DQN124" s="57"/>
      <c r="DQO124" s="50"/>
      <c r="DQP124" s="23" t="s">
        <v>72</v>
      </c>
      <c r="DQQ124" s="244" t="s">
        <v>60</v>
      </c>
      <c r="DQR124" s="237"/>
      <c r="DQS124" s="237"/>
      <c r="DQT124" s="237"/>
      <c r="DQU124" s="237"/>
      <c r="DQV124" s="237"/>
      <c r="DQW124" s="14"/>
      <c r="DQX124" s="53"/>
      <c r="DQZ124" s="114">
        <f>IF(DRF124="Yes",3,0)</f>
        <v>3</v>
      </c>
      <c r="DRA124" s="50"/>
      <c r="DRB124" s="57"/>
      <c r="DRC124" s="50"/>
      <c r="DRD124" s="57"/>
      <c r="DRE124" s="50"/>
      <c r="DRF124" s="23" t="s">
        <v>72</v>
      </c>
      <c r="DRG124" s="244" t="s">
        <v>60</v>
      </c>
      <c r="DRH124" s="237"/>
      <c r="DRI124" s="237"/>
      <c r="DRJ124" s="237"/>
      <c r="DRK124" s="237"/>
      <c r="DRL124" s="237"/>
      <c r="DRM124" s="14"/>
      <c r="DRN124" s="53"/>
      <c r="DRP124" s="114">
        <f>IF(DRV124="Yes",3,0)</f>
        <v>3</v>
      </c>
      <c r="DRQ124" s="50"/>
      <c r="DRR124" s="57"/>
      <c r="DRS124" s="50"/>
      <c r="DRT124" s="57"/>
      <c r="DRU124" s="50"/>
      <c r="DRV124" s="23" t="s">
        <v>72</v>
      </c>
      <c r="DRW124" s="244" t="s">
        <v>60</v>
      </c>
      <c r="DRX124" s="237"/>
      <c r="DRY124" s="237"/>
      <c r="DRZ124" s="237"/>
      <c r="DSA124" s="237"/>
      <c r="DSB124" s="237"/>
      <c r="DSC124" s="14"/>
      <c r="DSD124" s="53"/>
      <c r="DSF124" s="114">
        <f>IF(DSL124="Yes",3,0)</f>
        <v>3</v>
      </c>
      <c r="DSG124" s="50"/>
      <c r="DSH124" s="57"/>
      <c r="DSI124" s="50"/>
      <c r="DSJ124" s="57"/>
      <c r="DSK124" s="50"/>
      <c r="DSL124" s="23" t="s">
        <v>72</v>
      </c>
      <c r="DSM124" s="244" t="s">
        <v>60</v>
      </c>
      <c r="DSN124" s="237"/>
      <c r="DSO124" s="237"/>
      <c r="DSP124" s="237"/>
      <c r="DSQ124" s="237"/>
      <c r="DSR124" s="237"/>
      <c r="DSS124" s="14"/>
      <c r="DST124" s="53"/>
      <c r="DSV124" s="114">
        <f>IF(DTB124="Yes",3,0)</f>
        <v>3</v>
      </c>
      <c r="DSW124" s="50"/>
      <c r="DSX124" s="57"/>
      <c r="DSY124" s="50"/>
      <c r="DSZ124" s="57"/>
      <c r="DTA124" s="50"/>
      <c r="DTB124" s="23" t="s">
        <v>72</v>
      </c>
      <c r="DTC124" s="244" t="s">
        <v>60</v>
      </c>
      <c r="DTD124" s="237"/>
      <c r="DTE124" s="237"/>
      <c r="DTF124" s="237"/>
      <c r="DTG124" s="237"/>
      <c r="DTH124" s="237"/>
      <c r="DTI124" s="14"/>
      <c r="DTJ124" s="53"/>
      <c r="DTL124" s="114">
        <f>IF(DTR124="Yes",3,0)</f>
        <v>3</v>
      </c>
      <c r="DTM124" s="50"/>
      <c r="DTN124" s="57"/>
      <c r="DTO124" s="50"/>
      <c r="DTP124" s="57"/>
      <c r="DTQ124" s="50"/>
      <c r="DTR124" s="23" t="s">
        <v>72</v>
      </c>
      <c r="DTS124" s="244" t="s">
        <v>60</v>
      </c>
      <c r="DTT124" s="237"/>
      <c r="DTU124" s="237"/>
      <c r="DTV124" s="237"/>
      <c r="DTW124" s="237"/>
      <c r="DTX124" s="237"/>
      <c r="DTY124" s="14"/>
      <c r="DTZ124" s="53"/>
      <c r="DUB124" s="114">
        <f>IF(DUH124="Yes",3,0)</f>
        <v>3</v>
      </c>
      <c r="DUC124" s="50"/>
      <c r="DUD124" s="57"/>
      <c r="DUE124" s="50"/>
      <c r="DUF124" s="57"/>
      <c r="DUG124" s="50"/>
      <c r="DUH124" s="23" t="s">
        <v>72</v>
      </c>
      <c r="DUI124" s="244" t="s">
        <v>60</v>
      </c>
      <c r="DUJ124" s="237"/>
      <c r="DUK124" s="237"/>
      <c r="DUL124" s="237"/>
      <c r="DUM124" s="237"/>
      <c r="DUN124" s="237"/>
      <c r="DUO124" s="14"/>
      <c r="DUP124" s="53"/>
      <c r="DUR124" s="114">
        <f>IF(DUX124="Yes",3,0)</f>
        <v>3</v>
      </c>
      <c r="DUS124" s="50"/>
      <c r="DUT124" s="57"/>
      <c r="DUU124" s="50"/>
      <c r="DUV124" s="57"/>
      <c r="DUW124" s="50"/>
      <c r="DUX124" s="23" t="s">
        <v>72</v>
      </c>
      <c r="DUY124" s="244" t="s">
        <v>60</v>
      </c>
      <c r="DUZ124" s="237"/>
      <c r="DVA124" s="237"/>
      <c r="DVB124" s="237"/>
      <c r="DVC124" s="237"/>
      <c r="DVD124" s="237"/>
      <c r="DVE124" s="14"/>
      <c r="DVF124" s="53"/>
      <c r="DVH124" s="114">
        <f>IF(DVN124="Yes",3,0)</f>
        <v>3</v>
      </c>
      <c r="DVI124" s="50"/>
      <c r="DVJ124" s="57"/>
      <c r="DVK124" s="50"/>
      <c r="DVL124" s="57"/>
      <c r="DVM124" s="50"/>
      <c r="DVN124" s="23" t="s">
        <v>72</v>
      </c>
      <c r="DVO124" s="244" t="s">
        <v>60</v>
      </c>
      <c r="DVP124" s="237"/>
      <c r="DVQ124" s="237"/>
      <c r="DVR124" s="237"/>
      <c r="DVS124" s="237"/>
      <c r="DVT124" s="237"/>
      <c r="DVU124" s="14"/>
      <c r="DVV124" s="53"/>
      <c r="DVX124" s="114">
        <f>IF(DWD124="Yes",3,0)</f>
        <v>3</v>
      </c>
      <c r="DVY124" s="50"/>
      <c r="DVZ124" s="57"/>
      <c r="DWA124" s="50"/>
      <c r="DWB124" s="57"/>
      <c r="DWC124" s="50"/>
      <c r="DWD124" s="23" t="s">
        <v>72</v>
      </c>
      <c r="DWE124" s="244" t="s">
        <v>60</v>
      </c>
      <c r="DWF124" s="237"/>
      <c r="DWG124" s="237"/>
      <c r="DWH124" s="237"/>
      <c r="DWI124" s="237"/>
      <c r="DWJ124" s="237"/>
      <c r="DWK124" s="14"/>
      <c r="DWL124" s="53"/>
      <c r="DWN124" s="114">
        <f>IF(DWT124="Yes",3,0)</f>
        <v>3</v>
      </c>
      <c r="DWO124" s="50"/>
      <c r="DWP124" s="57"/>
      <c r="DWQ124" s="50"/>
      <c r="DWR124" s="57"/>
      <c r="DWS124" s="50"/>
      <c r="DWT124" s="23" t="s">
        <v>72</v>
      </c>
      <c r="DWU124" s="244" t="s">
        <v>60</v>
      </c>
      <c r="DWV124" s="237"/>
      <c r="DWW124" s="237"/>
      <c r="DWX124" s="237"/>
      <c r="DWY124" s="237"/>
      <c r="DWZ124" s="237"/>
      <c r="DXA124" s="14"/>
      <c r="DXB124" s="53"/>
      <c r="DXD124" s="114">
        <f>IF(DXJ124="Yes",3,0)</f>
        <v>3</v>
      </c>
      <c r="DXE124" s="50"/>
      <c r="DXF124" s="57"/>
      <c r="DXG124" s="50"/>
      <c r="DXH124" s="57"/>
      <c r="DXI124" s="50"/>
      <c r="DXJ124" s="23" t="s">
        <v>72</v>
      </c>
      <c r="DXK124" s="244" t="s">
        <v>60</v>
      </c>
      <c r="DXL124" s="237"/>
      <c r="DXM124" s="237"/>
      <c r="DXN124" s="237"/>
      <c r="DXO124" s="237"/>
      <c r="DXP124" s="237"/>
      <c r="DXQ124" s="14"/>
      <c r="DXR124" s="53"/>
      <c r="DXT124" s="114">
        <f>IF(DXZ124="Yes",3,0)</f>
        <v>3</v>
      </c>
      <c r="DXU124" s="50"/>
      <c r="DXV124" s="57"/>
      <c r="DXW124" s="50"/>
      <c r="DXX124" s="57"/>
      <c r="DXY124" s="50"/>
      <c r="DXZ124" s="23" t="s">
        <v>72</v>
      </c>
      <c r="DYA124" s="244" t="s">
        <v>60</v>
      </c>
      <c r="DYB124" s="237"/>
      <c r="DYC124" s="237"/>
      <c r="DYD124" s="237"/>
      <c r="DYE124" s="237"/>
      <c r="DYF124" s="237"/>
      <c r="DYG124" s="14"/>
      <c r="DYH124" s="53"/>
      <c r="DYJ124" s="114">
        <f>IF(DYP124="Yes",3,0)</f>
        <v>3</v>
      </c>
      <c r="DYK124" s="50"/>
      <c r="DYL124" s="57"/>
      <c r="DYM124" s="50"/>
      <c r="DYN124" s="57"/>
      <c r="DYO124" s="50"/>
      <c r="DYP124" s="23" t="s">
        <v>72</v>
      </c>
      <c r="DYQ124" s="244" t="s">
        <v>60</v>
      </c>
      <c r="DYR124" s="237"/>
      <c r="DYS124" s="237"/>
      <c r="DYT124" s="237"/>
      <c r="DYU124" s="237"/>
      <c r="DYV124" s="237"/>
      <c r="DYW124" s="14"/>
      <c r="DYX124" s="53"/>
      <c r="DYZ124" s="114">
        <f>IF(DZF124="Yes",3,0)</f>
        <v>3</v>
      </c>
      <c r="DZA124" s="50"/>
      <c r="DZB124" s="57"/>
      <c r="DZC124" s="50"/>
      <c r="DZD124" s="57"/>
      <c r="DZE124" s="50"/>
      <c r="DZF124" s="23" t="s">
        <v>72</v>
      </c>
      <c r="DZG124" s="244" t="s">
        <v>60</v>
      </c>
      <c r="DZH124" s="237"/>
      <c r="DZI124" s="237"/>
      <c r="DZJ124" s="237"/>
      <c r="DZK124" s="237"/>
      <c r="DZL124" s="237"/>
      <c r="DZM124" s="14"/>
      <c r="DZN124" s="53"/>
      <c r="DZP124" s="114">
        <f>IF(DZV124="Yes",3,0)</f>
        <v>3</v>
      </c>
      <c r="DZQ124" s="50"/>
      <c r="DZR124" s="57"/>
      <c r="DZS124" s="50"/>
      <c r="DZT124" s="57"/>
      <c r="DZU124" s="50"/>
      <c r="DZV124" s="23" t="s">
        <v>72</v>
      </c>
      <c r="DZW124" s="244" t="s">
        <v>60</v>
      </c>
      <c r="DZX124" s="237"/>
      <c r="DZY124" s="237"/>
      <c r="DZZ124" s="237"/>
      <c r="EAA124" s="237"/>
      <c r="EAB124" s="237"/>
      <c r="EAC124" s="14"/>
      <c r="EAD124" s="53"/>
      <c r="EAF124" s="114">
        <f>IF(EAL124="Yes",3,0)</f>
        <v>3</v>
      </c>
      <c r="EAG124" s="50"/>
      <c r="EAH124" s="57"/>
      <c r="EAI124" s="50"/>
      <c r="EAJ124" s="57"/>
      <c r="EAK124" s="50"/>
      <c r="EAL124" s="23" t="s">
        <v>72</v>
      </c>
      <c r="EAM124" s="244" t="s">
        <v>60</v>
      </c>
      <c r="EAN124" s="237"/>
      <c r="EAO124" s="237"/>
      <c r="EAP124" s="237"/>
      <c r="EAQ124" s="237"/>
      <c r="EAR124" s="237"/>
      <c r="EAS124" s="14"/>
      <c r="EAT124" s="53"/>
      <c r="EAV124" s="114">
        <f>IF(EBB124="Yes",3,0)</f>
        <v>3</v>
      </c>
      <c r="EAW124" s="50"/>
      <c r="EAX124" s="57"/>
      <c r="EAY124" s="50"/>
      <c r="EAZ124" s="57"/>
      <c r="EBA124" s="50"/>
      <c r="EBB124" s="23" t="s">
        <v>72</v>
      </c>
      <c r="EBC124" s="244" t="s">
        <v>60</v>
      </c>
      <c r="EBD124" s="237"/>
      <c r="EBE124" s="237"/>
      <c r="EBF124" s="237"/>
      <c r="EBG124" s="237"/>
      <c r="EBH124" s="237"/>
      <c r="EBI124" s="14"/>
      <c r="EBJ124" s="53"/>
      <c r="EBL124" s="114">
        <f>IF(EBR124="Yes",3,0)</f>
        <v>3</v>
      </c>
      <c r="EBM124" s="50"/>
      <c r="EBN124" s="57"/>
      <c r="EBO124" s="50"/>
      <c r="EBP124" s="57"/>
      <c r="EBQ124" s="50"/>
      <c r="EBR124" s="23" t="s">
        <v>72</v>
      </c>
      <c r="EBS124" s="244" t="s">
        <v>60</v>
      </c>
      <c r="EBT124" s="237"/>
      <c r="EBU124" s="237"/>
      <c r="EBV124" s="237"/>
      <c r="EBW124" s="237"/>
      <c r="EBX124" s="237"/>
      <c r="EBY124" s="14"/>
      <c r="EBZ124" s="53"/>
      <c r="ECB124" s="114">
        <f>IF(ECH124="Yes",3,0)</f>
        <v>3</v>
      </c>
      <c r="ECC124" s="50"/>
      <c r="ECD124" s="57"/>
      <c r="ECE124" s="50"/>
      <c r="ECF124" s="57"/>
      <c r="ECG124" s="50"/>
      <c r="ECH124" s="23" t="s">
        <v>72</v>
      </c>
      <c r="ECI124" s="244" t="s">
        <v>60</v>
      </c>
      <c r="ECJ124" s="237"/>
      <c r="ECK124" s="237"/>
      <c r="ECL124" s="237"/>
      <c r="ECM124" s="237"/>
      <c r="ECN124" s="237"/>
      <c r="ECO124" s="14"/>
      <c r="ECP124" s="53"/>
      <c r="ECR124" s="114">
        <f>IF(ECX124="Yes",3,0)</f>
        <v>3</v>
      </c>
      <c r="ECS124" s="50"/>
      <c r="ECT124" s="57"/>
      <c r="ECU124" s="50"/>
      <c r="ECV124" s="57"/>
      <c r="ECW124" s="50"/>
      <c r="ECX124" s="23" t="s">
        <v>72</v>
      </c>
      <c r="ECY124" s="244" t="s">
        <v>60</v>
      </c>
      <c r="ECZ124" s="237"/>
      <c r="EDA124" s="237"/>
      <c r="EDB124" s="237"/>
      <c r="EDC124" s="237"/>
      <c r="EDD124" s="237"/>
      <c r="EDE124" s="14"/>
      <c r="EDF124" s="53"/>
      <c r="EDH124" s="114">
        <f>IF(EDN124="Yes",3,0)</f>
        <v>3</v>
      </c>
      <c r="EDI124" s="50"/>
      <c r="EDJ124" s="57"/>
      <c r="EDK124" s="50"/>
      <c r="EDL124" s="57"/>
      <c r="EDM124" s="50"/>
      <c r="EDN124" s="23" t="s">
        <v>72</v>
      </c>
      <c r="EDO124" s="244" t="s">
        <v>60</v>
      </c>
      <c r="EDP124" s="237"/>
      <c r="EDQ124" s="237"/>
      <c r="EDR124" s="237"/>
      <c r="EDS124" s="237"/>
      <c r="EDT124" s="237"/>
      <c r="EDU124" s="14"/>
      <c r="EDV124" s="53"/>
      <c r="EDX124" s="114">
        <f>IF(EED124="Yes",3,0)</f>
        <v>3</v>
      </c>
      <c r="EDY124" s="50"/>
      <c r="EDZ124" s="57"/>
      <c r="EEA124" s="50"/>
      <c r="EEB124" s="57"/>
      <c r="EEC124" s="50"/>
      <c r="EED124" s="23" t="s">
        <v>72</v>
      </c>
      <c r="EEE124" s="244" t="s">
        <v>60</v>
      </c>
      <c r="EEF124" s="237"/>
      <c r="EEG124" s="237"/>
      <c r="EEH124" s="237"/>
      <c r="EEI124" s="237"/>
      <c r="EEJ124" s="237"/>
      <c r="EEK124" s="14"/>
      <c r="EEL124" s="53"/>
      <c r="EEN124" s="114">
        <f>IF(EET124="Yes",3,0)</f>
        <v>3</v>
      </c>
      <c r="EEO124" s="50"/>
      <c r="EEP124" s="57"/>
      <c r="EEQ124" s="50"/>
      <c r="EER124" s="57"/>
      <c r="EES124" s="50"/>
      <c r="EET124" s="23" t="s">
        <v>72</v>
      </c>
      <c r="EEU124" s="244" t="s">
        <v>60</v>
      </c>
      <c r="EEV124" s="237"/>
      <c r="EEW124" s="237"/>
      <c r="EEX124" s="237"/>
      <c r="EEY124" s="237"/>
      <c r="EEZ124" s="237"/>
      <c r="EFA124" s="14"/>
      <c r="EFB124" s="53"/>
      <c r="EFD124" s="114">
        <f>IF(EFJ124="Yes",3,0)</f>
        <v>3</v>
      </c>
      <c r="EFE124" s="50"/>
      <c r="EFF124" s="57"/>
      <c r="EFG124" s="50"/>
      <c r="EFH124" s="57"/>
      <c r="EFI124" s="50"/>
      <c r="EFJ124" s="23" t="s">
        <v>72</v>
      </c>
      <c r="EFK124" s="244" t="s">
        <v>60</v>
      </c>
      <c r="EFL124" s="237"/>
      <c r="EFM124" s="237"/>
      <c r="EFN124" s="237"/>
      <c r="EFO124" s="237"/>
      <c r="EFP124" s="237"/>
      <c r="EFQ124" s="14"/>
      <c r="EFR124" s="53"/>
      <c r="EFT124" s="114">
        <f>IF(EFZ124="Yes",3,0)</f>
        <v>3</v>
      </c>
      <c r="EFU124" s="50"/>
      <c r="EFV124" s="57"/>
      <c r="EFW124" s="50"/>
      <c r="EFX124" s="57"/>
      <c r="EFY124" s="50"/>
      <c r="EFZ124" s="23" t="s">
        <v>72</v>
      </c>
      <c r="EGA124" s="244" t="s">
        <v>60</v>
      </c>
      <c r="EGB124" s="237"/>
      <c r="EGC124" s="237"/>
      <c r="EGD124" s="237"/>
      <c r="EGE124" s="237"/>
      <c r="EGF124" s="237"/>
      <c r="EGG124" s="14"/>
      <c r="EGH124" s="53"/>
      <c r="EGJ124" s="114">
        <f>IF(EGP124="Yes",3,0)</f>
        <v>3</v>
      </c>
      <c r="EGK124" s="50"/>
      <c r="EGL124" s="57"/>
      <c r="EGM124" s="50"/>
      <c r="EGN124" s="57"/>
      <c r="EGO124" s="50"/>
      <c r="EGP124" s="23" t="s">
        <v>72</v>
      </c>
      <c r="EGQ124" s="244" t="s">
        <v>60</v>
      </c>
      <c r="EGR124" s="237"/>
      <c r="EGS124" s="237"/>
      <c r="EGT124" s="237"/>
      <c r="EGU124" s="237"/>
      <c r="EGV124" s="237"/>
      <c r="EGW124" s="14"/>
      <c r="EGX124" s="53"/>
      <c r="EGZ124" s="114">
        <f>IF(EHF124="Yes",3,0)</f>
        <v>3</v>
      </c>
      <c r="EHA124" s="50"/>
      <c r="EHB124" s="57"/>
      <c r="EHC124" s="50"/>
      <c r="EHD124" s="57"/>
      <c r="EHE124" s="50"/>
      <c r="EHF124" s="23" t="s">
        <v>72</v>
      </c>
      <c r="EHG124" s="244" t="s">
        <v>60</v>
      </c>
      <c r="EHH124" s="237"/>
      <c r="EHI124" s="237"/>
      <c r="EHJ124" s="237"/>
      <c r="EHK124" s="237"/>
      <c r="EHL124" s="237"/>
      <c r="EHM124" s="14"/>
      <c r="EHN124" s="53"/>
      <c r="EHP124" s="114">
        <f>IF(EHV124="Yes",3,0)</f>
        <v>3</v>
      </c>
      <c r="EHQ124" s="50"/>
      <c r="EHR124" s="57"/>
      <c r="EHS124" s="50"/>
      <c r="EHT124" s="57"/>
      <c r="EHU124" s="50"/>
      <c r="EHV124" s="23" t="s">
        <v>72</v>
      </c>
      <c r="EHW124" s="244" t="s">
        <v>60</v>
      </c>
      <c r="EHX124" s="237"/>
      <c r="EHY124" s="237"/>
      <c r="EHZ124" s="237"/>
      <c r="EIA124" s="237"/>
      <c r="EIB124" s="237"/>
      <c r="EIC124" s="14"/>
      <c r="EID124" s="53"/>
      <c r="EIF124" s="114">
        <f>IF(EIL124="Yes",3,0)</f>
        <v>3</v>
      </c>
      <c r="EIG124" s="50"/>
      <c r="EIH124" s="57"/>
      <c r="EII124" s="50"/>
      <c r="EIJ124" s="57"/>
      <c r="EIK124" s="50"/>
      <c r="EIL124" s="23" t="s">
        <v>72</v>
      </c>
      <c r="EIM124" s="244" t="s">
        <v>60</v>
      </c>
      <c r="EIN124" s="237"/>
      <c r="EIO124" s="237"/>
      <c r="EIP124" s="237"/>
      <c r="EIQ124" s="237"/>
      <c r="EIR124" s="237"/>
      <c r="EIS124" s="14"/>
      <c r="EIT124" s="53"/>
      <c r="EIV124" s="114">
        <f>IF(EJB124="Yes",3,0)</f>
        <v>3</v>
      </c>
      <c r="EIW124" s="50"/>
      <c r="EIX124" s="57"/>
      <c r="EIY124" s="50"/>
      <c r="EIZ124" s="57"/>
      <c r="EJA124" s="50"/>
      <c r="EJB124" s="23" t="s">
        <v>72</v>
      </c>
      <c r="EJC124" s="244" t="s">
        <v>60</v>
      </c>
      <c r="EJD124" s="237"/>
      <c r="EJE124" s="237"/>
      <c r="EJF124" s="237"/>
      <c r="EJG124" s="237"/>
      <c r="EJH124" s="237"/>
      <c r="EJI124" s="14"/>
      <c r="EJJ124" s="53"/>
      <c r="EJL124" s="114">
        <f>IF(EJR124="Yes",3,0)</f>
        <v>3</v>
      </c>
      <c r="EJM124" s="50"/>
      <c r="EJN124" s="57"/>
      <c r="EJO124" s="50"/>
      <c r="EJP124" s="57"/>
      <c r="EJQ124" s="50"/>
      <c r="EJR124" s="23" t="s">
        <v>72</v>
      </c>
      <c r="EJS124" s="244" t="s">
        <v>60</v>
      </c>
      <c r="EJT124" s="237"/>
      <c r="EJU124" s="237"/>
      <c r="EJV124" s="237"/>
      <c r="EJW124" s="237"/>
      <c r="EJX124" s="237"/>
      <c r="EJY124" s="14"/>
      <c r="EJZ124" s="53"/>
      <c r="EKB124" s="114">
        <f>IF(EKH124="Yes",3,0)</f>
        <v>3</v>
      </c>
      <c r="EKC124" s="50"/>
      <c r="EKD124" s="57"/>
      <c r="EKE124" s="50"/>
      <c r="EKF124" s="57"/>
      <c r="EKG124" s="50"/>
      <c r="EKH124" s="23" t="s">
        <v>72</v>
      </c>
      <c r="EKI124" s="244" t="s">
        <v>60</v>
      </c>
      <c r="EKJ124" s="237"/>
      <c r="EKK124" s="237"/>
      <c r="EKL124" s="237"/>
      <c r="EKM124" s="237"/>
      <c r="EKN124" s="237"/>
      <c r="EKO124" s="14"/>
      <c r="EKP124" s="53"/>
      <c r="EKR124" s="114">
        <f>IF(EKX124="Yes",3,0)</f>
        <v>3</v>
      </c>
      <c r="EKS124" s="50"/>
      <c r="EKT124" s="57"/>
      <c r="EKU124" s="50"/>
      <c r="EKV124" s="57"/>
      <c r="EKW124" s="50"/>
      <c r="EKX124" s="23" t="s">
        <v>72</v>
      </c>
      <c r="EKY124" s="244" t="s">
        <v>60</v>
      </c>
      <c r="EKZ124" s="237"/>
      <c r="ELA124" s="237"/>
      <c r="ELB124" s="237"/>
      <c r="ELC124" s="237"/>
      <c r="ELD124" s="237"/>
      <c r="ELE124" s="14"/>
      <c r="ELF124" s="53"/>
      <c r="ELH124" s="114">
        <f>IF(ELN124="Yes",3,0)</f>
        <v>3</v>
      </c>
      <c r="ELI124" s="50"/>
      <c r="ELJ124" s="57"/>
      <c r="ELK124" s="50"/>
      <c r="ELL124" s="57"/>
      <c r="ELM124" s="50"/>
      <c r="ELN124" s="23" t="s">
        <v>72</v>
      </c>
      <c r="ELO124" s="244" t="s">
        <v>60</v>
      </c>
      <c r="ELP124" s="237"/>
      <c r="ELQ124" s="237"/>
      <c r="ELR124" s="237"/>
      <c r="ELS124" s="237"/>
      <c r="ELT124" s="237"/>
      <c r="ELU124" s="14"/>
      <c r="ELV124" s="53"/>
      <c r="ELX124" s="114">
        <f>IF(EMD124="Yes",3,0)</f>
        <v>3</v>
      </c>
      <c r="ELY124" s="50"/>
      <c r="ELZ124" s="57"/>
      <c r="EMA124" s="50"/>
      <c r="EMB124" s="57"/>
      <c r="EMC124" s="50"/>
      <c r="EMD124" s="23" t="s">
        <v>72</v>
      </c>
      <c r="EME124" s="244" t="s">
        <v>60</v>
      </c>
      <c r="EMF124" s="237"/>
      <c r="EMG124" s="237"/>
      <c r="EMH124" s="237"/>
      <c r="EMI124" s="237"/>
      <c r="EMJ124" s="237"/>
      <c r="EMK124" s="14"/>
      <c r="EML124" s="53"/>
      <c r="EMN124" s="114">
        <f>IF(EMT124="Yes",3,0)</f>
        <v>3</v>
      </c>
      <c r="EMO124" s="50"/>
      <c r="EMP124" s="57"/>
      <c r="EMQ124" s="50"/>
      <c r="EMR124" s="57"/>
      <c r="EMS124" s="50"/>
      <c r="EMT124" s="23" t="s">
        <v>72</v>
      </c>
      <c r="EMU124" s="244" t="s">
        <v>60</v>
      </c>
      <c r="EMV124" s="237"/>
      <c r="EMW124" s="237"/>
      <c r="EMX124" s="237"/>
      <c r="EMY124" s="237"/>
      <c r="EMZ124" s="237"/>
      <c r="ENA124" s="14"/>
      <c r="ENB124" s="53"/>
      <c r="END124" s="114">
        <f>IF(ENJ124="Yes",3,0)</f>
        <v>3</v>
      </c>
      <c r="ENE124" s="50"/>
      <c r="ENF124" s="57"/>
      <c r="ENG124" s="50"/>
      <c r="ENH124" s="57"/>
      <c r="ENI124" s="50"/>
      <c r="ENJ124" s="23" t="s">
        <v>72</v>
      </c>
      <c r="ENK124" s="244" t="s">
        <v>60</v>
      </c>
      <c r="ENL124" s="237"/>
      <c r="ENM124" s="237"/>
      <c r="ENN124" s="237"/>
      <c r="ENO124" s="237"/>
      <c r="ENP124" s="237"/>
      <c r="ENQ124" s="14"/>
      <c r="ENR124" s="53"/>
      <c r="ENT124" s="114">
        <f>IF(ENZ124="Yes",3,0)</f>
        <v>3</v>
      </c>
      <c r="ENU124" s="50"/>
      <c r="ENV124" s="57"/>
      <c r="ENW124" s="50"/>
      <c r="ENX124" s="57"/>
      <c r="ENY124" s="50"/>
      <c r="ENZ124" s="23" t="s">
        <v>72</v>
      </c>
      <c r="EOA124" s="244" t="s">
        <v>60</v>
      </c>
      <c r="EOB124" s="237"/>
      <c r="EOC124" s="237"/>
      <c r="EOD124" s="237"/>
      <c r="EOE124" s="237"/>
      <c r="EOF124" s="237"/>
      <c r="EOG124" s="14"/>
      <c r="EOH124" s="53"/>
      <c r="EOJ124" s="114">
        <f>IF(EOP124="Yes",3,0)</f>
        <v>3</v>
      </c>
      <c r="EOK124" s="50"/>
      <c r="EOL124" s="57"/>
      <c r="EOM124" s="50"/>
      <c r="EON124" s="57"/>
      <c r="EOO124" s="50"/>
      <c r="EOP124" s="23" t="s">
        <v>72</v>
      </c>
      <c r="EOQ124" s="244" t="s">
        <v>60</v>
      </c>
      <c r="EOR124" s="237"/>
      <c r="EOS124" s="237"/>
      <c r="EOT124" s="237"/>
      <c r="EOU124" s="237"/>
      <c r="EOV124" s="237"/>
      <c r="EOW124" s="14"/>
      <c r="EOX124" s="53"/>
      <c r="EOZ124" s="114">
        <f>IF(EPF124="Yes",3,0)</f>
        <v>3</v>
      </c>
      <c r="EPA124" s="50"/>
      <c r="EPB124" s="57"/>
      <c r="EPC124" s="50"/>
      <c r="EPD124" s="57"/>
      <c r="EPE124" s="50"/>
      <c r="EPF124" s="23" t="s">
        <v>72</v>
      </c>
      <c r="EPG124" s="244" t="s">
        <v>60</v>
      </c>
      <c r="EPH124" s="237"/>
      <c r="EPI124" s="237"/>
      <c r="EPJ124" s="237"/>
      <c r="EPK124" s="237"/>
      <c r="EPL124" s="237"/>
      <c r="EPM124" s="14"/>
      <c r="EPN124" s="53"/>
      <c r="EPP124" s="114">
        <f>IF(EPV124="Yes",3,0)</f>
        <v>3</v>
      </c>
      <c r="EPQ124" s="50"/>
      <c r="EPR124" s="57"/>
      <c r="EPS124" s="50"/>
      <c r="EPT124" s="57"/>
      <c r="EPU124" s="50"/>
      <c r="EPV124" s="23" t="s">
        <v>72</v>
      </c>
      <c r="EPW124" s="244" t="s">
        <v>60</v>
      </c>
      <c r="EPX124" s="237"/>
      <c r="EPY124" s="237"/>
      <c r="EPZ124" s="237"/>
      <c r="EQA124" s="237"/>
      <c r="EQB124" s="237"/>
      <c r="EQC124" s="14"/>
      <c r="EQD124" s="53"/>
      <c r="EQF124" s="114">
        <f>IF(EQL124="Yes",3,0)</f>
        <v>3</v>
      </c>
      <c r="EQG124" s="50"/>
      <c r="EQH124" s="57"/>
      <c r="EQI124" s="50"/>
      <c r="EQJ124" s="57"/>
      <c r="EQK124" s="50"/>
      <c r="EQL124" s="23" t="s">
        <v>72</v>
      </c>
      <c r="EQM124" s="244" t="s">
        <v>60</v>
      </c>
      <c r="EQN124" s="237"/>
      <c r="EQO124" s="237"/>
      <c r="EQP124" s="237"/>
      <c r="EQQ124" s="237"/>
      <c r="EQR124" s="237"/>
      <c r="EQS124" s="14"/>
      <c r="EQT124" s="53"/>
      <c r="EQV124" s="114">
        <f>IF(ERB124="Yes",3,0)</f>
        <v>3</v>
      </c>
      <c r="EQW124" s="50"/>
      <c r="EQX124" s="57"/>
      <c r="EQY124" s="50"/>
      <c r="EQZ124" s="57"/>
      <c r="ERA124" s="50"/>
      <c r="ERB124" s="23" t="s">
        <v>72</v>
      </c>
      <c r="ERC124" s="244" t="s">
        <v>60</v>
      </c>
      <c r="ERD124" s="237"/>
      <c r="ERE124" s="237"/>
      <c r="ERF124" s="237"/>
      <c r="ERG124" s="237"/>
      <c r="ERH124" s="237"/>
      <c r="ERI124" s="14"/>
      <c r="ERJ124" s="53"/>
      <c r="ERL124" s="114">
        <f>IF(ERR124="Yes",3,0)</f>
        <v>3</v>
      </c>
      <c r="ERM124" s="50"/>
      <c r="ERN124" s="57"/>
      <c r="ERO124" s="50"/>
      <c r="ERP124" s="57"/>
      <c r="ERQ124" s="50"/>
      <c r="ERR124" s="23" t="s">
        <v>72</v>
      </c>
      <c r="ERS124" s="244" t="s">
        <v>60</v>
      </c>
      <c r="ERT124" s="237"/>
      <c r="ERU124" s="237"/>
      <c r="ERV124" s="237"/>
      <c r="ERW124" s="237"/>
      <c r="ERX124" s="237"/>
      <c r="ERY124" s="14"/>
      <c r="ERZ124" s="53"/>
      <c r="ESB124" s="114">
        <f>IF(ESH124="Yes",3,0)</f>
        <v>3</v>
      </c>
      <c r="ESC124" s="50"/>
      <c r="ESD124" s="57"/>
      <c r="ESE124" s="50"/>
      <c r="ESF124" s="57"/>
      <c r="ESG124" s="50"/>
      <c r="ESH124" s="23" t="s">
        <v>72</v>
      </c>
      <c r="ESI124" s="244" t="s">
        <v>60</v>
      </c>
      <c r="ESJ124" s="237"/>
      <c r="ESK124" s="237"/>
      <c r="ESL124" s="237"/>
      <c r="ESM124" s="237"/>
      <c r="ESN124" s="237"/>
      <c r="ESO124" s="14"/>
      <c r="ESP124" s="53"/>
      <c r="ESR124" s="114">
        <f>IF(ESX124="Yes",3,0)</f>
        <v>3</v>
      </c>
      <c r="ESS124" s="50"/>
      <c r="EST124" s="57"/>
      <c r="ESU124" s="50"/>
      <c r="ESV124" s="57"/>
      <c r="ESW124" s="50"/>
      <c r="ESX124" s="23" t="s">
        <v>72</v>
      </c>
      <c r="ESY124" s="244" t="s">
        <v>60</v>
      </c>
      <c r="ESZ124" s="237"/>
      <c r="ETA124" s="237"/>
      <c r="ETB124" s="237"/>
      <c r="ETC124" s="237"/>
      <c r="ETD124" s="237"/>
      <c r="ETE124" s="14"/>
      <c r="ETF124" s="53"/>
      <c r="ETH124" s="114">
        <f>IF(ETN124="Yes",3,0)</f>
        <v>3</v>
      </c>
      <c r="ETI124" s="50"/>
      <c r="ETJ124" s="57"/>
      <c r="ETK124" s="50"/>
      <c r="ETL124" s="57"/>
      <c r="ETM124" s="50"/>
      <c r="ETN124" s="23" t="s">
        <v>72</v>
      </c>
      <c r="ETO124" s="244" t="s">
        <v>60</v>
      </c>
      <c r="ETP124" s="237"/>
      <c r="ETQ124" s="237"/>
      <c r="ETR124" s="237"/>
      <c r="ETS124" s="237"/>
      <c r="ETT124" s="237"/>
      <c r="ETU124" s="14"/>
      <c r="ETV124" s="53"/>
      <c r="ETX124" s="114">
        <f>IF(EUD124="Yes",3,0)</f>
        <v>3</v>
      </c>
      <c r="ETY124" s="50"/>
      <c r="ETZ124" s="57"/>
      <c r="EUA124" s="50"/>
      <c r="EUB124" s="57"/>
      <c r="EUC124" s="50"/>
      <c r="EUD124" s="23" t="s">
        <v>72</v>
      </c>
      <c r="EUE124" s="244" t="s">
        <v>60</v>
      </c>
      <c r="EUF124" s="237"/>
      <c r="EUG124" s="237"/>
      <c r="EUH124" s="237"/>
      <c r="EUI124" s="237"/>
      <c r="EUJ124" s="237"/>
      <c r="EUK124" s="14"/>
      <c r="EUL124" s="53"/>
      <c r="EUN124" s="114">
        <f>IF(EUT124="Yes",3,0)</f>
        <v>3</v>
      </c>
      <c r="EUO124" s="50"/>
      <c r="EUP124" s="57"/>
      <c r="EUQ124" s="50"/>
      <c r="EUR124" s="57"/>
      <c r="EUS124" s="50"/>
      <c r="EUT124" s="23" t="s">
        <v>72</v>
      </c>
      <c r="EUU124" s="244" t="s">
        <v>60</v>
      </c>
      <c r="EUV124" s="237"/>
      <c r="EUW124" s="237"/>
      <c r="EUX124" s="237"/>
      <c r="EUY124" s="237"/>
      <c r="EUZ124" s="237"/>
      <c r="EVA124" s="14"/>
      <c r="EVB124" s="53"/>
      <c r="EVD124" s="114">
        <f>IF(EVJ124="Yes",3,0)</f>
        <v>3</v>
      </c>
      <c r="EVE124" s="50"/>
      <c r="EVF124" s="57"/>
      <c r="EVG124" s="50"/>
      <c r="EVH124" s="57"/>
      <c r="EVI124" s="50"/>
      <c r="EVJ124" s="23" t="s">
        <v>72</v>
      </c>
      <c r="EVK124" s="244" t="s">
        <v>60</v>
      </c>
      <c r="EVL124" s="237"/>
      <c r="EVM124" s="237"/>
      <c r="EVN124" s="237"/>
      <c r="EVO124" s="237"/>
      <c r="EVP124" s="237"/>
      <c r="EVQ124" s="14"/>
      <c r="EVR124" s="53"/>
      <c r="EVT124" s="114">
        <f>IF(EVZ124="Yes",3,0)</f>
        <v>3</v>
      </c>
      <c r="EVU124" s="50"/>
      <c r="EVV124" s="57"/>
      <c r="EVW124" s="50"/>
      <c r="EVX124" s="57"/>
      <c r="EVY124" s="50"/>
      <c r="EVZ124" s="23" t="s">
        <v>72</v>
      </c>
      <c r="EWA124" s="244" t="s">
        <v>60</v>
      </c>
      <c r="EWB124" s="237"/>
      <c r="EWC124" s="237"/>
      <c r="EWD124" s="237"/>
      <c r="EWE124" s="237"/>
      <c r="EWF124" s="237"/>
      <c r="EWG124" s="14"/>
      <c r="EWH124" s="53"/>
      <c r="EWJ124" s="114">
        <f>IF(EWP124="Yes",3,0)</f>
        <v>3</v>
      </c>
      <c r="EWK124" s="50"/>
      <c r="EWL124" s="57"/>
      <c r="EWM124" s="50"/>
      <c r="EWN124" s="57"/>
      <c r="EWO124" s="50"/>
      <c r="EWP124" s="23" t="s">
        <v>72</v>
      </c>
      <c r="EWQ124" s="244" t="s">
        <v>60</v>
      </c>
      <c r="EWR124" s="237"/>
      <c r="EWS124" s="237"/>
      <c r="EWT124" s="237"/>
      <c r="EWU124" s="237"/>
      <c r="EWV124" s="237"/>
      <c r="EWW124" s="14"/>
      <c r="EWX124" s="53"/>
      <c r="EWZ124" s="114">
        <f>IF(EXF124="Yes",3,0)</f>
        <v>3</v>
      </c>
      <c r="EXA124" s="50"/>
      <c r="EXB124" s="57"/>
      <c r="EXC124" s="50"/>
      <c r="EXD124" s="57"/>
      <c r="EXE124" s="50"/>
      <c r="EXF124" s="23" t="s">
        <v>72</v>
      </c>
      <c r="EXG124" s="244" t="s">
        <v>60</v>
      </c>
      <c r="EXH124" s="237"/>
      <c r="EXI124" s="237"/>
      <c r="EXJ124" s="237"/>
      <c r="EXK124" s="237"/>
      <c r="EXL124" s="237"/>
      <c r="EXM124" s="14"/>
      <c r="EXN124" s="53"/>
      <c r="EXP124" s="114">
        <f>IF(EXV124="Yes",3,0)</f>
        <v>3</v>
      </c>
      <c r="EXQ124" s="50"/>
      <c r="EXR124" s="57"/>
      <c r="EXS124" s="50"/>
      <c r="EXT124" s="57"/>
      <c r="EXU124" s="50"/>
      <c r="EXV124" s="23" t="s">
        <v>72</v>
      </c>
      <c r="EXW124" s="244" t="s">
        <v>60</v>
      </c>
      <c r="EXX124" s="237"/>
      <c r="EXY124" s="237"/>
      <c r="EXZ124" s="237"/>
      <c r="EYA124" s="237"/>
      <c r="EYB124" s="237"/>
      <c r="EYC124" s="14"/>
      <c r="EYD124" s="53"/>
      <c r="EYF124" s="114">
        <f>IF(EYL124="Yes",3,0)</f>
        <v>3</v>
      </c>
      <c r="EYG124" s="50"/>
      <c r="EYH124" s="57"/>
      <c r="EYI124" s="50"/>
      <c r="EYJ124" s="57"/>
      <c r="EYK124" s="50"/>
      <c r="EYL124" s="23" t="s">
        <v>72</v>
      </c>
      <c r="EYM124" s="244" t="s">
        <v>60</v>
      </c>
      <c r="EYN124" s="237"/>
      <c r="EYO124" s="237"/>
      <c r="EYP124" s="237"/>
      <c r="EYQ124" s="237"/>
      <c r="EYR124" s="237"/>
      <c r="EYS124" s="14"/>
      <c r="EYT124" s="53"/>
      <c r="EYV124" s="114">
        <f>IF(EZB124="Yes",3,0)</f>
        <v>3</v>
      </c>
      <c r="EYW124" s="50"/>
      <c r="EYX124" s="57"/>
      <c r="EYY124" s="50"/>
      <c r="EYZ124" s="57"/>
      <c r="EZA124" s="50"/>
      <c r="EZB124" s="23" t="s">
        <v>72</v>
      </c>
      <c r="EZC124" s="244" t="s">
        <v>60</v>
      </c>
      <c r="EZD124" s="237"/>
      <c r="EZE124" s="237"/>
      <c r="EZF124" s="237"/>
      <c r="EZG124" s="237"/>
      <c r="EZH124" s="237"/>
      <c r="EZI124" s="14"/>
      <c r="EZJ124" s="53"/>
      <c r="EZL124" s="114">
        <f>IF(EZR124="Yes",3,0)</f>
        <v>3</v>
      </c>
      <c r="EZM124" s="50"/>
      <c r="EZN124" s="57"/>
      <c r="EZO124" s="50"/>
      <c r="EZP124" s="57"/>
      <c r="EZQ124" s="50"/>
      <c r="EZR124" s="23" t="s">
        <v>72</v>
      </c>
      <c r="EZS124" s="244" t="s">
        <v>60</v>
      </c>
      <c r="EZT124" s="237"/>
      <c r="EZU124" s="237"/>
      <c r="EZV124" s="237"/>
      <c r="EZW124" s="237"/>
      <c r="EZX124" s="237"/>
      <c r="EZY124" s="14"/>
      <c r="EZZ124" s="53"/>
      <c r="FAB124" s="114">
        <f>IF(FAH124="Yes",3,0)</f>
        <v>3</v>
      </c>
      <c r="FAC124" s="50"/>
      <c r="FAD124" s="57"/>
      <c r="FAE124" s="50"/>
      <c r="FAF124" s="57"/>
      <c r="FAG124" s="50"/>
      <c r="FAH124" s="23" t="s">
        <v>72</v>
      </c>
      <c r="FAI124" s="244" t="s">
        <v>60</v>
      </c>
      <c r="FAJ124" s="237"/>
      <c r="FAK124" s="237"/>
      <c r="FAL124" s="237"/>
      <c r="FAM124" s="237"/>
      <c r="FAN124" s="237"/>
      <c r="FAO124" s="14"/>
      <c r="FAP124" s="53"/>
      <c r="FAR124" s="114">
        <f>IF(FAX124="Yes",3,0)</f>
        <v>3</v>
      </c>
      <c r="FAS124" s="50"/>
      <c r="FAT124" s="57"/>
      <c r="FAU124" s="50"/>
      <c r="FAV124" s="57"/>
      <c r="FAW124" s="50"/>
      <c r="FAX124" s="23" t="s">
        <v>72</v>
      </c>
      <c r="FAY124" s="244" t="s">
        <v>60</v>
      </c>
      <c r="FAZ124" s="237"/>
      <c r="FBA124" s="237"/>
      <c r="FBB124" s="237"/>
      <c r="FBC124" s="237"/>
      <c r="FBD124" s="237"/>
      <c r="FBE124" s="14"/>
      <c r="FBF124" s="53"/>
      <c r="FBH124" s="114">
        <f>IF(FBN124="Yes",3,0)</f>
        <v>3</v>
      </c>
      <c r="FBI124" s="50"/>
      <c r="FBJ124" s="57"/>
      <c r="FBK124" s="50"/>
      <c r="FBL124" s="57"/>
      <c r="FBM124" s="50"/>
      <c r="FBN124" s="23" t="s">
        <v>72</v>
      </c>
      <c r="FBO124" s="244" t="s">
        <v>60</v>
      </c>
      <c r="FBP124" s="237"/>
      <c r="FBQ124" s="237"/>
      <c r="FBR124" s="237"/>
      <c r="FBS124" s="237"/>
      <c r="FBT124" s="237"/>
      <c r="FBU124" s="14"/>
      <c r="FBV124" s="53"/>
      <c r="FBX124" s="114">
        <f>IF(FCD124="Yes",3,0)</f>
        <v>3</v>
      </c>
      <c r="FBY124" s="50"/>
      <c r="FBZ124" s="57"/>
      <c r="FCA124" s="50"/>
      <c r="FCB124" s="57"/>
      <c r="FCC124" s="50"/>
      <c r="FCD124" s="23" t="s">
        <v>72</v>
      </c>
      <c r="FCE124" s="244" t="s">
        <v>60</v>
      </c>
      <c r="FCF124" s="237"/>
      <c r="FCG124" s="237"/>
      <c r="FCH124" s="237"/>
      <c r="FCI124" s="237"/>
      <c r="FCJ124" s="237"/>
      <c r="FCK124" s="14"/>
      <c r="FCL124" s="53"/>
      <c r="FCN124" s="114">
        <f>IF(FCT124="Yes",3,0)</f>
        <v>3</v>
      </c>
      <c r="FCO124" s="50"/>
      <c r="FCP124" s="57"/>
      <c r="FCQ124" s="50"/>
      <c r="FCR124" s="57"/>
      <c r="FCS124" s="50"/>
      <c r="FCT124" s="23" t="s">
        <v>72</v>
      </c>
      <c r="FCU124" s="244" t="s">
        <v>60</v>
      </c>
      <c r="FCV124" s="237"/>
      <c r="FCW124" s="237"/>
      <c r="FCX124" s="237"/>
      <c r="FCY124" s="237"/>
      <c r="FCZ124" s="237"/>
      <c r="FDA124" s="14"/>
      <c r="FDB124" s="53"/>
      <c r="FDD124" s="114">
        <f>IF(FDJ124="Yes",3,0)</f>
        <v>3</v>
      </c>
      <c r="FDE124" s="50"/>
      <c r="FDF124" s="57"/>
      <c r="FDG124" s="50"/>
      <c r="FDH124" s="57"/>
      <c r="FDI124" s="50"/>
      <c r="FDJ124" s="23" t="s">
        <v>72</v>
      </c>
      <c r="FDK124" s="244" t="s">
        <v>60</v>
      </c>
      <c r="FDL124" s="237"/>
      <c r="FDM124" s="237"/>
      <c r="FDN124" s="237"/>
      <c r="FDO124" s="237"/>
      <c r="FDP124" s="237"/>
      <c r="FDQ124" s="14"/>
      <c r="FDR124" s="53"/>
      <c r="FDT124" s="114">
        <f>IF(FDZ124="Yes",3,0)</f>
        <v>3</v>
      </c>
      <c r="FDU124" s="50"/>
      <c r="FDV124" s="57"/>
      <c r="FDW124" s="50"/>
      <c r="FDX124" s="57"/>
      <c r="FDY124" s="50"/>
      <c r="FDZ124" s="23" t="s">
        <v>72</v>
      </c>
      <c r="FEA124" s="244" t="s">
        <v>60</v>
      </c>
      <c r="FEB124" s="237"/>
      <c r="FEC124" s="237"/>
      <c r="FED124" s="237"/>
      <c r="FEE124" s="237"/>
      <c r="FEF124" s="237"/>
      <c r="FEG124" s="14"/>
      <c r="FEH124" s="53"/>
      <c r="FEJ124" s="114">
        <f>IF(FEP124="Yes",3,0)</f>
        <v>3</v>
      </c>
      <c r="FEK124" s="50"/>
      <c r="FEL124" s="57"/>
      <c r="FEM124" s="50"/>
      <c r="FEN124" s="57"/>
      <c r="FEO124" s="50"/>
      <c r="FEP124" s="23" t="s">
        <v>72</v>
      </c>
      <c r="FEQ124" s="244" t="s">
        <v>60</v>
      </c>
      <c r="FER124" s="237"/>
      <c r="FES124" s="237"/>
      <c r="FET124" s="237"/>
      <c r="FEU124" s="237"/>
      <c r="FEV124" s="237"/>
      <c r="FEW124" s="14"/>
      <c r="FEX124" s="53"/>
      <c r="FEZ124" s="114">
        <f>IF(FFF124="Yes",3,0)</f>
        <v>3</v>
      </c>
      <c r="FFA124" s="50"/>
      <c r="FFB124" s="57"/>
      <c r="FFC124" s="50"/>
      <c r="FFD124" s="57"/>
      <c r="FFE124" s="50"/>
      <c r="FFF124" s="23" t="s">
        <v>72</v>
      </c>
      <c r="FFG124" s="244" t="s">
        <v>60</v>
      </c>
      <c r="FFH124" s="237"/>
      <c r="FFI124" s="237"/>
      <c r="FFJ124" s="237"/>
      <c r="FFK124" s="237"/>
      <c r="FFL124" s="237"/>
      <c r="FFM124" s="14"/>
      <c r="FFN124" s="53"/>
      <c r="FFP124" s="114">
        <f>IF(FFV124="Yes",3,0)</f>
        <v>3</v>
      </c>
      <c r="FFQ124" s="50"/>
      <c r="FFR124" s="57"/>
      <c r="FFS124" s="50"/>
      <c r="FFT124" s="57"/>
      <c r="FFU124" s="50"/>
      <c r="FFV124" s="23" t="s">
        <v>72</v>
      </c>
      <c r="FFW124" s="244" t="s">
        <v>60</v>
      </c>
      <c r="FFX124" s="237"/>
      <c r="FFY124" s="237"/>
      <c r="FFZ124" s="237"/>
      <c r="FGA124" s="237"/>
      <c r="FGB124" s="237"/>
      <c r="FGC124" s="14"/>
      <c r="FGD124" s="53"/>
      <c r="FGF124" s="114">
        <f>IF(FGL124="Yes",3,0)</f>
        <v>3</v>
      </c>
      <c r="FGG124" s="50"/>
      <c r="FGH124" s="57"/>
      <c r="FGI124" s="50"/>
      <c r="FGJ124" s="57"/>
      <c r="FGK124" s="50"/>
      <c r="FGL124" s="23" t="s">
        <v>72</v>
      </c>
      <c r="FGM124" s="244" t="s">
        <v>60</v>
      </c>
      <c r="FGN124" s="237"/>
      <c r="FGO124" s="237"/>
      <c r="FGP124" s="237"/>
      <c r="FGQ124" s="237"/>
      <c r="FGR124" s="237"/>
      <c r="FGS124" s="14"/>
      <c r="FGT124" s="53"/>
      <c r="FGV124" s="114">
        <f>IF(FHB124="Yes",3,0)</f>
        <v>3</v>
      </c>
      <c r="FGW124" s="50"/>
      <c r="FGX124" s="57"/>
      <c r="FGY124" s="50"/>
      <c r="FGZ124" s="57"/>
      <c r="FHA124" s="50"/>
      <c r="FHB124" s="23" t="s">
        <v>72</v>
      </c>
      <c r="FHC124" s="244" t="s">
        <v>60</v>
      </c>
      <c r="FHD124" s="237"/>
      <c r="FHE124" s="237"/>
      <c r="FHF124" s="237"/>
      <c r="FHG124" s="237"/>
      <c r="FHH124" s="237"/>
      <c r="FHI124" s="14"/>
      <c r="FHJ124" s="53"/>
      <c r="FHL124" s="114">
        <f>IF(FHR124="Yes",3,0)</f>
        <v>3</v>
      </c>
      <c r="FHM124" s="50"/>
      <c r="FHN124" s="57"/>
      <c r="FHO124" s="50"/>
      <c r="FHP124" s="57"/>
      <c r="FHQ124" s="50"/>
      <c r="FHR124" s="23" t="s">
        <v>72</v>
      </c>
      <c r="FHS124" s="244" t="s">
        <v>60</v>
      </c>
      <c r="FHT124" s="237"/>
      <c r="FHU124" s="237"/>
      <c r="FHV124" s="237"/>
      <c r="FHW124" s="237"/>
      <c r="FHX124" s="237"/>
      <c r="FHY124" s="14"/>
      <c r="FHZ124" s="53"/>
      <c r="FIB124" s="114">
        <f>IF(FIH124="Yes",3,0)</f>
        <v>3</v>
      </c>
      <c r="FIC124" s="50"/>
      <c r="FID124" s="57"/>
      <c r="FIE124" s="50"/>
      <c r="FIF124" s="57"/>
      <c r="FIG124" s="50"/>
      <c r="FIH124" s="23" t="s">
        <v>72</v>
      </c>
      <c r="FII124" s="244" t="s">
        <v>60</v>
      </c>
      <c r="FIJ124" s="237"/>
      <c r="FIK124" s="237"/>
      <c r="FIL124" s="237"/>
      <c r="FIM124" s="237"/>
      <c r="FIN124" s="237"/>
      <c r="FIO124" s="14"/>
      <c r="FIP124" s="53"/>
      <c r="FIR124" s="114">
        <f>IF(FIX124="Yes",3,0)</f>
        <v>3</v>
      </c>
      <c r="FIS124" s="50"/>
      <c r="FIT124" s="57"/>
      <c r="FIU124" s="50"/>
      <c r="FIV124" s="57"/>
      <c r="FIW124" s="50"/>
      <c r="FIX124" s="23" t="s">
        <v>72</v>
      </c>
      <c r="FIY124" s="244" t="s">
        <v>60</v>
      </c>
      <c r="FIZ124" s="237"/>
      <c r="FJA124" s="237"/>
      <c r="FJB124" s="237"/>
      <c r="FJC124" s="237"/>
      <c r="FJD124" s="237"/>
      <c r="FJE124" s="14"/>
      <c r="FJF124" s="53"/>
      <c r="FJH124" s="114">
        <f>IF(FJN124="Yes",3,0)</f>
        <v>3</v>
      </c>
      <c r="FJI124" s="50"/>
      <c r="FJJ124" s="57"/>
      <c r="FJK124" s="50"/>
      <c r="FJL124" s="57"/>
      <c r="FJM124" s="50"/>
      <c r="FJN124" s="23" t="s">
        <v>72</v>
      </c>
      <c r="FJO124" s="244" t="s">
        <v>60</v>
      </c>
      <c r="FJP124" s="237"/>
      <c r="FJQ124" s="237"/>
      <c r="FJR124" s="237"/>
      <c r="FJS124" s="237"/>
      <c r="FJT124" s="237"/>
      <c r="FJU124" s="14"/>
      <c r="FJV124" s="53"/>
      <c r="FJX124" s="114">
        <f>IF(FKD124="Yes",3,0)</f>
        <v>3</v>
      </c>
      <c r="FJY124" s="50"/>
      <c r="FJZ124" s="57"/>
      <c r="FKA124" s="50"/>
      <c r="FKB124" s="57"/>
      <c r="FKC124" s="50"/>
      <c r="FKD124" s="23" t="s">
        <v>72</v>
      </c>
      <c r="FKE124" s="244" t="s">
        <v>60</v>
      </c>
      <c r="FKF124" s="237"/>
      <c r="FKG124" s="237"/>
      <c r="FKH124" s="237"/>
      <c r="FKI124" s="237"/>
      <c r="FKJ124" s="237"/>
      <c r="FKK124" s="14"/>
      <c r="FKL124" s="53"/>
      <c r="FKN124" s="114">
        <f>IF(FKT124="Yes",3,0)</f>
        <v>3</v>
      </c>
      <c r="FKO124" s="50"/>
      <c r="FKP124" s="57"/>
      <c r="FKQ124" s="50"/>
      <c r="FKR124" s="57"/>
      <c r="FKS124" s="50"/>
      <c r="FKT124" s="23" t="s">
        <v>72</v>
      </c>
      <c r="FKU124" s="244" t="s">
        <v>60</v>
      </c>
      <c r="FKV124" s="237"/>
      <c r="FKW124" s="237"/>
      <c r="FKX124" s="237"/>
      <c r="FKY124" s="237"/>
      <c r="FKZ124" s="237"/>
      <c r="FLA124" s="14"/>
      <c r="FLB124" s="53"/>
      <c r="FLD124" s="114">
        <f>IF(FLJ124="Yes",3,0)</f>
        <v>3</v>
      </c>
      <c r="FLE124" s="50"/>
      <c r="FLF124" s="57"/>
      <c r="FLG124" s="50"/>
      <c r="FLH124" s="57"/>
      <c r="FLI124" s="50"/>
      <c r="FLJ124" s="23" t="s">
        <v>72</v>
      </c>
      <c r="FLK124" s="244" t="s">
        <v>60</v>
      </c>
      <c r="FLL124" s="237"/>
      <c r="FLM124" s="237"/>
      <c r="FLN124" s="237"/>
      <c r="FLO124" s="237"/>
      <c r="FLP124" s="237"/>
      <c r="FLQ124" s="14"/>
      <c r="FLR124" s="53"/>
      <c r="FLT124" s="114">
        <f>IF(FLZ124="Yes",3,0)</f>
        <v>3</v>
      </c>
      <c r="FLU124" s="50"/>
      <c r="FLV124" s="57"/>
      <c r="FLW124" s="50"/>
      <c r="FLX124" s="57"/>
      <c r="FLY124" s="50"/>
      <c r="FLZ124" s="23" t="s">
        <v>72</v>
      </c>
      <c r="FMA124" s="244" t="s">
        <v>60</v>
      </c>
      <c r="FMB124" s="237"/>
      <c r="FMC124" s="237"/>
      <c r="FMD124" s="237"/>
      <c r="FME124" s="237"/>
      <c r="FMF124" s="237"/>
      <c r="FMG124" s="14"/>
      <c r="FMH124" s="53"/>
      <c r="FMJ124" s="114">
        <f>IF(FMP124="Yes",3,0)</f>
        <v>3</v>
      </c>
      <c r="FMK124" s="50"/>
      <c r="FML124" s="57"/>
      <c r="FMM124" s="50"/>
      <c r="FMN124" s="57"/>
      <c r="FMO124" s="50"/>
      <c r="FMP124" s="23" t="s">
        <v>72</v>
      </c>
      <c r="FMQ124" s="244" t="s">
        <v>60</v>
      </c>
      <c r="FMR124" s="237"/>
      <c r="FMS124" s="237"/>
      <c r="FMT124" s="237"/>
      <c r="FMU124" s="237"/>
      <c r="FMV124" s="237"/>
      <c r="FMW124" s="14"/>
      <c r="FMX124" s="53"/>
      <c r="FMZ124" s="114">
        <f>IF(FNF124="Yes",3,0)</f>
        <v>3</v>
      </c>
      <c r="FNA124" s="50"/>
      <c r="FNB124" s="57"/>
      <c r="FNC124" s="50"/>
      <c r="FND124" s="57"/>
      <c r="FNE124" s="50"/>
      <c r="FNF124" s="23" t="s">
        <v>72</v>
      </c>
      <c r="FNG124" s="244" t="s">
        <v>60</v>
      </c>
      <c r="FNH124" s="237"/>
      <c r="FNI124" s="237"/>
      <c r="FNJ124" s="237"/>
      <c r="FNK124" s="237"/>
      <c r="FNL124" s="237"/>
      <c r="FNM124" s="14"/>
      <c r="FNN124" s="53"/>
      <c r="FNP124" s="114">
        <f>IF(FNV124="Yes",3,0)</f>
        <v>3</v>
      </c>
      <c r="FNQ124" s="50"/>
      <c r="FNR124" s="57"/>
      <c r="FNS124" s="50"/>
      <c r="FNT124" s="57"/>
      <c r="FNU124" s="50"/>
      <c r="FNV124" s="23" t="s">
        <v>72</v>
      </c>
      <c r="FNW124" s="244" t="s">
        <v>60</v>
      </c>
      <c r="FNX124" s="237"/>
      <c r="FNY124" s="237"/>
      <c r="FNZ124" s="237"/>
      <c r="FOA124" s="237"/>
      <c r="FOB124" s="237"/>
      <c r="FOC124" s="14"/>
      <c r="FOD124" s="53"/>
      <c r="FOF124" s="114">
        <f>IF(FOL124="Yes",3,0)</f>
        <v>3</v>
      </c>
      <c r="FOG124" s="50"/>
      <c r="FOH124" s="57"/>
      <c r="FOI124" s="50"/>
      <c r="FOJ124" s="57"/>
      <c r="FOK124" s="50"/>
      <c r="FOL124" s="23" t="s">
        <v>72</v>
      </c>
      <c r="FOM124" s="244" t="s">
        <v>60</v>
      </c>
      <c r="FON124" s="237"/>
      <c r="FOO124" s="237"/>
      <c r="FOP124" s="237"/>
      <c r="FOQ124" s="237"/>
      <c r="FOR124" s="237"/>
      <c r="FOS124" s="14"/>
      <c r="FOT124" s="53"/>
      <c r="FOV124" s="114">
        <f>IF(FPB124="Yes",3,0)</f>
        <v>3</v>
      </c>
      <c r="FOW124" s="50"/>
      <c r="FOX124" s="57"/>
      <c r="FOY124" s="50"/>
      <c r="FOZ124" s="57"/>
      <c r="FPA124" s="50"/>
      <c r="FPB124" s="23" t="s">
        <v>72</v>
      </c>
      <c r="FPC124" s="244" t="s">
        <v>60</v>
      </c>
      <c r="FPD124" s="237"/>
      <c r="FPE124" s="237"/>
      <c r="FPF124" s="237"/>
      <c r="FPG124" s="237"/>
      <c r="FPH124" s="237"/>
      <c r="FPI124" s="14"/>
      <c r="FPJ124" s="53"/>
      <c r="FPL124" s="114">
        <f>IF(FPR124="Yes",3,0)</f>
        <v>3</v>
      </c>
      <c r="FPM124" s="50"/>
      <c r="FPN124" s="57"/>
      <c r="FPO124" s="50"/>
      <c r="FPP124" s="57"/>
      <c r="FPQ124" s="50"/>
      <c r="FPR124" s="23" t="s">
        <v>72</v>
      </c>
      <c r="FPS124" s="244" t="s">
        <v>60</v>
      </c>
      <c r="FPT124" s="237"/>
      <c r="FPU124" s="237"/>
      <c r="FPV124" s="237"/>
      <c r="FPW124" s="237"/>
      <c r="FPX124" s="237"/>
      <c r="FPY124" s="14"/>
      <c r="FPZ124" s="53"/>
      <c r="FQB124" s="114">
        <f>IF(FQH124="Yes",3,0)</f>
        <v>3</v>
      </c>
      <c r="FQC124" s="50"/>
      <c r="FQD124" s="57"/>
      <c r="FQE124" s="50"/>
      <c r="FQF124" s="57"/>
      <c r="FQG124" s="50"/>
      <c r="FQH124" s="23" t="s">
        <v>72</v>
      </c>
      <c r="FQI124" s="244" t="s">
        <v>60</v>
      </c>
      <c r="FQJ124" s="237"/>
      <c r="FQK124" s="237"/>
      <c r="FQL124" s="237"/>
      <c r="FQM124" s="237"/>
      <c r="FQN124" s="237"/>
      <c r="FQO124" s="14"/>
      <c r="FQP124" s="53"/>
      <c r="FQR124" s="114">
        <f>IF(FQX124="Yes",3,0)</f>
        <v>3</v>
      </c>
      <c r="FQS124" s="50"/>
      <c r="FQT124" s="57"/>
      <c r="FQU124" s="50"/>
      <c r="FQV124" s="57"/>
      <c r="FQW124" s="50"/>
      <c r="FQX124" s="23" t="s">
        <v>72</v>
      </c>
      <c r="FQY124" s="244" t="s">
        <v>60</v>
      </c>
      <c r="FQZ124" s="237"/>
      <c r="FRA124" s="237"/>
      <c r="FRB124" s="237"/>
      <c r="FRC124" s="237"/>
      <c r="FRD124" s="237"/>
      <c r="FRE124" s="14"/>
      <c r="FRF124" s="53"/>
      <c r="FRH124" s="114">
        <f>IF(FRN124="Yes",3,0)</f>
        <v>3</v>
      </c>
      <c r="FRI124" s="50"/>
      <c r="FRJ124" s="57"/>
      <c r="FRK124" s="50"/>
      <c r="FRL124" s="57"/>
      <c r="FRM124" s="50"/>
      <c r="FRN124" s="23" t="s">
        <v>72</v>
      </c>
      <c r="FRO124" s="244" t="s">
        <v>60</v>
      </c>
      <c r="FRP124" s="237"/>
      <c r="FRQ124" s="237"/>
      <c r="FRR124" s="237"/>
      <c r="FRS124" s="237"/>
      <c r="FRT124" s="237"/>
      <c r="FRU124" s="14"/>
      <c r="FRV124" s="53"/>
      <c r="FRX124" s="114">
        <f>IF(FSD124="Yes",3,0)</f>
        <v>3</v>
      </c>
      <c r="FRY124" s="50"/>
      <c r="FRZ124" s="57"/>
      <c r="FSA124" s="50"/>
      <c r="FSB124" s="57"/>
      <c r="FSC124" s="50"/>
      <c r="FSD124" s="23" t="s">
        <v>72</v>
      </c>
      <c r="FSE124" s="244" t="s">
        <v>60</v>
      </c>
      <c r="FSF124" s="237"/>
      <c r="FSG124" s="237"/>
      <c r="FSH124" s="237"/>
      <c r="FSI124" s="237"/>
      <c r="FSJ124" s="237"/>
      <c r="FSK124" s="14"/>
      <c r="FSL124" s="53"/>
      <c r="FSN124" s="114">
        <f>IF(FST124="Yes",3,0)</f>
        <v>3</v>
      </c>
      <c r="FSO124" s="50"/>
      <c r="FSP124" s="57"/>
      <c r="FSQ124" s="50"/>
      <c r="FSR124" s="57"/>
      <c r="FSS124" s="50"/>
      <c r="FST124" s="23" t="s">
        <v>72</v>
      </c>
      <c r="FSU124" s="244" t="s">
        <v>60</v>
      </c>
      <c r="FSV124" s="237"/>
      <c r="FSW124" s="237"/>
      <c r="FSX124" s="237"/>
      <c r="FSY124" s="237"/>
      <c r="FSZ124" s="237"/>
      <c r="FTA124" s="14"/>
      <c r="FTB124" s="53"/>
      <c r="FTD124" s="114">
        <f>IF(FTJ124="Yes",3,0)</f>
        <v>3</v>
      </c>
      <c r="FTE124" s="50"/>
      <c r="FTF124" s="57"/>
      <c r="FTG124" s="50"/>
      <c r="FTH124" s="57"/>
      <c r="FTI124" s="50"/>
      <c r="FTJ124" s="23" t="s">
        <v>72</v>
      </c>
      <c r="FTK124" s="244" t="s">
        <v>60</v>
      </c>
      <c r="FTL124" s="237"/>
      <c r="FTM124" s="237"/>
      <c r="FTN124" s="237"/>
      <c r="FTO124" s="237"/>
      <c r="FTP124" s="237"/>
      <c r="FTQ124" s="14"/>
      <c r="FTR124" s="53"/>
      <c r="FTT124" s="114">
        <f>IF(FTZ124="Yes",3,0)</f>
        <v>3</v>
      </c>
      <c r="FTU124" s="50"/>
      <c r="FTV124" s="57"/>
      <c r="FTW124" s="50"/>
      <c r="FTX124" s="57"/>
      <c r="FTY124" s="50"/>
      <c r="FTZ124" s="23" t="s">
        <v>72</v>
      </c>
      <c r="FUA124" s="244" t="s">
        <v>60</v>
      </c>
      <c r="FUB124" s="237"/>
      <c r="FUC124" s="237"/>
      <c r="FUD124" s="237"/>
      <c r="FUE124" s="237"/>
      <c r="FUF124" s="237"/>
      <c r="FUG124" s="14"/>
      <c r="FUH124" s="53"/>
      <c r="FUJ124" s="114">
        <f>IF(FUP124="Yes",3,0)</f>
        <v>3</v>
      </c>
      <c r="FUK124" s="50"/>
      <c r="FUL124" s="57"/>
      <c r="FUM124" s="50"/>
      <c r="FUN124" s="57"/>
      <c r="FUO124" s="50"/>
      <c r="FUP124" s="23" t="s">
        <v>72</v>
      </c>
      <c r="FUQ124" s="244" t="s">
        <v>60</v>
      </c>
      <c r="FUR124" s="237"/>
      <c r="FUS124" s="237"/>
      <c r="FUT124" s="237"/>
      <c r="FUU124" s="237"/>
      <c r="FUV124" s="237"/>
      <c r="FUW124" s="14"/>
      <c r="FUX124" s="53"/>
      <c r="FUZ124" s="114">
        <f>IF(FVF124="Yes",3,0)</f>
        <v>3</v>
      </c>
      <c r="FVA124" s="50"/>
      <c r="FVB124" s="57"/>
      <c r="FVC124" s="50"/>
      <c r="FVD124" s="57"/>
      <c r="FVE124" s="50"/>
      <c r="FVF124" s="23" t="s">
        <v>72</v>
      </c>
      <c r="FVG124" s="244" t="s">
        <v>60</v>
      </c>
      <c r="FVH124" s="237"/>
      <c r="FVI124" s="237"/>
      <c r="FVJ124" s="237"/>
      <c r="FVK124" s="237"/>
      <c r="FVL124" s="237"/>
      <c r="FVM124" s="14"/>
      <c r="FVN124" s="53"/>
      <c r="FVP124" s="114">
        <f>IF(FVV124="Yes",3,0)</f>
        <v>3</v>
      </c>
      <c r="FVQ124" s="50"/>
      <c r="FVR124" s="57"/>
      <c r="FVS124" s="50"/>
      <c r="FVT124" s="57"/>
      <c r="FVU124" s="50"/>
      <c r="FVV124" s="23" t="s">
        <v>72</v>
      </c>
      <c r="FVW124" s="244" t="s">
        <v>60</v>
      </c>
      <c r="FVX124" s="237"/>
      <c r="FVY124" s="237"/>
      <c r="FVZ124" s="237"/>
      <c r="FWA124" s="237"/>
      <c r="FWB124" s="237"/>
      <c r="FWC124" s="14"/>
      <c r="FWD124" s="53"/>
      <c r="FWF124" s="114">
        <f>IF(FWL124="Yes",3,0)</f>
        <v>3</v>
      </c>
      <c r="FWG124" s="50"/>
      <c r="FWH124" s="57"/>
      <c r="FWI124" s="50"/>
      <c r="FWJ124" s="57"/>
      <c r="FWK124" s="50"/>
      <c r="FWL124" s="23" t="s">
        <v>72</v>
      </c>
      <c r="FWM124" s="244" t="s">
        <v>60</v>
      </c>
      <c r="FWN124" s="237"/>
      <c r="FWO124" s="237"/>
      <c r="FWP124" s="237"/>
      <c r="FWQ124" s="237"/>
      <c r="FWR124" s="237"/>
      <c r="FWS124" s="14"/>
      <c r="FWT124" s="53"/>
      <c r="FWV124" s="114">
        <f>IF(FXB124="Yes",3,0)</f>
        <v>3</v>
      </c>
      <c r="FWW124" s="50"/>
      <c r="FWX124" s="57"/>
      <c r="FWY124" s="50"/>
      <c r="FWZ124" s="57"/>
      <c r="FXA124" s="50"/>
      <c r="FXB124" s="23" t="s">
        <v>72</v>
      </c>
      <c r="FXC124" s="244" t="s">
        <v>60</v>
      </c>
      <c r="FXD124" s="237"/>
      <c r="FXE124" s="237"/>
      <c r="FXF124" s="237"/>
      <c r="FXG124" s="237"/>
      <c r="FXH124" s="237"/>
      <c r="FXI124" s="14"/>
      <c r="FXJ124" s="53"/>
      <c r="FXL124" s="114">
        <f>IF(FXR124="Yes",3,0)</f>
        <v>3</v>
      </c>
      <c r="FXM124" s="50"/>
      <c r="FXN124" s="57"/>
      <c r="FXO124" s="50"/>
      <c r="FXP124" s="57"/>
      <c r="FXQ124" s="50"/>
      <c r="FXR124" s="23" t="s">
        <v>72</v>
      </c>
      <c r="FXS124" s="244" t="s">
        <v>60</v>
      </c>
      <c r="FXT124" s="237"/>
      <c r="FXU124" s="237"/>
      <c r="FXV124" s="237"/>
      <c r="FXW124" s="237"/>
      <c r="FXX124" s="237"/>
      <c r="FXY124" s="14"/>
      <c r="FXZ124" s="53"/>
      <c r="FYB124" s="114">
        <f>IF(FYH124="Yes",3,0)</f>
        <v>3</v>
      </c>
      <c r="FYC124" s="50"/>
      <c r="FYD124" s="57"/>
      <c r="FYE124" s="50"/>
      <c r="FYF124" s="57"/>
      <c r="FYG124" s="50"/>
      <c r="FYH124" s="23" t="s">
        <v>72</v>
      </c>
      <c r="FYI124" s="244" t="s">
        <v>60</v>
      </c>
      <c r="FYJ124" s="237"/>
      <c r="FYK124" s="237"/>
      <c r="FYL124" s="237"/>
      <c r="FYM124" s="237"/>
      <c r="FYN124" s="237"/>
      <c r="FYO124" s="14"/>
      <c r="FYP124" s="53"/>
      <c r="FYR124" s="114">
        <f>IF(FYX124="Yes",3,0)</f>
        <v>3</v>
      </c>
      <c r="FYS124" s="50"/>
      <c r="FYT124" s="57"/>
      <c r="FYU124" s="50"/>
      <c r="FYV124" s="57"/>
      <c r="FYW124" s="50"/>
      <c r="FYX124" s="23" t="s">
        <v>72</v>
      </c>
      <c r="FYY124" s="244" t="s">
        <v>60</v>
      </c>
      <c r="FYZ124" s="237"/>
      <c r="FZA124" s="237"/>
      <c r="FZB124" s="237"/>
      <c r="FZC124" s="237"/>
      <c r="FZD124" s="237"/>
      <c r="FZE124" s="14"/>
      <c r="FZF124" s="53"/>
      <c r="FZH124" s="114">
        <f>IF(FZN124="Yes",3,0)</f>
        <v>3</v>
      </c>
      <c r="FZI124" s="50"/>
      <c r="FZJ124" s="57"/>
      <c r="FZK124" s="50"/>
      <c r="FZL124" s="57"/>
      <c r="FZM124" s="50"/>
      <c r="FZN124" s="23" t="s">
        <v>72</v>
      </c>
      <c r="FZO124" s="244" t="s">
        <v>60</v>
      </c>
      <c r="FZP124" s="237"/>
      <c r="FZQ124" s="237"/>
      <c r="FZR124" s="237"/>
      <c r="FZS124" s="237"/>
      <c r="FZT124" s="237"/>
      <c r="FZU124" s="14"/>
      <c r="FZV124" s="53"/>
      <c r="FZX124" s="114">
        <f>IF(GAD124="Yes",3,0)</f>
        <v>3</v>
      </c>
      <c r="FZY124" s="50"/>
      <c r="FZZ124" s="57"/>
      <c r="GAA124" s="50"/>
      <c r="GAB124" s="57"/>
      <c r="GAC124" s="50"/>
      <c r="GAD124" s="23" t="s">
        <v>72</v>
      </c>
      <c r="GAE124" s="244" t="s">
        <v>60</v>
      </c>
      <c r="GAF124" s="237"/>
      <c r="GAG124" s="237"/>
      <c r="GAH124" s="237"/>
      <c r="GAI124" s="237"/>
      <c r="GAJ124" s="237"/>
      <c r="GAK124" s="14"/>
      <c r="GAL124" s="53"/>
      <c r="GAN124" s="114">
        <f>IF(GAT124="Yes",3,0)</f>
        <v>3</v>
      </c>
      <c r="GAO124" s="50"/>
      <c r="GAP124" s="57"/>
      <c r="GAQ124" s="50"/>
      <c r="GAR124" s="57"/>
      <c r="GAS124" s="50"/>
      <c r="GAT124" s="23" t="s">
        <v>72</v>
      </c>
      <c r="GAU124" s="244" t="s">
        <v>60</v>
      </c>
      <c r="GAV124" s="237"/>
      <c r="GAW124" s="237"/>
      <c r="GAX124" s="237"/>
      <c r="GAY124" s="237"/>
      <c r="GAZ124" s="237"/>
      <c r="GBA124" s="14"/>
      <c r="GBB124" s="53"/>
      <c r="GBD124" s="114">
        <f>IF(GBJ124="Yes",3,0)</f>
        <v>3</v>
      </c>
      <c r="GBE124" s="50"/>
      <c r="GBF124" s="57"/>
      <c r="GBG124" s="50"/>
      <c r="GBH124" s="57"/>
      <c r="GBI124" s="50"/>
      <c r="GBJ124" s="23" t="s">
        <v>72</v>
      </c>
      <c r="GBK124" s="244" t="s">
        <v>60</v>
      </c>
      <c r="GBL124" s="237"/>
      <c r="GBM124" s="237"/>
      <c r="GBN124" s="237"/>
      <c r="GBO124" s="237"/>
      <c r="GBP124" s="237"/>
      <c r="GBQ124" s="14"/>
      <c r="GBR124" s="53"/>
      <c r="GBT124" s="114">
        <f>IF(GBZ124="Yes",3,0)</f>
        <v>3</v>
      </c>
      <c r="GBU124" s="50"/>
      <c r="GBV124" s="57"/>
      <c r="GBW124" s="50"/>
      <c r="GBX124" s="57"/>
      <c r="GBY124" s="50"/>
      <c r="GBZ124" s="23" t="s">
        <v>72</v>
      </c>
      <c r="GCA124" s="244" t="s">
        <v>60</v>
      </c>
      <c r="GCB124" s="237"/>
      <c r="GCC124" s="237"/>
      <c r="GCD124" s="237"/>
      <c r="GCE124" s="237"/>
      <c r="GCF124" s="237"/>
      <c r="GCG124" s="14"/>
      <c r="GCH124" s="53"/>
      <c r="GCJ124" s="114">
        <f>IF(GCP124="Yes",3,0)</f>
        <v>3</v>
      </c>
      <c r="GCK124" s="50"/>
      <c r="GCL124" s="57"/>
      <c r="GCM124" s="50"/>
      <c r="GCN124" s="57"/>
      <c r="GCO124" s="50"/>
      <c r="GCP124" s="23" t="s">
        <v>72</v>
      </c>
      <c r="GCQ124" s="244" t="s">
        <v>60</v>
      </c>
      <c r="GCR124" s="237"/>
      <c r="GCS124" s="237"/>
      <c r="GCT124" s="237"/>
      <c r="GCU124" s="237"/>
      <c r="GCV124" s="237"/>
      <c r="GCW124" s="14"/>
      <c r="GCX124" s="53"/>
      <c r="GCZ124" s="114">
        <f>IF(GDF124="Yes",3,0)</f>
        <v>3</v>
      </c>
      <c r="GDA124" s="50"/>
      <c r="GDB124" s="57"/>
      <c r="GDC124" s="50"/>
      <c r="GDD124" s="57"/>
      <c r="GDE124" s="50"/>
      <c r="GDF124" s="23" t="s">
        <v>72</v>
      </c>
      <c r="GDG124" s="244" t="s">
        <v>60</v>
      </c>
      <c r="GDH124" s="237"/>
      <c r="GDI124" s="237"/>
      <c r="GDJ124" s="237"/>
      <c r="GDK124" s="237"/>
      <c r="GDL124" s="237"/>
      <c r="GDM124" s="14"/>
      <c r="GDN124" s="53"/>
      <c r="GDP124" s="114">
        <f>IF(GDV124="Yes",3,0)</f>
        <v>3</v>
      </c>
      <c r="GDQ124" s="50"/>
      <c r="GDR124" s="57"/>
      <c r="GDS124" s="50"/>
      <c r="GDT124" s="57"/>
      <c r="GDU124" s="50"/>
      <c r="GDV124" s="23" t="s">
        <v>72</v>
      </c>
      <c r="GDW124" s="244" t="s">
        <v>60</v>
      </c>
      <c r="GDX124" s="237"/>
      <c r="GDY124" s="237"/>
      <c r="GDZ124" s="237"/>
      <c r="GEA124" s="237"/>
      <c r="GEB124" s="237"/>
      <c r="GEC124" s="14"/>
      <c r="GED124" s="53"/>
      <c r="GEF124" s="114">
        <f>IF(GEL124="Yes",3,0)</f>
        <v>3</v>
      </c>
      <c r="GEG124" s="50"/>
      <c r="GEH124" s="57"/>
      <c r="GEI124" s="50"/>
      <c r="GEJ124" s="57"/>
      <c r="GEK124" s="50"/>
      <c r="GEL124" s="23" t="s">
        <v>72</v>
      </c>
      <c r="GEM124" s="244" t="s">
        <v>60</v>
      </c>
      <c r="GEN124" s="237"/>
      <c r="GEO124" s="237"/>
      <c r="GEP124" s="237"/>
      <c r="GEQ124" s="237"/>
      <c r="GER124" s="237"/>
      <c r="GES124" s="14"/>
      <c r="GET124" s="53"/>
      <c r="GEV124" s="114">
        <f>IF(GFB124="Yes",3,0)</f>
        <v>3</v>
      </c>
      <c r="GEW124" s="50"/>
      <c r="GEX124" s="57"/>
      <c r="GEY124" s="50"/>
      <c r="GEZ124" s="57"/>
      <c r="GFA124" s="50"/>
      <c r="GFB124" s="23" t="s">
        <v>72</v>
      </c>
      <c r="GFC124" s="244" t="s">
        <v>60</v>
      </c>
      <c r="GFD124" s="237"/>
      <c r="GFE124" s="237"/>
      <c r="GFF124" s="237"/>
      <c r="GFG124" s="237"/>
      <c r="GFH124" s="237"/>
      <c r="GFI124" s="14"/>
      <c r="GFJ124" s="53"/>
      <c r="GFL124" s="114">
        <f>IF(GFR124="Yes",3,0)</f>
        <v>3</v>
      </c>
      <c r="GFM124" s="50"/>
      <c r="GFN124" s="57"/>
      <c r="GFO124" s="50"/>
      <c r="GFP124" s="57"/>
      <c r="GFQ124" s="50"/>
      <c r="GFR124" s="23" t="s">
        <v>72</v>
      </c>
      <c r="GFS124" s="244" t="s">
        <v>60</v>
      </c>
      <c r="GFT124" s="237"/>
      <c r="GFU124" s="237"/>
      <c r="GFV124" s="237"/>
      <c r="GFW124" s="237"/>
      <c r="GFX124" s="237"/>
      <c r="GFY124" s="14"/>
      <c r="GFZ124" s="53"/>
      <c r="GGB124" s="114">
        <f>IF(GGH124="Yes",3,0)</f>
        <v>3</v>
      </c>
      <c r="GGC124" s="50"/>
      <c r="GGD124" s="57"/>
      <c r="GGE124" s="50"/>
      <c r="GGF124" s="57"/>
      <c r="GGG124" s="50"/>
      <c r="GGH124" s="23" t="s">
        <v>72</v>
      </c>
      <c r="GGI124" s="244" t="s">
        <v>60</v>
      </c>
      <c r="GGJ124" s="237"/>
      <c r="GGK124" s="237"/>
      <c r="GGL124" s="237"/>
      <c r="GGM124" s="237"/>
      <c r="GGN124" s="237"/>
      <c r="GGO124" s="14"/>
      <c r="GGP124" s="53"/>
      <c r="GGR124" s="114">
        <f>IF(GGX124="Yes",3,0)</f>
        <v>3</v>
      </c>
      <c r="GGS124" s="50"/>
      <c r="GGT124" s="57"/>
      <c r="GGU124" s="50"/>
      <c r="GGV124" s="57"/>
      <c r="GGW124" s="50"/>
      <c r="GGX124" s="23" t="s">
        <v>72</v>
      </c>
      <c r="GGY124" s="244" t="s">
        <v>60</v>
      </c>
      <c r="GGZ124" s="237"/>
      <c r="GHA124" s="237"/>
      <c r="GHB124" s="237"/>
      <c r="GHC124" s="237"/>
      <c r="GHD124" s="237"/>
      <c r="GHE124" s="14"/>
      <c r="GHF124" s="53"/>
      <c r="GHH124" s="114">
        <f>IF(GHN124="Yes",3,0)</f>
        <v>3</v>
      </c>
      <c r="GHI124" s="50"/>
      <c r="GHJ124" s="57"/>
      <c r="GHK124" s="50"/>
      <c r="GHL124" s="57"/>
      <c r="GHM124" s="50"/>
      <c r="GHN124" s="23" t="s">
        <v>72</v>
      </c>
      <c r="GHO124" s="244" t="s">
        <v>60</v>
      </c>
      <c r="GHP124" s="237"/>
      <c r="GHQ124" s="237"/>
      <c r="GHR124" s="237"/>
      <c r="GHS124" s="237"/>
      <c r="GHT124" s="237"/>
      <c r="GHU124" s="14"/>
      <c r="GHV124" s="53"/>
      <c r="GHX124" s="114">
        <f>IF(GID124="Yes",3,0)</f>
        <v>3</v>
      </c>
      <c r="GHY124" s="50"/>
      <c r="GHZ124" s="57"/>
      <c r="GIA124" s="50"/>
      <c r="GIB124" s="57"/>
      <c r="GIC124" s="50"/>
      <c r="GID124" s="23" t="s">
        <v>72</v>
      </c>
      <c r="GIE124" s="244" t="s">
        <v>60</v>
      </c>
      <c r="GIF124" s="237"/>
      <c r="GIG124" s="237"/>
      <c r="GIH124" s="237"/>
      <c r="GII124" s="237"/>
      <c r="GIJ124" s="237"/>
      <c r="GIK124" s="14"/>
      <c r="GIL124" s="53"/>
      <c r="GIN124" s="114">
        <f>IF(GIT124="Yes",3,0)</f>
        <v>3</v>
      </c>
      <c r="GIO124" s="50"/>
      <c r="GIP124" s="57"/>
      <c r="GIQ124" s="50"/>
      <c r="GIR124" s="57"/>
      <c r="GIS124" s="50"/>
      <c r="GIT124" s="23" t="s">
        <v>72</v>
      </c>
      <c r="GIU124" s="244" t="s">
        <v>60</v>
      </c>
      <c r="GIV124" s="237"/>
      <c r="GIW124" s="237"/>
      <c r="GIX124" s="237"/>
      <c r="GIY124" s="237"/>
      <c r="GIZ124" s="237"/>
      <c r="GJA124" s="14"/>
      <c r="GJB124" s="53"/>
      <c r="GJD124" s="114">
        <f>IF(GJJ124="Yes",3,0)</f>
        <v>3</v>
      </c>
      <c r="GJE124" s="50"/>
      <c r="GJF124" s="57"/>
      <c r="GJG124" s="50"/>
      <c r="GJH124" s="57"/>
      <c r="GJI124" s="50"/>
      <c r="GJJ124" s="23" t="s">
        <v>72</v>
      </c>
      <c r="GJK124" s="244" t="s">
        <v>60</v>
      </c>
      <c r="GJL124" s="237"/>
      <c r="GJM124" s="237"/>
      <c r="GJN124" s="237"/>
      <c r="GJO124" s="237"/>
      <c r="GJP124" s="237"/>
      <c r="GJQ124" s="14"/>
      <c r="GJR124" s="53"/>
      <c r="GJT124" s="114">
        <f>IF(GJZ124="Yes",3,0)</f>
        <v>3</v>
      </c>
      <c r="GJU124" s="50"/>
      <c r="GJV124" s="57"/>
      <c r="GJW124" s="50"/>
      <c r="GJX124" s="57"/>
      <c r="GJY124" s="50"/>
      <c r="GJZ124" s="23" t="s">
        <v>72</v>
      </c>
      <c r="GKA124" s="244" t="s">
        <v>60</v>
      </c>
      <c r="GKB124" s="237"/>
      <c r="GKC124" s="237"/>
      <c r="GKD124" s="237"/>
      <c r="GKE124" s="237"/>
      <c r="GKF124" s="237"/>
      <c r="GKG124" s="14"/>
      <c r="GKH124" s="53"/>
      <c r="GKJ124" s="114">
        <f>IF(GKP124="Yes",3,0)</f>
        <v>3</v>
      </c>
      <c r="GKK124" s="50"/>
      <c r="GKL124" s="57"/>
      <c r="GKM124" s="50"/>
      <c r="GKN124" s="57"/>
      <c r="GKO124" s="50"/>
      <c r="GKP124" s="23" t="s">
        <v>72</v>
      </c>
      <c r="GKQ124" s="244" t="s">
        <v>60</v>
      </c>
      <c r="GKR124" s="237"/>
      <c r="GKS124" s="237"/>
      <c r="GKT124" s="237"/>
      <c r="GKU124" s="237"/>
      <c r="GKV124" s="237"/>
      <c r="GKW124" s="14"/>
      <c r="GKX124" s="53"/>
      <c r="GKZ124" s="114">
        <f>IF(GLF124="Yes",3,0)</f>
        <v>3</v>
      </c>
      <c r="GLA124" s="50"/>
      <c r="GLB124" s="57"/>
      <c r="GLC124" s="50"/>
      <c r="GLD124" s="57"/>
      <c r="GLE124" s="50"/>
      <c r="GLF124" s="23" t="s">
        <v>72</v>
      </c>
      <c r="GLG124" s="244" t="s">
        <v>60</v>
      </c>
      <c r="GLH124" s="237"/>
      <c r="GLI124" s="237"/>
      <c r="GLJ124" s="237"/>
      <c r="GLK124" s="237"/>
      <c r="GLL124" s="237"/>
      <c r="GLM124" s="14"/>
      <c r="GLN124" s="53"/>
      <c r="GLP124" s="114">
        <f>IF(GLV124="Yes",3,0)</f>
        <v>3</v>
      </c>
      <c r="GLQ124" s="50"/>
      <c r="GLR124" s="57"/>
      <c r="GLS124" s="50"/>
      <c r="GLT124" s="57"/>
      <c r="GLU124" s="50"/>
      <c r="GLV124" s="23" t="s">
        <v>72</v>
      </c>
      <c r="GLW124" s="244" t="s">
        <v>60</v>
      </c>
      <c r="GLX124" s="237"/>
      <c r="GLY124" s="237"/>
      <c r="GLZ124" s="237"/>
      <c r="GMA124" s="237"/>
      <c r="GMB124" s="237"/>
      <c r="GMC124" s="14"/>
      <c r="GMD124" s="53"/>
      <c r="GMF124" s="114">
        <f>IF(GML124="Yes",3,0)</f>
        <v>3</v>
      </c>
      <c r="GMG124" s="50"/>
      <c r="GMH124" s="57"/>
      <c r="GMI124" s="50"/>
      <c r="GMJ124" s="57"/>
      <c r="GMK124" s="50"/>
      <c r="GML124" s="23" t="s">
        <v>72</v>
      </c>
      <c r="GMM124" s="244" t="s">
        <v>60</v>
      </c>
      <c r="GMN124" s="237"/>
      <c r="GMO124" s="237"/>
      <c r="GMP124" s="237"/>
      <c r="GMQ124" s="237"/>
      <c r="GMR124" s="237"/>
      <c r="GMS124" s="14"/>
      <c r="GMT124" s="53"/>
      <c r="GMV124" s="114">
        <f>IF(GNB124="Yes",3,0)</f>
        <v>3</v>
      </c>
      <c r="GMW124" s="50"/>
      <c r="GMX124" s="57"/>
      <c r="GMY124" s="50"/>
      <c r="GMZ124" s="57"/>
      <c r="GNA124" s="50"/>
      <c r="GNB124" s="23" t="s">
        <v>72</v>
      </c>
      <c r="GNC124" s="244" t="s">
        <v>60</v>
      </c>
      <c r="GND124" s="237"/>
      <c r="GNE124" s="237"/>
      <c r="GNF124" s="237"/>
      <c r="GNG124" s="237"/>
      <c r="GNH124" s="237"/>
      <c r="GNI124" s="14"/>
      <c r="GNJ124" s="53"/>
      <c r="GNL124" s="114">
        <f>IF(GNR124="Yes",3,0)</f>
        <v>3</v>
      </c>
      <c r="GNM124" s="50"/>
      <c r="GNN124" s="57"/>
      <c r="GNO124" s="50"/>
      <c r="GNP124" s="57"/>
      <c r="GNQ124" s="50"/>
      <c r="GNR124" s="23" t="s">
        <v>72</v>
      </c>
      <c r="GNS124" s="244" t="s">
        <v>60</v>
      </c>
      <c r="GNT124" s="237"/>
      <c r="GNU124" s="237"/>
      <c r="GNV124" s="237"/>
      <c r="GNW124" s="237"/>
      <c r="GNX124" s="237"/>
      <c r="GNY124" s="14"/>
      <c r="GNZ124" s="53"/>
      <c r="GOB124" s="114">
        <f>IF(GOH124="Yes",3,0)</f>
        <v>3</v>
      </c>
      <c r="GOC124" s="50"/>
      <c r="GOD124" s="57"/>
      <c r="GOE124" s="50"/>
      <c r="GOF124" s="57"/>
      <c r="GOG124" s="50"/>
      <c r="GOH124" s="23" t="s">
        <v>72</v>
      </c>
      <c r="GOI124" s="244" t="s">
        <v>60</v>
      </c>
      <c r="GOJ124" s="237"/>
      <c r="GOK124" s="237"/>
      <c r="GOL124" s="237"/>
      <c r="GOM124" s="237"/>
      <c r="GON124" s="237"/>
      <c r="GOO124" s="14"/>
      <c r="GOP124" s="53"/>
      <c r="GOR124" s="114">
        <f>IF(GOX124="Yes",3,0)</f>
        <v>3</v>
      </c>
      <c r="GOS124" s="50"/>
      <c r="GOT124" s="57"/>
      <c r="GOU124" s="50"/>
      <c r="GOV124" s="57"/>
      <c r="GOW124" s="50"/>
      <c r="GOX124" s="23" t="s">
        <v>72</v>
      </c>
      <c r="GOY124" s="244" t="s">
        <v>60</v>
      </c>
      <c r="GOZ124" s="237"/>
      <c r="GPA124" s="237"/>
      <c r="GPB124" s="237"/>
      <c r="GPC124" s="237"/>
      <c r="GPD124" s="237"/>
      <c r="GPE124" s="14"/>
      <c r="GPF124" s="53"/>
      <c r="GPH124" s="114">
        <f>IF(GPN124="Yes",3,0)</f>
        <v>3</v>
      </c>
      <c r="GPI124" s="50"/>
      <c r="GPJ124" s="57"/>
      <c r="GPK124" s="50"/>
      <c r="GPL124" s="57"/>
      <c r="GPM124" s="50"/>
      <c r="GPN124" s="23" t="s">
        <v>72</v>
      </c>
      <c r="GPO124" s="244" t="s">
        <v>60</v>
      </c>
      <c r="GPP124" s="237"/>
      <c r="GPQ124" s="237"/>
      <c r="GPR124" s="237"/>
      <c r="GPS124" s="237"/>
      <c r="GPT124" s="237"/>
      <c r="GPU124" s="14"/>
      <c r="GPV124" s="53"/>
      <c r="GPX124" s="114">
        <f>IF(GQD124="Yes",3,0)</f>
        <v>3</v>
      </c>
      <c r="GPY124" s="50"/>
      <c r="GPZ124" s="57"/>
      <c r="GQA124" s="50"/>
      <c r="GQB124" s="57"/>
      <c r="GQC124" s="50"/>
      <c r="GQD124" s="23" t="s">
        <v>72</v>
      </c>
      <c r="GQE124" s="244" t="s">
        <v>60</v>
      </c>
      <c r="GQF124" s="237"/>
      <c r="GQG124" s="237"/>
      <c r="GQH124" s="237"/>
      <c r="GQI124" s="237"/>
      <c r="GQJ124" s="237"/>
      <c r="GQK124" s="14"/>
      <c r="GQL124" s="53"/>
      <c r="GQN124" s="114">
        <f>IF(GQT124="Yes",3,0)</f>
        <v>3</v>
      </c>
      <c r="GQO124" s="50"/>
      <c r="GQP124" s="57"/>
      <c r="GQQ124" s="50"/>
      <c r="GQR124" s="57"/>
      <c r="GQS124" s="50"/>
      <c r="GQT124" s="23" t="s">
        <v>72</v>
      </c>
      <c r="GQU124" s="244" t="s">
        <v>60</v>
      </c>
      <c r="GQV124" s="237"/>
      <c r="GQW124" s="237"/>
      <c r="GQX124" s="237"/>
      <c r="GQY124" s="237"/>
      <c r="GQZ124" s="237"/>
      <c r="GRA124" s="14"/>
      <c r="GRB124" s="53"/>
      <c r="GRD124" s="114">
        <f>IF(GRJ124="Yes",3,0)</f>
        <v>3</v>
      </c>
      <c r="GRE124" s="50"/>
      <c r="GRF124" s="57"/>
      <c r="GRG124" s="50"/>
      <c r="GRH124" s="57"/>
      <c r="GRI124" s="50"/>
      <c r="GRJ124" s="23" t="s">
        <v>72</v>
      </c>
      <c r="GRK124" s="244" t="s">
        <v>60</v>
      </c>
      <c r="GRL124" s="237"/>
      <c r="GRM124" s="237"/>
      <c r="GRN124" s="237"/>
      <c r="GRO124" s="237"/>
      <c r="GRP124" s="237"/>
      <c r="GRQ124" s="14"/>
      <c r="GRR124" s="53"/>
      <c r="GRT124" s="114">
        <f>IF(GRZ124="Yes",3,0)</f>
        <v>3</v>
      </c>
      <c r="GRU124" s="50"/>
      <c r="GRV124" s="57"/>
      <c r="GRW124" s="50"/>
      <c r="GRX124" s="57"/>
      <c r="GRY124" s="50"/>
      <c r="GRZ124" s="23" t="s">
        <v>72</v>
      </c>
      <c r="GSA124" s="244" t="s">
        <v>60</v>
      </c>
      <c r="GSB124" s="237"/>
      <c r="GSC124" s="237"/>
      <c r="GSD124" s="237"/>
      <c r="GSE124" s="237"/>
      <c r="GSF124" s="237"/>
      <c r="GSG124" s="14"/>
      <c r="GSH124" s="53"/>
      <c r="GSJ124" s="114">
        <f>IF(GSP124="Yes",3,0)</f>
        <v>3</v>
      </c>
      <c r="GSK124" s="50"/>
      <c r="GSL124" s="57"/>
      <c r="GSM124" s="50"/>
      <c r="GSN124" s="57"/>
      <c r="GSO124" s="50"/>
      <c r="GSP124" s="23" t="s">
        <v>72</v>
      </c>
      <c r="GSQ124" s="244" t="s">
        <v>60</v>
      </c>
      <c r="GSR124" s="237"/>
      <c r="GSS124" s="237"/>
      <c r="GST124" s="237"/>
      <c r="GSU124" s="237"/>
      <c r="GSV124" s="237"/>
      <c r="GSW124" s="14"/>
      <c r="GSX124" s="53"/>
      <c r="GSZ124" s="114">
        <f>IF(GTF124="Yes",3,0)</f>
        <v>3</v>
      </c>
      <c r="GTA124" s="50"/>
      <c r="GTB124" s="57"/>
      <c r="GTC124" s="50"/>
      <c r="GTD124" s="57"/>
      <c r="GTE124" s="50"/>
      <c r="GTF124" s="23" t="s">
        <v>72</v>
      </c>
      <c r="GTG124" s="244" t="s">
        <v>60</v>
      </c>
      <c r="GTH124" s="237"/>
      <c r="GTI124" s="237"/>
      <c r="GTJ124" s="237"/>
      <c r="GTK124" s="237"/>
      <c r="GTL124" s="237"/>
      <c r="GTM124" s="14"/>
      <c r="GTN124" s="53"/>
      <c r="GTP124" s="114">
        <f>IF(GTV124="Yes",3,0)</f>
        <v>3</v>
      </c>
      <c r="GTQ124" s="50"/>
      <c r="GTR124" s="57"/>
      <c r="GTS124" s="50"/>
      <c r="GTT124" s="57"/>
      <c r="GTU124" s="50"/>
      <c r="GTV124" s="23" t="s">
        <v>72</v>
      </c>
      <c r="GTW124" s="244" t="s">
        <v>60</v>
      </c>
      <c r="GTX124" s="237"/>
      <c r="GTY124" s="237"/>
      <c r="GTZ124" s="237"/>
      <c r="GUA124" s="237"/>
      <c r="GUB124" s="237"/>
      <c r="GUC124" s="14"/>
      <c r="GUD124" s="53"/>
      <c r="GUF124" s="114">
        <f>IF(GUL124="Yes",3,0)</f>
        <v>3</v>
      </c>
      <c r="GUG124" s="50"/>
      <c r="GUH124" s="57"/>
      <c r="GUI124" s="50"/>
      <c r="GUJ124" s="57"/>
      <c r="GUK124" s="50"/>
      <c r="GUL124" s="23" t="s">
        <v>72</v>
      </c>
      <c r="GUM124" s="244" t="s">
        <v>60</v>
      </c>
      <c r="GUN124" s="237"/>
      <c r="GUO124" s="237"/>
      <c r="GUP124" s="237"/>
      <c r="GUQ124" s="237"/>
      <c r="GUR124" s="237"/>
      <c r="GUS124" s="14"/>
      <c r="GUT124" s="53"/>
      <c r="GUV124" s="114">
        <f>IF(GVB124="Yes",3,0)</f>
        <v>3</v>
      </c>
      <c r="GUW124" s="50"/>
      <c r="GUX124" s="57"/>
      <c r="GUY124" s="50"/>
      <c r="GUZ124" s="57"/>
      <c r="GVA124" s="50"/>
      <c r="GVB124" s="23" t="s">
        <v>72</v>
      </c>
      <c r="GVC124" s="244" t="s">
        <v>60</v>
      </c>
      <c r="GVD124" s="237"/>
      <c r="GVE124" s="237"/>
      <c r="GVF124" s="237"/>
      <c r="GVG124" s="237"/>
      <c r="GVH124" s="237"/>
      <c r="GVI124" s="14"/>
      <c r="GVJ124" s="53"/>
      <c r="GVL124" s="114">
        <f>IF(GVR124="Yes",3,0)</f>
        <v>3</v>
      </c>
      <c r="GVM124" s="50"/>
      <c r="GVN124" s="57"/>
      <c r="GVO124" s="50"/>
      <c r="GVP124" s="57"/>
      <c r="GVQ124" s="50"/>
      <c r="GVR124" s="23" t="s">
        <v>72</v>
      </c>
      <c r="GVS124" s="244" t="s">
        <v>60</v>
      </c>
      <c r="GVT124" s="237"/>
      <c r="GVU124" s="237"/>
      <c r="GVV124" s="237"/>
      <c r="GVW124" s="237"/>
      <c r="GVX124" s="237"/>
      <c r="GVY124" s="14"/>
      <c r="GVZ124" s="53"/>
      <c r="GWB124" s="114">
        <f>IF(GWH124="Yes",3,0)</f>
        <v>3</v>
      </c>
      <c r="GWC124" s="50"/>
      <c r="GWD124" s="57"/>
      <c r="GWE124" s="50"/>
      <c r="GWF124" s="57"/>
      <c r="GWG124" s="50"/>
      <c r="GWH124" s="23" t="s">
        <v>72</v>
      </c>
      <c r="GWI124" s="244" t="s">
        <v>60</v>
      </c>
      <c r="GWJ124" s="237"/>
      <c r="GWK124" s="237"/>
      <c r="GWL124" s="237"/>
      <c r="GWM124" s="237"/>
      <c r="GWN124" s="237"/>
      <c r="GWO124" s="14"/>
      <c r="GWP124" s="53"/>
      <c r="GWR124" s="114">
        <f>IF(GWX124="Yes",3,0)</f>
        <v>3</v>
      </c>
      <c r="GWS124" s="50"/>
      <c r="GWT124" s="57"/>
      <c r="GWU124" s="50"/>
      <c r="GWV124" s="57"/>
      <c r="GWW124" s="50"/>
      <c r="GWX124" s="23" t="s">
        <v>72</v>
      </c>
      <c r="GWY124" s="244" t="s">
        <v>60</v>
      </c>
      <c r="GWZ124" s="237"/>
      <c r="GXA124" s="237"/>
      <c r="GXB124" s="237"/>
      <c r="GXC124" s="237"/>
      <c r="GXD124" s="237"/>
      <c r="GXE124" s="14"/>
      <c r="GXF124" s="53"/>
      <c r="GXH124" s="114">
        <f>IF(GXN124="Yes",3,0)</f>
        <v>3</v>
      </c>
      <c r="GXI124" s="50"/>
      <c r="GXJ124" s="57"/>
      <c r="GXK124" s="50"/>
      <c r="GXL124" s="57"/>
      <c r="GXM124" s="50"/>
      <c r="GXN124" s="23" t="s">
        <v>72</v>
      </c>
      <c r="GXO124" s="244" t="s">
        <v>60</v>
      </c>
      <c r="GXP124" s="237"/>
      <c r="GXQ124" s="237"/>
      <c r="GXR124" s="237"/>
      <c r="GXS124" s="237"/>
      <c r="GXT124" s="237"/>
      <c r="GXU124" s="14"/>
      <c r="GXV124" s="53"/>
      <c r="GXX124" s="114">
        <f>IF(GYD124="Yes",3,0)</f>
        <v>3</v>
      </c>
      <c r="GXY124" s="50"/>
      <c r="GXZ124" s="57"/>
      <c r="GYA124" s="50"/>
      <c r="GYB124" s="57"/>
      <c r="GYC124" s="50"/>
      <c r="GYD124" s="23" t="s">
        <v>72</v>
      </c>
      <c r="GYE124" s="244" t="s">
        <v>60</v>
      </c>
      <c r="GYF124" s="237"/>
      <c r="GYG124" s="237"/>
      <c r="GYH124" s="237"/>
      <c r="GYI124" s="237"/>
      <c r="GYJ124" s="237"/>
      <c r="GYK124" s="14"/>
      <c r="GYL124" s="53"/>
      <c r="GYN124" s="114">
        <f>IF(GYT124="Yes",3,0)</f>
        <v>3</v>
      </c>
      <c r="GYO124" s="50"/>
      <c r="GYP124" s="57"/>
      <c r="GYQ124" s="50"/>
      <c r="GYR124" s="57"/>
      <c r="GYS124" s="50"/>
      <c r="GYT124" s="23" t="s">
        <v>72</v>
      </c>
      <c r="GYU124" s="244" t="s">
        <v>60</v>
      </c>
      <c r="GYV124" s="237"/>
      <c r="GYW124" s="237"/>
      <c r="GYX124" s="237"/>
      <c r="GYY124" s="237"/>
      <c r="GYZ124" s="237"/>
      <c r="GZA124" s="14"/>
      <c r="GZB124" s="53"/>
      <c r="GZD124" s="114">
        <f>IF(GZJ124="Yes",3,0)</f>
        <v>3</v>
      </c>
      <c r="GZE124" s="50"/>
      <c r="GZF124" s="57"/>
      <c r="GZG124" s="50"/>
      <c r="GZH124" s="57"/>
      <c r="GZI124" s="50"/>
      <c r="GZJ124" s="23" t="s">
        <v>72</v>
      </c>
      <c r="GZK124" s="244" t="s">
        <v>60</v>
      </c>
      <c r="GZL124" s="237"/>
      <c r="GZM124" s="237"/>
      <c r="GZN124" s="237"/>
      <c r="GZO124" s="237"/>
      <c r="GZP124" s="237"/>
      <c r="GZQ124" s="14"/>
      <c r="GZR124" s="53"/>
      <c r="GZT124" s="114">
        <f>IF(GZZ124="Yes",3,0)</f>
        <v>3</v>
      </c>
      <c r="GZU124" s="50"/>
      <c r="GZV124" s="57"/>
      <c r="GZW124" s="50"/>
      <c r="GZX124" s="57"/>
      <c r="GZY124" s="50"/>
      <c r="GZZ124" s="23" t="s">
        <v>72</v>
      </c>
      <c r="HAA124" s="244" t="s">
        <v>60</v>
      </c>
      <c r="HAB124" s="237"/>
      <c r="HAC124" s="237"/>
      <c r="HAD124" s="237"/>
      <c r="HAE124" s="237"/>
      <c r="HAF124" s="237"/>
      <c r="HAG124" s="14"/>
      <c r="HAH124" s="53"/>
      <c r="HAJ124" s="114">
        <f>IF(HAP124="Yes",3,0)</f>
        <v>3</v>
      </c>
      <c r="HAK124" s="50"/>
      <c r="HAL124" s="57"/>
      <c r="HAM124" s="50"/>
      <c r="HAN124" s="57"/>
      <c r="HAO124" s="50"/>
      <c r="HAP124" s="23" t="s">
        <v>72</v>
      </c>
      <c r="HAQ124" s="244" t="s">
        <v>60</v>
      </c>
      <c r="HAR124" s="237"/>
      <c r="HAS124" s="237"/>
      <c r="HAT124" s="237"/>
      <c r="HAU124" s="237"/>
      <c r="HAV124" s="237"/>
      <c r="HAW124" s="14"/>
      <c r="HAX124" s="53"/>
      <c r="HAZ124" s="114">
        <f>IF(HBF124="Yes",3,0)</f>
        <v>3</v>
      </c>
      <c r="HBA124" s="50"/>
      <c r="HBB124" s="57"/>
      <c r="HBC124" s="50"/>
      <c r="HBD124" s="57"/>
      <c r="HBE124" s="50"/>
      <c r="HBF124" s="23" t="s">
        <v>72</v>
      </c>
      <c r="HBG124" s="244" t="s">
        <v>60</v>
      </c>
      <c r="HBH124" s="237"/>
      <c r="HBI124" s="237"/>
      <c r="HBJ124" s="237"/>
      <c r="HBK124" s="237"/>
      <c r="HBL124" s="237"/>
      <c r="HBM124" s="14"/>
      <c r="HBN124" s="53"/>
      <c r="HBP124" s="114">
        <f>IF(HBV124="Yes",3,0)</f>
        <v>3</v>
      </c>
      <c r="HBQ124" s="50"/>
      <c r="HBR124" s="57"/>
      <c r="HBS124" s="50"/>
      <c r="HBT124" s="57"/>
      <c r="HBU124" s="50"/>
      <c r="HBV124" s="23" t="s">
        <v>72</v>
      </c>
      <c r="HBW124" s="244" t="s">
        <v>60</v>
      </c>
      <c r="HBX124" s="237"/>
      <c r="HBY124" s="237"/>
      <c r="HBZ124" s="237"/>
      <c r="HCA124" s="237"/>
      <c r="HCB124" s="237"/>
      <c r="HCC124" s="14"/>
      <c r="HCD124" s="53"/>
      <c r="HCF124" s="114">
        <f>IF(HCL124="Yes",3,0)</f>
        <v>3</v>
      </c>
      <c r="HCG124" s="50"/>
      <c r="HCH124" s="57"/>
      <c r="HCI124" s="50"/>
      <c r="HCJ124" s="57"/>
      <c r="HCK124" s="50"/>
      <c r="HCL124" s="23" t="s">
        <v>72</v>
      </c>
      <c r="HCM124" s="244" t="s">
        <v>60</v>
      </c>
      <c r="HCN124" s="237"/>
      <c r="HCO124" s="237"/>
      <c r="HCP124" s="237"/>
      <c r="HCQ124" s="237"/>
      <c r="HCR124" s="237"/>
      <c r="HCS124" s="14"/>
      <c r="HCT124" s="53"/>
      <c r="HCV124" s="114">
        <f>IF(HDB124="Yes",3,0)</f>
        <v>3</v>
      </c>
      <c r="HCW124" s="50"/>
      <c r="HCX124" s="57"/>
      <c r="HCY124" s="50"/>
      <c r="HCZ124" s="57"/>
      <c r="HDA124" s="50"/>
      <c r="HDB124" s="23" t="s">
        <v>72</v>
      </c>
      <c r="HDC124" s="244" t="s">
        <v>60</v>
      </c>
      <c r="HDD124" s="237"/>
      <c r="HDE124" s="237"/>
      <c r="HDF124" s="237"/>
      <c r="HDG124" s="237"/>
      <c r="HDH124" s="237"/>
      <c r="HDI124" s="14"/>
      <c r="HDJ124" s="53"/>
      <c r="HDL124" s="114">
        <f>IF(HDR124="Yes",3,0)</f>
        <v>3</v>
      </c>
      <c r="HDM124" s="50"/>
      <c r="HDN124" s="57"/>
      <c r="HDO124" s="50"/>
      <c r="HDP124" s="57"/>
      <c r="HDQ124" s="50"/>
      <c r="HDR124" s="23" t="s">
        <v>72</v>
      </c>
      <c r="HDS124" s="244" t="s">
        <v>60</v>
      </c>
      <c r="HDT124" s="237"/>
      <c r="HDU124" s="237"/>
      <c r="HDV124" s="237"/>
      <c r="HDW124" s="237"/>
      <c r="HDX124" s="237"/>
      <c r="HDY124" s="14"/>
      <c r="HDZ124" s="53"/>
      <c r="HEB124" s="114">
        <f>IF(HEH124="Yes",3,0)</f>
        <v>3</v>
      </c>
      <c r="HEC124" s="50"/>
      <c r="HED124" s="57"/>
      <c r="HEE124" s="50"/>
      <c r="HEF124" s="57"/>
      <c r="HEG124" s="50"/>
      <c r="HEH124" s="23" t="s">
        <v>72</v>
      </c>
      <c r="HEI124" s="244" t="s">
        <v>60</v>
      </c>
      <c r="HEJ124" s="237"/>
      <c r="HEK124" s="237"/>
      <c r="HEL124" s="237"/>
      <c r="HEM124" s="237"/>
      <c r="HEN124" s="237"/>
      <c r="HEO124" s="14"/>
      <c r="HEP124" s="53"/>
      <c r="HER124" s="114">
        <f>IF(HEX124="Yes",3,0)</f>
        <v>3</v>
      </c>
      <c r="HES124" s="50"/>
      <c r="HET124" s="57"/>
      <c r="HEU124" s="50"/>
      <c r="HEV124" s="57"/>
      <c r="HEW124" s="50"/>
      <c r="HEX124" s="23" t="s">
        <v>72</v>
      </c>
      <c r="HEY124" s="244" t="s">
        <v>60</v>
      </c>
      <c r="HEZ124" s="237"/>
      <c r="HFA124" s="237"/>
      <c r="HFB124" s="237"/>
      <c r="HFC124" s="237"/>
      <c r="HFD124" s="237"/>
      <c r="HFE124" s="14"/>
      <c r="HFF124" s="53"/>
      <c r="HFH124" s="114">
        <f>IF(HFN124="Yes",3,0)</f>
        <v>3</v>
      </c>
      <c r="HFI124" s="50"/>
      <c r="HFJ124" s="57"/>
      <c r="HFK124" s="50"/>
      <c r="HFL124" s="57"/>
      <c r="HFM124" s="50"/>
      <c r="HFN124" s="23" t="s">
        <v>72</v>
      </c>
      <c r="HFO124" s="244" t="s">
        <v>60</v>
      </c>
      <c r="HFP124" s="237"/>
      <c r="HFQ124" s="237"/>
      <c r="HFR124" s="237"/>
      <c r="HFS124" s="237"/>
      <c r="HFT124" s="237"/>
      <c r="HFU124" s="14"/>
      <c r="HFV124" s="53"/>
      <c r="HFX124" s="114">
        <f>IF(HGD124="Yes",3,0)</f>
        <v>3</v>
      </c>
      <c r="HFY124" s="50"/>
      <c r="HFZ124" s="57"/>
      <c r="HGA124" s="50"/>
      <c r="HGB124" s="57"/>
      <c r="HGC124" s="50"/>
      <c r="HGD124" s="23" t="s">
        <v>72</v>
      </c>
      <c r="HGE124" s="244" t="s">
        <v>60</v>
      </c>
      <c r="HGF124" s="237"/>
      <c r="HGG124" s="237"/>
      <c r="HGH124" s="237"/>
      <c r="HGI124" s="237"/>
      <c r="HGJ124" s="237"/>
      <c r="HGK124" s="14"/>
      <c r="HGL124" s="53"/>
      <c r="HGN124" s="114">
        <f>IF(HGT124="Yes",3,0)</f>
        <v>3</v>
      </c>
      <c r="HGO124" s="50"/>
      <c r="HGP124" s="57"/>
      <c r="HGQ124" s="50"/>
      <c r="HGR124" s="57"/>
      <c r="HGS124" s="50"/>
      <c r="HGT124" s="23" t="s">
        <v>72</v>
      </c>
      <c r="HGU124" s="244" t="s">
        <v>60</v>
      </c>
      <c r="HGV124" s="237"/>
      <c r="HGW124" s="237"/>
      <c r="HGX124" s="237"/>
      <c r="HGY124" s="237"/>
      <c r="HGZ124" s="237"/>
      <c r="HHA124" s="14"/>
      <c r="HHB124" s="53"/>
      <c r="HHD124" s="114">
        <f>IF(HHJ124="Yes",3,0)</f>
        <v>3</v>
      </c>
      <c r="HHE124" s="50"/>
      <c r="HHF124" s="57"/>
      <c r="HHG124" s="50"/>
      <c r="HHH124" s="57"/>
      <c r="HHI124" s="50"/>
      <c r="HHJ124" s="23" t="s">
        <v>72</v>
      </c>
      <c r="HHK124" s="244" t="s">
        <v>60</v>
      </c>
      <c r="HHL124" s="237"/>
      <c r="HHM124" s="237"/>
      <c r="HHN124" s="237"/>
      <c r="HHO124" s="237"/>
      <c r="HHP124" s="237"/>
      <c r="HHQ124" s="14"/>
      <c r="HHR124" s="53"/>
      <c r="HHT124" s="114">
        <f>IF(HHZ124="Yes",3,0)</f>
        <v>3</v>
      </c>
      <c r="HHU124" s="50"/>
      <c r="HHV124" s="57"/>
      <c r="HHW124" s="50"/>
      <c r="HHX124" s="57"/>
      <c r="HHY124" s="50"/>
      <c r="HHZ124" s="23" t="s">
        <v>72</v>
      </c>
      <c r="HIA124" s="244" t="s">
        <v>60</v>
      </c>
      <c r="HIB124" s="237"/>
      <c r="HIC124" s="237"/>
      <c r="HID124" s="237"/>
      <c r="HIE124" s="237"/>
      <c r="HIF124" s="237"/>
      <c r="HIG124" s="14"/>
      <c r="HIH124" s="53"/>
      <c r="HIJ124" s="114">
        <f>IF(HIP124="Yes",3,0)</f>
        <v>3</v>
      </c>
      <c r="HIK124" s="50"/>
      <c r="HIL124" s="57"/>
      <c r="HIM124" s="50"/>
      <c r="HIN124" s="57"/>
      <c r="HIO124" s="50"/>
      <c r="HIP124" s="23" t="s">
        <v>72</v>
      </c>
      <c r="HIQ124" s="244" t="s">
        <v>60</v>
      </c>
      <c r="HIR124" s="237"/>
      <c r="HIS124" s="237"/>
      <c r="HIT124" s="237"/>
      <c r="HIU124" s="237"/>
      <c r="HIV124" s="237"/>
      <c r="HIW124" s="14"/>
      <c r="HIX124" s="53"/>
      <c r="HIZ124" s="114">
        <f>IF(HJF124="Yes",3,0)</f>
        <v>3</v>
      </c>
      <c r="HJA124" s="50"/>
      <c r="HJB124" s="57"/>
      <c r="HJC124" s="50"/>
      <c r="HJD124" s="57"/>
      <c r="HJE124" s="50"/>
      <c r="HJF124" s="23" t="s">
        <v>72</v>
      </c>
      <c r="HJG124" s="244" t="s">
        <v>60</v>
      </c>
      <c r="HJH124" s="237"/>
      <c r="HJI124" s="237"/>
      <c r="HJJ124" s="237"/>
      <c r="HJK124" s="237"/>
      <c r="HJL124" s="237"/>
      <c r="HJM124" s="14"/>
      <c r="HJN124" s="53"/>
      <c r="HJP124" s="114">
        <f>IF(HJV124="Yes",3,0)</f>
        <v>3</v>
      </c>
      <c r="HJQ124" s="50"/>
      <c r="HJR124" s="57"/>
      <c r="HJS124" s="50"/>
      <c r="HJT124" s="57"/>
      <c r="HJU124" s="50"/>
      <c r="HJV124" s="23" t="s">
        <v>72</v>
      </c>
      <c r="HJW124" s="244" t="s">
        <v>60</v>
      </c>
      <c r="HJX124" s="237"/>
      <c r="HJY124" s="237"/>
      <c r="HJZ124" s="237"/>
      <c r="HKA124" s="237"/>
      <c r="HKB124" s="237"/>
      <c r="HKC124" s="14"/>
      <c r="HKD124" s="53"/>
      <c r="HKF124" s="114">
        <f>IF(HKL124="Yes",3,0)</f>
        <v>3</v>
      </c>
      <c r="HKG124" s="50"/>
      <c r="HKH124" s="57"/>
      <c r="HKI124" s="50"/>
      <c r="HKJ124" s="57"/>
      <c r="HKK124" s="50"/>
      <c r="HKL124" s="23" t="s">
        <v>72</v>
      </c>
      <c r="HKM124" s="244" t="s">
        <v>60</v>
      </c>
      <c r="HKN124" s="237"/>
      <c r="HKO124" s="237"/>
      <c r="HKP124" s="237"/>
      <c r="HKQ124" s="237"/>
      <c r="HKR124" s="237"/>
      <c r="HKS124" s="14"/>
      <c r="HKT124" s="53"/>
      <c r="HKV124" s="114">
        <f>IF(HLB124="Yes",3,0)</f>
        <v>3</v>
      </c>
      <c r="HKW124" s="50"/>
      <c r="HKX124" s="57"/>
      <c r="HKY124" s="50"/>
      <c r="HKZ124" s="57"/>
      <c r="HLA124" s="50"/>
      <c r="HLB124" s="23" t="s">
        <v>72</v>
      </c>
      <c r="HLC124" s="244" t="s">
        <v>60</v>
      </c>
      <c r="HLD124" s="237"/>
      <c r="HLE124" s="237"/>
      <c r="HLF124" s="237"/>
      <c r="HLG124" s="237"/>
      <c r="HLH124" s="237"/>
      <c r="HLI124" s="14"/>
      <c r="HLJ124" s="53"/>
      <c r="HLL124" s="114">
        <f>IF(HLR124="Yes",3,0)</f>
        <v>3</v>
      </c>
      <c r="HLM124" s="50"/>
      <c r="HLN124" s="57"/>
      <c r="HLO124" s="50"/>
      <c r="HLP124" s="57"/>
      <c r="HLQ124" s="50"/>
      <c r="HLR124" s="23" t="s">
        <v>72</v>
      </c>
      <c r="HLS124" s="244" t="s">
        <v>60</v>
      </c>
      <c r="HLT124" s="237"/>
      <c r="HLU124" s="237"/>
      <c r="HLV124" s="237"/>
      <c r="HLW124" s="237"/>
      <c r="HLX124" s="237"/>
      <c r="HLY124" s="14"/>
      <c r="HLZ124" s="53"/>
      <c r="HMB124" s="114">
        <f>IF(HMH124="Yes",3,0)</f>
        <v>3</v>
      </c>
      <c r="HMC124" s="50"/>
      <c r="HMD124" s="57"/>
      <c r="HME124" s="50"/>
      <c r="HMF124" s="57"/>
      <c r="HMG124" s="50"/>
      <c r="HMH124" s="23" t="s">
        <v>72</v>
      </c>
      <c r="HMI124" s="244" t="s">
        <v>60</v>
      </c>
      <c r="HMJ124" s="237"/>
      <c r="HMK124" s="237"/>
      <c r="HML124" s="237"/>
      <c r="HMM124" s="237"/>
      <c r="HMN124" s="237"/>
      <c r="HMO124" s="14"/>
      <c r="HMP124" s="53"/>
      <c r="HMR124" s="114">
        <f>IF(HMX124="Yes",3,0)</f>
        <v>3</v>
      </c>
      <c r="HMS124" s="50"/>
      <c r="HMT124" s="57"/>
      <c r="HMU124" s="50"/>
      <c r="HMV124" s="57"/>
      <c r="HMW124" s="50"/>
      <c r="HMX124" s="23" t="s">
        <v>72</v>
      </c>
      <c r="HMY124" s="244" t="s">
        <v>60</v>
      </c>
      <c r="HMZ124" s="237"/>
      <c r="HNA124" s="237"/>
      <c r="HNB124" s="237"/>
      <c r="HNC124" s="237"/>
      <c r="HND124" s="237"/>
      <c r="HNE124" s="14"/>
      <c r="HNF124" s="53"/>
      <c r="HNH124" s="114">
        <f>IF(HNN124="Yes",3,0)</f>
        <v>3</v>
      </c>
      <c r="HNI124" s="50"/>
      <c r="HNJ124" s="57"/>
      <c r="HNK124" s="50"/>
      <c r="HNL124" s="57"/>
      <c r="HNM124" s="50"/>
      <c r="HNN124" s="23" t="s">
        <v>72</v>
      </c>
      <c r="HNO124" s="244" t="s">
        <v>60</v>
      </c>
      <c r="HNP124" s="237"/>
      <c r="HNQ124" s="237"/>
      <c r="HNR124" s="237"/>
      <c r="HNS124" s="237"/>
      <c r="HNT124" s="237"/>
      <c r="HNU124" s="14"/>
      <c r="HNV124" s="53"/>
      <c r="HNX124" s="114">
        <f>IF(HOD124="Yes",3,0)</f>
        <v>3</v>
      </c>
      <c r="HNY124" s="50"/>
      <c r="HNZ124" s="57"/>
      <c r="HOA124" s="50"/>
      <c r="HOB124" s="57"/>
      <c r="HOC124" s="50"/>
      <c r="HOD124" s="23" t="s">
        <v>72</v>
      </c>
      <c r="HOE124" s="244" t="s">
        <v>60</v>
      </c>
      <c r="HOF124" s="237"/>
      <c r="HOG124" s="237"/>
      <c r="HOH124" s="237"/>
      <c r="HOI124" s="237"/>
      <c r="HOJ124" s="237"/>
      <c r="HOK124" s="14"/>
      <c r="HOL124" s="53"/>
      <c r="HON124" s="114">
        <f>IF(HOT124="Yes",3,0)</f>
        <v>3</v>
      </c>
      <c r="HOO124" s="50"/>
      <c r="HOP124" s="57"/>
      <c r="HOQ124" s="50"/>
      <c r="HOR124" s="57"/>
      <c r="HOS124" s="50"/>
      <c r="HOT124" s="23" t="s">
        <v>72</v>
      </c>
      <c r="HOU124" s="244" t="s">
        <v>60</v>
      </c>
      <c r="HOV124" s="237"/>
      <c r="HOW124" s="237"/>
      <c r="HOX124" s="237"/>
      <c r="HOY124" s="237"/>
      <c r="HOZ124" s="237"/>
      <c r="HPA124" s="14"/>
      <c r="HPB124" s="53"/>
      <c r="HPD124" s="114">
        <f>IF(HPJ124="Yes",3,0)</f>
        <v>3</v>
      </c>
      <c r="HPE124" s="50"/>
      <c r="HPF124" s="57"/>
      <c r="HPG124" s="50"/>
      <c r="HPH124" s="57"/>
      <c r="HPI124" s="50"/>
      <c r="HPJ124" s="23" t="s">
        <v>72</v>
      </c>
      <c r="HPK124" s="244" t="s">
        <v>60</v>
      </c>
      <c r="HPL124" s="237"/>
      <c r="HPM124" s="237"/>
      <c r="HPN124" s="237"/>
      <c r="HPO124" s="237"/>
      <c r="HPP124" s="237"/>
      <c r="HPQ124" s="14"/>
      <c r="HPR124" s="53"/>
      <c r="HPT124" s="114">
        <f>IF(HPZ124="Yes",3,0)</f>
        <v>3</v>
      </c>
      <c r="HPU124" s="50"/>
      <c r="HPV124" s="57"/>
      <c r="HPW124" s="50"/>
      <c r="HPX124" s="57"/>
      <c r="HPY124" s="50"/>
      <c r="HPZ124" s="23" t="s">
        <v>72</v>
      </c>
      <c r="HQA124" s="244" t="s">
        <v>60</v>
      </c>
      <c r="HQB124" s="237"/>
      <c r="HQC124" s="237"/>
      <c r="HQD124" s="237"/>
      <c r="HQE124" s="237"/>
      <c r="HQF124" s="237"/>
      <c r="HQG124" s="14"/>
      <c r="HQH124" s="53"/>
      <c r="HQJ124" s="114">
        <f>IF(HQP124="Yes",3,0)</f>
        <v>3</v>
      </c>
      <c r="HQK124" s="50"/>
      <c r="HQL124" s="57"/>
      <c r="HQM124" s="50"/>
      <c r="HQN124" s="57"/>
      <c r="HQO124" s="50"/>
      <c r="HQP124" s="23" t="s">
        <v>72</v>
      </c>
      <c r="HQQ124" s="244" t="s">
        <v>60</v>
      </c>
      <c r="HQR124" s="237"/>
      <c r="HQS124" s="237"/>
      <c r="HQT124" s="237"/>
      <c r="HQU124" s="237"/>
      <c r="HQV124" s="237"/>
      <c r="HQW124" s="14"/>
      <c r="HQX124" s="53"/>
      <c r="HQZ124" s="114">
        <f>IF(HRF124="Yes",3,0)</f>
        <v>3</v>
      </c>
      <c r="HRA124" s="50"/>
      <c r="HRB124" s="57"/>
      <c r="HRC124" s="50"/>
      <c r="HRD124" s="57"/>
      <c r="HRE124" s="50"/>
      <c r="HRF124" s="23" t="s">
        <v>72</v>
      </c>
      <c r="HRG124" s="244" t="s">
        <v>60</v>
      </c>
      <c r="HRH124" s="237"/>
      <c r="HRI124" s="237"/>
      <c r="HRJ124" s="237"/>
      <c r="HRK124" s="237"/>
      <c r="HRL124" s="237"/>
      <c r="HRM124" s="14"/>
      <c r="HRN124" s="53"/>
      <c r="HRP124" s="114">
        <f>IF(HRV124="Yes",3,0)</f>
        <v>3</v>
      </c>
      <c r="HRQ124" s="50"/>
      <c r="HRR124" s="57"/>
      <c r="HRS124" s="50"/>
      <c r="HRT124" s="57"/>
      <c r="HRU124" s="50"/>
      <c r="HRV124" s="23" t="s">
        <v>72</v>
      </c>
      <c r="HRW124" s="244" t="s">
        <v>60</v>
      </c>
      <c r="HRX124" s="237"/>
      <c r="HRY124" s="237"/>
      <c r="HRZ124" s="237"/>
      <c r="HSA124" s="237"/>
      <c r="HSB124" s="237"/>
      <c r="HSC124" s="14"/>
      <c r="HSD124" s="53"/>
      <c r="HSF124" s="114">
        <f>IF(HSL124="Yes",3,0)</f>
        <v>3</v>
      </c>
      <c r="HSG124" s="50"/>
      <c r="HSH124" s="57"/>
      <c r="HSI124" s="50"/>
      <c r="HSJ124" s="57"/>
      <c r="HSK124" s="50"/>
      <c r="HSL124" s="23" t="s">
        <v>72</v>
      </c>
      <c r="HSM124" s="244" t="s">
        <v>60</v>
      </c>
      <c r="HSN124" s="237"/>
      <c r="HSO124" s="237"/>
      <c r="HSP124" s="237"/>
      <c r="HSQ124" s="237"/>
      <c r="HSR124" s="237"/>
      <c r="HSS124" s="14"/>
      <c r="HST124" s="53"/>
      <c r="HSV124" s="114">
        <f>IF(HTB124="Yes",3,0)</f>
        <v>3</v>
      </c>
      <c r="HSW124" s="50"/>
      <c r="HSX124" s="57"/>
      <c r="HSY124" s="50"/>
      <c r="HSZ124" s="57"/>
      <c r="HTA124" s="50"/>
      <c r="HTB124" s="23" t="s">
        <v>72</v>
      </c>
      <c r="HTC124" s="244" t="s">
        <v>60</v>
      </c>
      <c r="HTD124" s="237"/>
      <c r="HTE124" s="237"/>
      <c r="HTF124" s="237"/>
      <c r="HTG124" s="237"/>
      <c r="HTH124" s="237"/>
      <c r="HTI124" s="14"/>
      <c r="HTJ124" s="53"/>
      <c r="HTL124" s="114">
        <f>IF(HTR124="Yes",3,0)</f>
        <v>3</v>
      </c>
      <c r="HTM124" s="50"/>
      <c r="HTN124" s="57"/>
      <c r="HTO124" s="50"/>
      <c r="HTP124" s="57"/>
      <c r="HTQ124" s="50"/>
      <c r="HTR124" s="23" t="s">
        <v>72</v>
      </c>
      <c r="HTS124" s="244" t="s">
        <v>60</v>
      </c>
      <c r="HTT124" s="237"/>
      <c r="HTU124" s="237"/>
      <c r="HTV124" s="237"/>
      <c r="HTW124" s="237"/>
      <c r="HTX124" s="237"/>
      <c r="HTY124" s="14"/>
      <c r="HTZ124" s="53"/>
      <c r="HUB124" s="114">
        <f>IF(HUH124="Yes",3,0)</f>
        <v>3</v>
      </c>
      <c r="HUC124" s="50"/>
      <c r="HUD124" s="57"/>
      <c r="HUE124" s="50"/>
      <c r="HUF124" s="57"/>
      <c r="HUG124" s="50"/>
      <c r="HUH124" s="23" t="s">
        <v>72</v>
      </c>
      <c r="HUI124" s="244" t="s">
        <v>60</v>
      </c>
      <c r="HUJ124" s="237"/>
      <c r="HUK124" s="237"/>
      <c r="HUL124" s="237"/>
      <c r="HUM124" s="237"/>
      <c r="HUN124" s="237"/>
      <c r="HUO124" s="14"/>
      <c r="HUP124" s="53"/>
      <c r="HUR124" s="114">
        <f>IF(HUX124="Yes",3,0)</f>
        <v>3</v>
      </c>
      <c r="HUS124" s="50"/>
      <c r="HUT124" s="57"/>
      <c r="HUU124" s="50"/>
      <c r="HUV124" s="57"/>
      <c r="HUW124" s="50"/>
      <c r="HUX124" s="23" t="s">
        <v>72</v>
      </c>
      <c r="HUY124" s="244" t="s">
        <v>60</v>
      </c>
      <c r="HUZ124" s="237"/>
      <c r="HVA124" s="237"/>
      <c r="HVB124" s="237"/>
      <c r="HVC124" s="237"/>
      <c r="HVD124" s="237"/>
      <c r="HVE124" s="14"/>
      <c r="HVF124" s="53"/>
      <c r="HVH124" s="114">
        <f>IF(HVN124="Yes",3,0)</f>
        <v>3</v>
      </c>
      <c r="HVI124" s="50"/>
      <c r="HVJ124" s="57"/>
      <c r="HVK124" s="50"/>
      <c r="HVL124" s="57"/>
      <c r="HVM124" s="50"/>
      <c r="HVN124" s="23" t="s">
        <v>72</v>
      </c>
      <c r="HVO124" s="244" t="s">
        <v>60</v>
      </c>
      <c r="HVP124" s="237"/>
      <c r="HVQ124" s="237"/>
      <c r="HVR124" s="237"/>
      <c r="HVS124" s="237"/>
      <c r="HVT124" s="237"/>
      <c r="HVU124" s="14"/>
      <c r="HVV124" s="53"/>
      <c r="HVX124" s="114">
        <f>IF(HWD124="Yes",3,0)</f>
        <v>3</v>
      </c>
      <c r="HVY124" s="50"/>
      <c r="HVZ124" s="57"/>
      <c r="HWA124" s="50"/>
      <c r="HWB124" s="57"/>
      <c r="HWC124" s="50"/>
      <c r="HWD124" s="23" t="s">
        <v>72</v>
      </c>
      <c r="HWE124" s="244" t="s">
        <v>60</v>
      </c>
      <c r="HWF124" s="237"/>
      <c r="HWG124" s="237"/>
      <c r="HWH124" s="237"/>
      <c r="HWI124" s="237"/>
      <c r="HWJ124" s="237"/>
      <c r="HWK124" s="14"/>
      <c r="HWL124" s="53"/>
      <c r="HWN124" s="114">
        <f>IF(HWT124="Yes",3,0)</f>
        <v>3</v>
      </c>
      <c r="HWO124" s="50"/>
      <c r="HWP124" s="57"/>
      <c r="HWQ124" s="50"/>
      <c r="HWR124" s="57"/>
      <c r="HWS124" s="50"/>
      <c r="HWT124" s="23" t="s">
        <v>72</v>
      </c>
      <c r="HWU124" s="244" t="s">
        <v>60</v>
      </c>
      <c r="HWV124" s="237"/>
      <c r="HWW124" s="237"/>
      <c r="HWX124" s="237"/>
      <c r="HWY124" s="237"/>
      <c r="HWZ124" s="237"/>
      <c r="HXA124" s="14"/>
      <c r="HXB124" s="53"/>
      <c r="HXD124" s="114">
        <f>IF(HXJ124="Yes",3,0)</f>
        <v>3</v>
      </c>
      <c r="HXE124" s="50"/>
      <c r="HXF124" s="57"/>
      <c r="HXG124" s="50"/>
      <c r="HXH124" s="57"/>
      <c r="HXI124" s="50"/>
      <c r="HXJ124" s="23" t="s">
        <v>72</v>
      </c>
      <c r="HXK124" s="244" t="s">
        <v>60</v>
      </c>
      <c r="HXL124" s="237"/>
      <c r="HXM124" s="237"/>
      <c r="HXN124" s="237"/>
      <c r="HXO124" s="237"/>
      <c r="HXP124" s="237"/>
      <c r="HXQ124" s="14"/>
      <c r="HXR124" s="53"/>
      <c r="HXT124" s="114">
        <f>IF(HXZ124="Yes",3,0)</f>
        <v>3</v>
      </c>
      <c r="HXU124" s="50"/>
      <c r="HXV124" s="57"/>
      <c r="HXW124" s="50"/>
      <c r="HXX124" s="57"/>
      <c r="HXY124" s="50"/>
      <c r="HXZ124" s="23" t="s">
        <v>72</v>
      </c>
      <c r="HYA124" s="244" t="s">
        <v>60</v>
      </c>
      <c r="HYB124" s="237"/>
      <c r="HYC124" s="237"/>
      <c r="HYD124" s="237"/>
      <c r="HYE124" s="237"/>
      <c r="HYF124" s="237"/>
      <c r="HYG124" s="14"/>
      <c r="HYH124" s="53"/>
      <c r="HYJ124" s="114">
        <f>IF(HYP124="Yes",3,0)</f>
        <v>3</v>
      </c>
      <c r="HYK124" s="50"/>
      <c r="HYL124" s="57"/>
      <c r="HYM124" s="50"/>
      <c r="HYN124" s="57"/>
      <c r="HYO124" s="50"/>
      <c r="HYP124" s="23" t="s">
        <v>72</v>
      </c>
      <c r="HYQ124" s="244" t="s">
        <v>60</v>
      </c>
      <c r="HYR124" s="237"/>
      <c r="HYS124" s="237"/>
      <c r="HYT124" s="237"/>
      <c r="HYU124" s="237"/>
      <c r="HYV124" s="237"/>
      <c r="HYW124" s="14"/>
      <c r="HYX124" s="53"/>
      <c r="HYZ124" s="114">
        <f>IF(HZF124="Yes",3,0)</f>
        <v>3</v>
      </c>
      <c r="HZA124" s="50"/>
      <c r="HZB124" s="57"/>
      <c r="HZC124" s="50"/>
      <c r="HZD124" s="57"/>
      <c r="HZE124" s="50"/>
      <c r="HZF124" s="23" t="s">
        <v>72</v>
      </c>
      <c r="HZG124" s="244" t="s">
        <v>60</v>
      </c>
      <c r="HZH124" s="237"/>
      <c r="HZI124" s="237"/>
      <c r="HZJ124" s="237"/>
      <c r="HZK124" s="237"/>
      <c r="HZL124" s="237"/>
      <c r="HZM124" s="14"/>
      <c r="HZN124" s="53"/>
      <c r="HZP124" s="114">
        <f>IF(HZV124="Yes",3,0)</f>
        <v>3</v>
      </c>
      <c r="HZQ124" s="50"/>
      <c r="HZR124" s="57"/>
      <c r="HZS124" s="50"/>
      <c r="HZT124" s="57"/>
      <c r="HZU124" s="50"/>
      <c r="HZV124" s="23" t="s">
        <v>72</v>
      </c>
      <c r="HZW124" s="244" t="s">
        <v>60</v>
      </c>
      <c r="HZX124" s="237"/>
      <c r="HZY124" s="237"/>
      <c r="HZZ124" s="237"/>
      <c r="IAA124" s="237"/>
      <c r="IAB124" s="237"/>
      <c r="IAC124" s="14"/>
      <c r="IAD124" s="53"/>
      <c r="IAF124" s="114">
        <f>IF(IAL124="Yes",3,0)</f>
        <v>3</v>
      </c>
      <c r="IAG124" s="50"/>
      <c r="IAH124" s="57"/>
      <c r="IAI124" s="50"/>
      <c r="IAJ124" s="57"/>
      <c r="IAK124" s="50"/>
      <c r="IAL124" s="23" t="s">
        <v>72</v>
      </c>
      <c r="IAM124" s="244" t="s">
        <v>60</v>
      </c>
      <c r="IAN124" s="237"/>
      <c r="IAO124" s="237"/>
      <c r="IAP124" s="237"/>
      <c r="IAQ124" s="237"/>
      <c r="IAR124" s="237"/>
      <c r="IAS124" s="14"/>
      <c r="IAT124" s="53"/>
      <c r="IAV124" s="114">
        <f>IF(IBB124="Yes",3,0)</f>
        <v>3</v>
      </c>
      <c r="IAW124" s="50"/>
      <c r="IAX124" s="57"/>
      <c r="IAY124" s="50"/>
      <c r="IAZ124" s="57"/>
      <c r="IBA124" s="50"/>
      <c r="IBB124" s="23" t="s">
        <v>72</v>
      </c>
      <c r="IBC124" s="244" t="s">
        <v>60</v>
      </c>
      <c r="IBD124" s="237"/>
      <c r="IBE124" s="237"/>
      <c r="IBF124" s="237"/>
      <c r="IBG124" s="237"/>
      <c r="IBH124" s="237"/>
      <c r="IBI124" s="14"/>
      <c r="IBJ124" s="53"/>
      <c r="IBL124" s="114">
        <f>IF(IBR124="Yes",3,0)</f>
        <v>3</v>
      </c>
      <c r="IBM124" s="50"/>
      <c r="IBN124" s="57"/>
      <c r="IBO124" s="50"/>
      <c r="IBP124" s="57"/>
      <c r="IBQ124" s="50"/>
      <c r="IBR124" s="23" t="s">
        <v>72</v>
      </c>
      <c r="IBS124" s="244" t="s">
        <v>60</v>
      </c>
      <c r="IBT124" s="237"/>
      <c r="IBU124" s="237"/>
      <c r="IBV124" s="237"/>
      <c r="IBW124" s="237"/>
      <c r="IBX124" s="237"/>
      <c r="IBY124" s="14"/>
      <c r="IBZ124" s="53"/>
      <c r="ICB124" s="114">
        <f>IF(ICH124="Yes",3,0)</f>
        <v>3</v>
      </c>
      <c r="ICC124" s="50"/>
      <c r="ICD124" s="57"/>
      <c r="ICE124" s="50"/>
      <c r="ICF124" s="57"/>
      <c r="ICG124" s="50"/>
      <c r="ICH124" s="23" t="s">
        <v>72</v>
      </c>
      <c r="ICI124" s="244" t="s">
        <v>60</v>
      </c>
      <c r="ICJ124" s="237"/>
      <c r="ICK124" s="237"/>
      <c r="ICL124" s="237"/>
      <c r="ICM124" s="237"/>
      <c r="ICN124" s="237"/>
      <c r="ICO124" s="14"/>
      <c r="ICP124" s="53"/>
      <c r="ICR124" s="114">
        <f>IF(ICX124="Yes",3,0)</f>
        <v>3</v>
      </c>
      <c r="ICS124" s="50"/>
      <c r="ICT124" s="57"/>
      <c r="ICU124" s="50"/>
      <c r="ICV124" s="57"/>
      <c r="ICW124" s="50"/>
      <c r="ICX124" s="23" t="s">
        <v>72</v>
      </c>
      <c r="ICY124" s="244" t="s">
        <v>60</v>
      </c>
      <c r="ICZ124" s="237"/>
      <c r="IDA124" s="237"/>
      <c r="IDB124" s="237"/>
      <c r="IDC124" s="237"/>
      <c r="IDD124" s="237"/>
      <c r="IDE124" s="14"/>
      <c r="IDF124" s="53"/>
      <c r="IDH124" s="114">
        <f>IF(IDN124="Yes",3,0)</f>
        <v>3</v>
      </c>
      <c r="IDI124" s="50"/>
      <c r="IDJ124" s="57"/>
      <c r="IDK124" s="50"/>
      <c r="IDL124" s="57"/>
      <c r="IDM124" s="50"/>
      <c r="IDN124" s="23" t="s">
        <v>72</v>
      </c>
      <c r="IDO124" s="244" t="s">
        <v>60</v>
      </c>
      <c r="IDP124" s="237"/>
      <c r="IDQ124" s="237"/>
      <c r="IDR124" s="237"/>
      <c r="IDS124" s="237"/>
      <c r="IDT124" s="237"/>
      <c r="IDU124" s="14"/>
      <c r="IDV124" s="53"/>
      <c r="IDX124" s="114">
        <f>IF(IED124="Yes",3,0)</f>
        <v>3</v>
      </c>
      <c r="IDY124" s="50"/>
      <c r="IDZ124" s="57"/>
      <c r="IEA124" s="50"/>
      <c r="IEB124" s="57"/>
      <c r="IEC124" s="50"/>
      <c r="IED124" s="23" t="s">
        <v>72</v>
      </c>
      <c r="IEE124" s="244" t="s">
        <v>60</v>
      </c>
      <c r="IEF124" s="237"/>
      <c r="IEG124" s="237"/>
      <c r="IEH124" s="237"/>
      <c r="IEI124" s="237"/>
      <c r="IEJ124" s="237"/>
      <c r="IEK124" s="14"/>
      <c r="IEL124" s="53"/>
      <c r="IEN124" s="114">
        <f>IF(IET124="Yes",3,0)</f>
        <v>3</v>
      </c>
      <c r="IEO124" s="50"/>
      <c r="IEP124" s="57"/>
      <c r="IEQ124" s="50"/>
      <c r="IER124" s="57"/>
      <c r="IES124" s="50"/>
      <c r="IET124" s="23" t="s">
        <v>72</v>
      </c>
      <c r="IEU124" s="244" t="s">
        <v>60</v>
      </c>
      <c r="IEV124" s="237"/>
      <c r="IEW124" s="237"/>
      <c r="IEX124" s="237"/>
      <c r="IEY124" s="237"/>
      <c r="IEZ124" s="237"/>
      <c r="IFA124" s="14"/>
      <c r="IFB124" s="53"/>
      <c r="IFD124" s="114">
        <f>IF(IFJ124="Yes",3,0)</f>
        <v>3</v>
      </c>
      <c r="IFE124" s="50"/>
      <c r="IFF124" s="57"/>
      <c r="IFG124" s="50"/>
      <c r="IFH124" s="57"/>
      <c r="IFI124" s="50"/>
      <c r="IFJ124" s="23" t="s">
        <v>72</v>
      </c>
      <c r="IFK124" s="244" t="s">
        <v>60</v>
      </c>
      <c r="IFL124" s="237"/>
      <c r="IFM124" s="237"/>
      <c r="IFN124" s="237"/>
      <c r="IFO124" s="237"/>
      <c r="IFP124" s="237"/>
      <c r="IFQ124" s="14"/>
      <c r="IFR124" s="53"/>
      <c r="IFT124" s="114">
        <f>IF(IFZ124="Yes",3,0)</f>
        <v>3</v>
      </c>
      <c r="IFU124" s="50"/>
      <c r="IFV124" s="57"/>
      <c r="IFW124" s="50"/>
      <c r="IFX124" s="57"/>
      <c r="IFY124" s="50"/>
      <c r="IFZ124" s="23" t="s">
        <v>72</v>
      </c>
      <c r="IGA124" s="244" t="s">
        <v>60</v>
      </c>
      <c r="IGB124" s="237"/>
      <c r="IGC124" s="237"/>
      <c r="IGD124" s="237"/>
      <c r="IGE124" s="237"/>
      <c r="IGF124" s="237"/>
      <c r="IGG124" s="14"/>
      <c r="IGH124" s="53"/>
      <c r="IGJ124" s="114">
        <f>IF(IGP124="Yes",3,0)</f>
        <v>3</v>
      </c>
      <c r="IGK124" s="50"/>
      <c r="IGL124" s="57"/>
      <c r="IGM124" s="50"/>
      <c r="IGN124" s="57"/>
      <c r="IGO124" s="50"/>
      <c r="IGP124" s="23" t="s">
        <v>72</v>
      </c>
      <c r="IGQ124" s="244" t="s">
        <v>60</v>
      </c>
      <c r="IGR124" s="237"/>
      <c r="IGS124" s="237"/>
      <c r="IGT124" s="237"/>
      <c r="IGU124" s="237"/>
      <c r="IGV124" s="237"/>
      <c r="IGW124" s="14"/>
      <c r="IGX124" s="53"/>
      <c r="IGZ124" s="114">
        <f>IF(IHF124="Yes",3,0)</f>
        <v>3</v>
      </c>
      <c r="IHA124" s="50"/>
      <c r="IHB124" s="57"/>
      <c r="IHC124" s="50"/>
      <c r="IHD124" s="57"/>
      <c r="IHE124" s="50"/>
      <c r="IHF124" s="23" t="s">
        <v>72</v>
      </c>
      <c r="IHG124" s="244" t="s">
        <v>60</v>
      </c>
      <c r="IHH124" s="237"/>
      <c r="IHI124" s="237"/>
      <c r="IHJ124" s="237"/>
      <c r="IHK124" s="237"/>
      <c r="IHL124" s="237"/>
      <c r="IHM124" s="14"/>
      <c r="IHN124" s="53"/>
      <c r="IHP124" s="114">
        <f>IF(IHV124="Yes",3,0)</f>
        <v>3</v>
      </c>
      <c r="IHQ124" s="50"/>
      <c r="IHR124" s="57"/>
      <c r="IHS124" s="50"/>
      <c r="IHT124" s="57"/>
      <c r="IHU124" s="50"/>
      <c r="IHV124" s="23" t="s">
        <v>72</v>
      </c>
      <c r="IHW124" s="244" t="s">
        <v>60</v>
      </c>
      <c r="IHX124" s="237"/>
      <c r="IHY124" s="237"/>
      <c r="IHZ124" s="237"/>
      <c r="IIA124" s="237"/>
      <c r="IIB124" s="237"/>
      <c r="IIC124" s="14"/>
      <c r="IID124" s="53"/>
      <c r="IIF124" s="114">
        <f>IF(IIL124="Yes",3,0)</f>
        <v>3</v>
      </c>
      <c r="IIG124" s="50"/>
      <c r="IIH124" s="57"/>
      <c r="III124" s="50"/>
      <c r="IIJ124" s="57"/>
      <c r="IIK124" s="50"/>
      <c r="IIL124" s="23" t="s">
        <v>72</v>
      </c>
      <c r="IIM124" s="244" t="s">
        <v>60</v>
      </c>
      <c r="IIN124" s="237"/>
      <c r="IIO124" s="237"/>
      <c r="IIP124" s="237"/>
      <c r="IIQ124" s="237"/>
      <c r="IIR124" s="237"/>
      <c r="IIS124" s="14"/>
      <c r="IIT124" s="53"/>
      <c r="IIV124" s="114">
        <f>IF(IJB124="Yes",3,0)</f>
        <v>3</v>
      </c>
      <c r="IIW124" s="50"/>
      <c r="IIX124" s="57"/>
      <c r="IIY124" s="50"/>
      <c r="IIZ124" s="57"/>
      <c r="IJA124" s="50"/>
      <c r="IJB124" s="23" t="s">
        <v>72</v>
      </c>
      <c r="IJC124" s="244" t="s">
        <v>60</v>
      </c>
      <c r="IJD124" s="237"/>
      <c r="IJE124" s="237"/>
      <c r="IJF124" s="237"/>
      <c r="IJG124" s="237"/>
      <c r="IJH124" s="237"/>
      <c r="IJI124" s="14"/>
      <c r="IJJ124" s="53"/>
      <c r="IJL124" s="114">
        <f>IF(IJR124="Yes",3,0)</f>
        <v>3</v>
      </c>
      <c r="IJM124" s="50"/>
      <c r="IJN124" s="57"/>
      <c r="IJO124" s="50"/>
      <c r="IJP124" s="57"/>
      <c r="IJQ124" s="50"/>
      <c r="IJR124" s="23" t="s">
        <v>72</v>
      </c>
      <c r="IJS124" s="244" t="s">
        <v>60</v>
      </c>
      <c r="IJT124" s="237"/>
      <c r="IJU124" s="237"/>
      <c r="IJV124" s="237"/>
      <c r="IJW124" s="237"/>
      <c r="IJX124" s="237"/>
      <c r="IJY124" s="14"/>
      <c r="IJZ124" s="53"/>
      <c r="IKB124" s="114">
        <f>IF(IKH124="Yes",3,0)</f>
        <v>3</v>
      </c>
      <c r="IKC124" s="50"/>
      <c r="IKD124" s="57"/>
      <c r="IKE124" s="50"/>
      <c r="IKF124" s="57"/>
      <c r="IKG124" s="50"/>
      <c r="IKH124" s="23" t="s">
        <v>72</v>
      </c>
      <c r="IKI124" s="244" t="s">
        <v>60</v>
      </c>
      <c r="IKJ124" s="237"/>
      <c r="IKK124" s="237"/>
      <c r="IKL124" s="237"/>
      <c r="IKM124" s="237"/>
      <c r="IKN124" s="237"/>
      <c r="IKO124" s="14"/>
      <c r="IKP124" s="53"/>
      <c r="IKR124" s="114">
        <f>IF(IKX124="Yes",3,0)</f>
        <v>3</v>
      </c>
      <c r="IKS124" s="50"/>
      <c r="IKT124" s="57"/>
      <c r="IKU124" s="50"/>
      <c r="IKV124" s="57"/>
      <c r="IKW124" s="50"/>
      <c r="IKX124" s="23" t="s">
        <v>72</v>
      </c>
      <c r="IKY124" s="244" t="s">
        <v>60</v>
      </c>
      <c r="IKZ124" s="237"/>
      <c r="ILA124" s="237"/>
      <c r="ILB124" s="237"/>
      <c r="ILC124" s="237"/>
      <c r="ILD124" s="237"/>
      <c r="ILE124" s="14"/>
      <c r="ILF124" s="53"/>
      <c r="ILH124" s="114">
        <f>IF(ILN124="Yes",3,0)</f>
        <v>3</v>
      </c>
      <c r="ILI124" s="50"/>
      <c r="ILJ124" s="57"/>
      <c r="ILK124" s="50"/>
      <c r="ILL124" s="57"/>
      <c r="ILM124" s="50"/>
      <c r="ILN124" s="23" t="s">
        <v>72</v>
      </c>
      <c r="ILO124" s="244" t="s">
        <v>60</v>
      </c>
      <c r="ILP124" s="237"/>
      <c r="ILQ124" s="237"/>
      <c r="ILR124" s="237"/>
      <c r="ILS124" s="237"/>
      <c r="ILT124" s="237"/>
      <c r="ILU124" s="14"/>
      <c r="ILV124" s="53"/>
      <c r="ILX124" s="114">
        <f>IF(IMD124="Yes",3,0)</f>
        <v>3</v>
      </c>
      <c r="ILY124" s="50"/>
      <c r="ILZ124" s="57"/>
      <c r="IMA124" s="50"/>
      <c r="IMB124" s="57"/>
      <c r="IMC124" s="50"/>
      <c r="IMD124" s="23" t="s">
        <v>72</v>
      </c>
      <c r="IME124" s="244" t="s">
        <v>60</v>
      </c>
      <c r="IMF124" s="237"/>
      <c r="IMG124" s="237"/>
      <c r="IMH124" s="237"/>
      <c r="IMI124" s="237"/>
      <c r="IMJ124" s="237"/>
      <c r="IMK124" s="14"/>
      <c r="IML124" s="53"/>
      <c r="IMN124" s="114">
        <f>IF(IMT124="Yes",3,0)</f>
        <v>3</v>
      </c>
      <c r="IMO124" s="50"/>
      <c r="IMP124" s="57"/>
      <c r="IMQ124" s="50"/>
      <c r="IMR124" s="57"/>
      <c r="IMS124" s="50"/>
      <c r="IMT124" s="23" t="s">
        <v>72</v>
      </c>
      <c r="IMU124" s="244" t="s">
        <v>60</v>
      </c>
      <c r="IMV124" s="237"/>
      <c r="IMW124" s="237"/>
      <c r="IMX124" s="237"/>
      <c r="IMY124" s="237"/>
      <c r="IMZ124" s="237"/>
      <c r="INA124" s="14"/>
      <c r="INB124" s="53"/>
      <c r="IND124" s="114">
        <f>IF(INJ124="Yes",3,0)</f>
        <v>3</v>
      </c>
      <c r="INE124" s="50"/>
      <c r="INF124" s="57"/>
      <c r="ING124" s="50"/>
      <c r="INH124" s="57"/>
      <c r="INI124" s="50"/>
      <c r="INJ124" s="23" t="s">
        <v>72</v>
      </c>
      <c r="INK124" s="244" t="s">
        <v>60</v>
      </c>
      <c r="INL124" s="237"/>
      <c r="INM124" s="237"/>
      <c r="INN124" s="237"/>
      <c r="INO124" s="237"/>
      <c r="INP124" s="237"/>
      <c r="INQ124" s="14"/>
      <c r="INR124" s="53"/>
      <c r="INT124" s="114">
        <f>IF(INZ124="Yes",3,0)</f>
        <v>3</v>
      </c>
      <c r="INU124" s="50"/>
      <c r="INV124" s="57"/>
      <c r="INW124" s="50"/>
      <c r="INX124" s="57"/>
      <c r="INY124" s="50"/>
      <c r="INZ124" s="23" t="s">
        <v>72</v>
      </c>
      <c r="IOA124" s="244" t="s">
        <v>60</v>
      </c>
      <c r="IOB124" s="237"/>
      <c r="IOC124" s="237"/>
      <c r="IOD124" s="237"/>
      <c r="IOE124" s="237"/>
      <c r="IOF124" s="237"/>
      <c r="IOG124" s="14"/>
      <c r="IOH124" s="53"/>
      <c r="IOJ124" s="114">
        <f>IF(IOP124="Yes",3,0)</f>
        <v>3</v>
      </c>
      <c r="IOK124" s="50"/>
      <c r="IOL124" s="57"/>
      <c r="IOM124" s="50"/>
      <c r="ION124" s="57"/>
      <c r="IOO124" s="50"/>
      <c r="IOP124" s="23" t="s">
        <v>72</v>
      </c>
      <c r="IOQ124" s="244" t="s">
        <v>60</v>
      </c>
      <c r="IOR124" s="237"/>
      <c r="IOS124" s="237"/>
      <c r="IOT124" s="237"/>
      <c r="IOU124" s="237"/>
      <c r="IOV124" s="237"/>
      <c r="IOW124" s="14"/>
      <c r="IOX124" s="53"/>
      <c r="IOZ124" s="114">
        <f>IF(IPF124="Yes",3,0)</f>
        <v>3</v>
      </c>
      <c r="IPA124" s="50"/>
      <c r="IPB124" s="57"/>
      <c r="IPC124" s="50"/>
      <c r="IPD124" s="57"/>
      <c r="IPE124" s="50"/>
      <c r="IPF124" s="23" t="s">
        <v>72</v>
      </c>
      <c r="IPG124" s="244" t="s">
        <v>60</v>
      </c>
      <c r="IPH124" s="237"/>
      <c r="IPI124" s="237"/>
      <c r="IPJ124" s="237"/>
      <c r="IPK124" s="237"/>
      <c r="IPL124" s="237"/>
      <c r="IPM124" s="14"/>
      <c r="IPN124" s="53"/>
      <c r="IPP124" s="114">
        <f>IF(IPV124="Yes",3,0)</f>
        <v>3</v>
      </c>
      <c r="IPQ124" s="50"/>
      <c r="IPR124" s="57"/>
      <c r="IPS124" s="50"/>
      <c r="IPT124" s="57"/>
      <c r="IPU124" s="50"/>
      <c r="IPV124" s="23" t="s">
        <v>72</v>
      </c>
      <c r="IPW124" s="244" t="s">
        <v>60</v>
      </c>
      <c r="IPX124" s="237"/>
      <c r="IPY124" s="237"/>
      <c r="IPZ124" s="237"/>
      <c r="IQA124" s="237"/>
      <c r="IQB124" s="237"/>
      <c r="IQC124" s="14"/>
      <c r="IQD124" s="53"/>
      <c r="IQF124" s="114">
        <f>IF(IQL124="Yes",3,0)</f>
        <v>3</v>
      </c>
      <c r="IQG124" s="50"/>
      <c r="IQH124" s="57"/>
      <c r="IQI124" s="50"/>
      <c r="IQJ124" s="57"/>
      <c r="IQK124" s="50"/>
      <c r="IQL124" s="23" t="s">
        <v>72</v>
      </c>
      <c r="IQM124" s="244" t="s">
        <v>60</v>
      </c>
      <c r="IQN124" s="237"/>
      <c r="IQO124" s="237"/>
      <c r="IQP124" s="237"/>
      <c r="IQQ124" s="237"/>
      <c r="IQR124" s="237"/>
      <c r="IQS124" s="14"/>
      <c r="IQT124" s="53"/>
      <c r="IQV124" s="114">
        <f>IF(IRB124="Yes",3,0)</f>
        <v>3</v>
      </c>
      <c r="IQW124" s="50"/>
      <c r="IQX124" s="57"/>
      <c r="IQY124" s="50"/>
      <c r="IQZ124" s="57"/>
      <c r="IRA124" s="50"/>
      <c r="IRB124" s="23" t="s">
        <v>72</v>
      </c>
      <c r="IRC124" s="244" t="s">
        <v>60</v>
      </c>
      <c r="IRD124" s="237"/>
      <c r="IRE124" s="237"/>
      <c r="IRF124" s="237"/>
      <c r="IRG124" s="237"/>
      <c r="IRH124" s="237"/>
      <c r="IRI124" s="14"/>
      <c r="IRJ124" s="53"/>
      <c r="IRL124" s="114">
        <f>IF(IRR124="Yes",3,0)</f>
        <v>3</v>
      </c>
      <c r="IRM124" s="50"/>
      <c r="IRN124" s="57"/>
      <c r="IRO124" s="50"/>
      <c r="IRP124" s="57"/>
      <c r="IRQ124" s="50"/>
      <c r="IRR124" s="23" t="s">
        <v>72</v>
      </c>
      <c r="IRS124" s="244" t="s">
        <v>60</v>
      </c>
      <c r="IRT124" s="237"/>
      <c r="IRU124" s="237"/>
      <c r="IRV124" s="237"/>
      <c r="IRW124" s="237"/>
      <c r="IRX124" s="237"/>
      <c r="IRY124" s="14"/>
      <c r="IRZ124" s="53"/>
      <c r="ISB124" s="114">
        <f>IF(ISH124="Yes",3,0)</f>
        <v>3</v>
      </c>
      <c r="ISC124" s="50"/>
      <c r="ISD124" s="57"/>
      <c r="ISE124" s="50"/>
      <c r="ISF124" s="57"/>
      <c r="ISG124" s="50"/>
      <c r="ISH124" s="23" t="s">
        <v>72</v>
      </c>
      <c r="ISI124" s="244" t="s">
        <v>60</v>
      </c>
      <c r="ISJ124" s="237"/>
      <c r="ISK124" s="237"/>
      <c r="ISL124" s="237"/>
      <c r="ISM124" s="237"/>
      <c r="ISN124" s="237"/>
      <c r="ISO124" s="14"/>
      <c r="ISP124" s="53"/>
      <c r="ISR124" s="114">
        <f>IF(ISX124="Yes",3,0)</f>
        <v>3</v>
      </c>
      <c r="ISS124" s="50"/>
      <c r="IST124" s="57"/>
      <c r="ISU124" s="50"/>
      <c r="ISV124" s="57"/>
      <c r="ISW124" s="50"/>
      <c r="ISX124" s="23" t="s">
        <v>72</v>
      </c>
      <c r="ISY124" s="244" t="s">
        <v>60</v>
      </c>
      <c r="ISZ124" s="237"/>
      <c r="ITA124" s="237"/>
      <c r="ITB124" s="237"/>
      <c r="ITC124" s="237"/>
      <c r="ITD124" s="237"/>
      <c r="ITE124" s="14"/>
      <c r="ITF124" s="53"/>
      <c r="ITH124" s="114">
        <f>IF(ITN124="Yes",3,0)</f>
        <v>3</v>
      </c>
      <c r="ITI124" s="50"/>
      <c r="ITJ124" s="57"/>
      <c r="ITK124" s="50"/>
      <c r="ITL124" s="57"/>
      <c r="ITM124" s="50"/>
      <c r="ITN124" s="23" t="s">
        <v>72</v>
      </c>
      <c r="ITO124" s="244" t="s">
        <v>60</v>
      </c>
      <c r="ITP124" s="237"/>
      <c r="ITQ124" s="237"/>
      <c r="ITR124" s="237"/>
      <c r="ITS124" s="237"/>
      <c r="ITT124" s="237"/>
      <c r="ITU124" s="14"/>
      <c r="ITV124" s="53"/>
      <c r="ITX124" s="114">
        <f>IF(IUD124="Yes",3,0)</f>
        <v>3</v>
      </c>
      <c r="ITY124" s="50"/>
      <c r="ITZ124" s="57"/>
      <c r="IUA124" s="50"/>
      <c r="IUB124" s="57"/>
      <c r="IUC124" s="50"/>
      <c r="IUD124" s="23" t="s">
        <v>72</v>
      </c>
      <c r="IUE124" s="244" t="s">
        <v>60</v>
      </c>
      <c r="IUF124" s="237"/>
      <c r="IUG124" s="237"/>
      <c r="IUH124" s="237"/>
      <c r="IUI124" s="237"/>
      <c r="IUJ124" s="237"/>
      <c r="IUK124" s="14"/>
      <c r="IUL124" s="53"/>
      <c r="IUN124" s="114">
        <f>IF(IUT124="Yes",3,0)</f>
        <v>3</v>
      </c>
      <c r="IUO124" s="50"/>
      <c r="IUP124" s="57"/>
      <c r="IUQ124" s="50"/>
      <c r="IUR124" s="57"/>
      <c r="IUS124" s="50"/>
      <c r="IUT124" s="23" t="s">
        <v>72</v>
      </c>
      <c r="IUU124" s="244" t="s">
        <v>60</v>
      </c>
      <c r="IUV124" s="237"/>
      <c r="IUW124" s="237"/>
      <c r="IUX124" s="237"/>
      <c r="IUY124" s="237"/>
      <c r="IUZ124" s="237"/>
      <c r="IVA124" s="14"/>
      <c r="IVB124" s="53"/>
      <c r="IVD124" s="114">
        <f>IF(IVJ124="Yes",3,0)</f>
        <v>3</v>
      </c>
      <c r="IVE124" s="50"/>
      <c r="IVF124" s="57"/>
      <c r="IVG124" s="50"/>
      <c r="IVH124" s="57"/>
      <c r="IVI124" s="50"/>
      <c r="IVJ124" s="23" t="s">
        <v>72</v>
      </c>
      <c r="IVK124" s="244" t="s">
        <v>60</v>
      </c>
      <c r="IVL124" s="237"/>
      <c r="IVM124" s="237"/>
      <c r="IVN124" s="237"/>
      <c r="IVO124" s="237"/>
      <c r="IVP124" s="237"/>
      <c r="IVQ124" s="14"/>
      <c r="IVR124" s="53"/>
      <c r="IVT124" s="114">
        <f>IF(IVZ124="Yes",3,0)</f>
        <v>3</v>
      </c>
      <c r="IVU124" s="50"/>
      <c r="IVV124" s="57"/>
      <c r="IVW124" s="50"/>
      <c r="IVX124" s="57"/>
      <c r="IVY124" s="50"/>
      <c r="IVZ124" s="23" t="s">
        <v>72</v>
      </c>
      <c r="IWA124" s="244" t="s">
        <v>60</v>
      </c>
      <c r="IWB124" s="237"/>
      <c r="IWC124" s="237"/>
      <c r="IWD124" s="237"/>
      <c r="IWE124" s="237"/>
      <c r="IWF124" s="237"/>
      <c r="IWG124" s="14"/>
      <c r="IWH124" s="53"/>
      <c r="IWJ124" s="114">
        <f>IF(IWP124="Yes",3,0)</f>
        <v>3</v>
      </c>
      <c r="IWK124" s="50"/>
      <c r="IWL124" s="57"/>
      <c r="IWM124" s="50"/>
      <c r="IWN124" s="57"/>
      <c r="IWO124" s="50"/>
      <c r="IWP124" s="23" t="s">
        <v>72</v>
      </c>
      <c r="IWQ124" s="244" t="s">
        <v>60</v>
      </c>
      <c r="IWR124" s="237"/>
      <c r="IWS124" s="237"/>
      <c r="IWT124" s="237"/>
      <c r="IWU124" s="237"/>
      <c r="IWV124" s="237"/>
      <c r="IWW124" s="14"/>
      <c r="IWX124" s="53"/>
      <c r="IWZ124" s="114">
        <f>IF(IXF124="Yes",3,0)</f>
        <v>3</v>
      </c>
      <c r="IXA124" s="50"/>
      <c r="IXB124" s="57"/>
      <c r="IXC124" s="50"/>
      <c r="IXD124" s="57"/>
      <c r="IXE124" s="50"/>
      <c r="IXF124" s="23" t="s">
        <v>72</v>
      </c>
      <c r="IXG124" s="244" t="s">
        <v>60</v>
      </c>
      <c r="IXH124" s="237"/>
      <c r="IXI124" s="237"/>
      <c r="IXJ124" s="237"/>
      <c r="IXK124" s="237"/>
      <c r="IXL124" s="237"/>
      <c r="IXM124" s="14"/>
      <c r="IXN124" s="53"/>
      <c r="IXP124" s="114">
        <f>IF(IXV124="Yes",3,0)</f>
        <v>3</v>
      </c>
      <c r="IXQ124" s="50"/>
      <c r="IXR124" s="57"/>
      <c r="IXS124" s="50"/>
      <c r="IXT124" s="57"/>
      <c r="IXU124" s="50"/>
      <c r="IXV124" s="23" t="s">
        <v>72</v>
      </c>
      <c r="IXW124" s="244" t="s">
        <v>60</v>
      </c>
      <c r="IXX124" s="237"/>
      <c r="IXY124" s="237"/>
      <c r="IXZ124" s="237"/>
      <c r="IYA124" s="237"/>
      <c r="IYB124" s="237"/>
      <c r="IYC124" s="14"/>
      <c r="IYD124" s="53"/>
      <c r="IYF124" s="114">
        <f>IF(IYL124="Yes",3,0)</f>
        <v>3</v>
      </c>
      <c r="IYG124" s="50"/>
      <c r="IYH124" s="57"/>
      <c r="IYI124" s="50"/>
      <c r="IYJ124" s="57"/>
      <c r="IYK124" s="50"/>
      <c r="IYL124" s="23" t="s">
        <v>72</v>
      </c>
      <c r="IYM124" s="244" t="s">
        <v>60</v>
      </c>
      <c r="IYN124" s="237"/>
      <c r="IYO124" s="237"/>
      <c r="IYP124" s="237"/>
      <c r="IYQ124" s="237"/>
      <c r="IYR124" s="237"/>
      <c r="IYS124" s="14"/>
      <c r="IYT124" s="53"/>
      <c r="IYV124" s="114">
        <f>IF(IZB124="Yes",3,0)</f>
        <v>3</v>
      </c>
      <c r="IYW124" s="50"/>
      <c r="IYX124" s="57"/>
      <c r="IYY124" s="50"/>
      <c r="IYZ124" s="57"/>
      <c r="IZA124" s="50"/>
      <c r="IZB124" s="23" t="s">
        <v>72</v>
      </c>
      <c r="IZC124" s="244" t="s">
        <v>60</v>
      </c>
      <c r="IZD124" s="237"/>
      <c r="IZE124" s="237"/>
      <c r="IZF124" s="237"/>
      <c r="IZG124" s="237"/>
      <c r="IZH124" s="237"/>
      <c r="IZI124" s="14"/>
      <c r="IZJ124" s="53"/>
      <c r="IZL124" s="114">
        <f>IF(IZR124="Yes",3,0)</f>
        <v>3</v>
      </c>
      <c r="IZM124" s="50"/>
      <c r="IZN124" s="57"/>
      <c r="IZO124" s="50"/>
      <c r="IZP124" s="57"/>
      <c r="IZQ124" s="50"/>
      <c r="IZR124" s="23" t="s">
        <v>72</v>
      </c>
      <c r="IZS124" s="244" t="s">
        <v>60</v>
      </c>
      <c r="IZT124" s="237"/>
      <c r="IZU124" s="237"/>
      <c r="IZV124" s="237"/>
      <c r="IZW124" s="237"/>
      <c r="IZX124" s="237"/>
      <c r="IZY124" s="14"/>
      <c r="IZZ124" s="53"/>
      <c r="JAB124" s="114">
        <f>IF(JAH124="Yes",3,0)</f>
        <v>3</v>
      </c>
      <c r="JAC124" s="50"/>
      <c r="JAD124" s="57"/>
      <c r="JAE124" s="50"/>
      <c r="JAF124" s="57"/>
      <c r="JAG124" s="50"/>
      <c r="JAH124" s="23" t="s">
        <v>72</v>
      </c>
      <c r="JAI124" s="244" t="s">
        <v>60</v>
      </c>
      <c r="JAJ124" s="237"/>
      <c r="JAK124" s="237"/>
      <c r="JAL124" s="237"/>
      <c r="JAM124" s="237"/>
      <c r="JAN124" s="237"/>
      <c r="JAO124" s="14"/>
      <c r="JAP124" s="53"/>
      <c r="JAR124" s="114">
        <f>IF(JAX124="Yes",3,0)</f>
        <v>3</v>
      </c>
      <c r="JAS124" s="50"/>
      <c r="JAT124" s="57"/>
      <c r="JAU124" s="50"/>
      <c r="JAV124" s="57"/>
      <c r="JAW124" s="50"/>
      <c r="JAX124" s="23" t="s">
        <v>72</v>
      </c>
      <c r="JAY124" s="244" t="s">
        <v>60</v>
      </c>
      <c r="JAZ124" s="237"/>
      <c r="JBA124" s="237"/>
      <c r="JBB124" s="237"/>
      <c r="JBC124" s="237"/>
      <c r="JBD124" s="237"/>
      <c r="JBE124" s="14"/>
      <c r="JBF124" s="53"/>
      <c r="JBH124" s="114">
        <f>IF(JBN124="Yes",3,0)</f>
        <v>3</v>
      </c>
      <c r="JBI124" s="50"/>
      <c r="JBJ124" s="57"/>
      <c r="JBK124" s="50"/>
      <c r="JBL124" s="57"/>
      <c r="JBM124" s="50"/>
      <c r="JBN124" s="23" t="s">
        <v>72</v>
      </c>
      <c r="JBO124" s="244" t="s">
        <v>60</v>
      </c>
      <c r="JBP124" s="237"/>
      <c r="JBQ124" s="237"/>
      <c r="JBR124" s="237"/>
      <c r="JBS124" s="237"/>
      <c r="JBT124" s="237"/>
      <c r="JBU124" s="14"/>
      <c r="JBV124" s="53"/>
      <c r="JBX124" s="114">
        <f>IF(JCD124="Yes",3,0)</f>
        <v>3</v>
      </c>
      <c r="JBY124" s="50"/>
      <c r="JBZ124" s="57"/>
      <c r="JCA124" s="50"/>
      <c r="JCB124" s="57"/>
      <c r="JCC124" s="50"/>
      <c r="JCD124" s="23" t="s">
        <v>72</v>
      </c>
      <c r="JCE124" s="244" t="s">
        <v>60</v>
      </c>
      <c r="JCF124" s="237"/>
      <c r="JCG124" s="237"/>
      <c r="JCH124" s="237"/>
      <c r="JCI124" s="237"/>
      <c r="JCJ124" s="237"/>
      <c r="JCK124" s="14"/>
      <c r="JCL124" s="53"/>
      <c r="JCN124" s="114">
        <f>IF(JCT124="Yes",3,0)</f>
        <v>3</v>
      </c>
      <c r="JCO124" s="50"/>
      <c r="JCP124" s="57"/>
      <c r="JCQ124" s="50"/>
      <c r="JCR124" s="57"/>
      <c r="JCS124" s="50"/>
      <c r="JCT124" s="23" t="s">
        <v>72</v>
      </c>
      <c r="JCU124" s="244" t="s">
        <v>60</v>
      </c>
      <c r="JCV124" s="237"/>
      <c r="JCW124" s="237"/>
      <c r="JCX124" s="237"/>
      <c r="JCY124" s="237"/>
      <c r="JCZ124" s="237"/>
      <c r="JDA124" s="14"/>
      <c r="JDB124" s="53"/>
      <c r="JDD124" s="114">
        <f>IF(JDJ124="Yes",3,0)</f>
        <v>3</v>
      </c>
      <c r="JDE124" s="50"/>
      <c r="JDF124" s="57"/>
      <c r="JDG124" s="50"/>
      <c r="JDH124" s="57"/>
      <c r="JDI124" s="50"/>
      <c r="JDJ124" s="23" t="s">
        <v>72</v>
      </c>
      <c r="JDK124" s="244" t="s">
        <v>60</v>
      </c>
      <c r="JDL124" s="237"/>
      <c r="JDM124" s="237"/>
      <c r="JDN124" s="237"/>
      <c r="JDO124" s="237"/>
      <c r="JDP124" s="237"/>
      <c r="JDQ124" s="14"/>
      <c r="JDR124" s="53"/>
      <c r="JDT124" s="114">
        <f>IF(JDZ124="Yes",3,0)</f>
        <v>3</v>
      </c>
      <c r="JDU124" s="50"/>
      <c r="JDV124" s="57"/>
      <c r="JDW124" s="50"/>
      <c r="JDX124" s="57"/>
      <c r="JDY124" s="50"/>
      <c r="JDZ124" s="23" t="s">
        <v>72</v>
      </c>
      <c r="JEA124" s="244" t="s">
        <v>60</v>
      </c>
      <c r="JEB124" s="237"/>
      <c r="JEC124" s="237"/>
      <c r="JED124" s="237"/>
      <c r="JEE124" s="237"/>
      <c r="JEF124" s="237"/>
      <c r="JEG124" s="14"/>
      <c r="JEH124" s="53"/>
      <c r="JEJ124" s="114">
        <f>IF(JEP124="Yes",3,0)</f>
        <v>3</v>
      </c>
      <c r="JEK124" s="50"/>
      <c r="JEL124" s="57"/>
      <c r="JEM124" s="50"/>
      <c r="JEN124" s="57"/>
      <c r="JEO124" s="50"/>
      <c r="JEP124" s="23" t="s">
        <v>72</v>
      </c>
      <c r="JEQ124" s="244" t="s">
        <v>60</v>
      </c>
      <c r="JER124" s="237"/>
      <c r="JES124" s="237"/>
      <c r="JET124" s="237"/>
      <c r="JEU124" s="237"/>
      <c r="JEV124" s="237"/>
      <c r="JEW124" s="14"/>
      <c r="JEX124" s="53"/>
      <c r="JEZ124" s="114">
        <f>IF(JFF124="Yes",3,0)</f>
        <v>3</v>
      </c>
      <c r="JFA124" s="50"/>
      <c r="JFB124" s="57"/>
      <c r="JFC124" s="50"/>
      <c r="JFD124" s="57"/>
      <c r="JFE124" s="50"/>
      <c r="JFF124" s="23" t="s">
        <v>72</v>
      </c>
      <c r="JFG124" s="244" t="s">
        <v>60</v>
      </c>
      <c r="JFH124" s="237"/>
      <c r="JFI124" s="237"/>
      <c r="JFJ124" s="237"/>
      <c r="JFK124" s="237"/>
      <c r="JFL124" s="237"/>
      <c r="JFM124" s="14"/>
      <c r="JFN124" s="53"/>
      <c r="JFP124" s="114">
        <f>IF(JFV124="Yes",3,0)</f>
        <v>3</v>
      </c>
      <c r="JFQ124" s="50"/>
      <c r="JFR124" s="57"/>
      <c r="JFS124" s="50"/>
      <c r="JFT124" s="57"/>
      <c r="JFU124" s="50"/>
      <c r="JFV124" s="23" t="s">
        <v>72</v>
      </c>
      <c r="JFW124" s="244" t="s">
        <v>60</v>
      </c>
      <c r="JFX124" s="237"/>
      <c r="JFY124" s="237"/>
      <c r="JFZ124" s="237"/>
      <c r="JGA124" s="237"/>
      <c r="JGB124" s="237"/>
      <c r="JGC124" s="14"/>
      <c r="JGD124" s="53"/>
      <c r="JGF124" s="114">
        <f>IF(JGL124="Yes",3,0)</f>
        <v>3</v>
      </c>
      <c r="JGG124" s="50"/>
      <c r="JGH124" s="57"/>
      <c r="JGI124" s="50"/>
      <c r="JGJ124" s="57"/>
      <c r="JGK124" s="50"/>
      <c r="JGL124" s="23" t="s">
        <v>72</v>
      </c>
      <c r="JGM124" s="244" t="s">
        <v>60</v>
      </c>
      <c r="JGN124" s="237"/>
      <c r="JGO124" s="237"/>
      <c r="JGP124" s="237"/>
      <c r="JGQ124" s="237"/>
      <c r="JGR124" s="237"/>
      <c r="JGS124" s="14"/>
      <c r="JGT124" s="53"/>
      <c r="JGV124" s="114">
        <f>IF(JHB124="Yes",3,0)</f>
        <v>3</v>
      </c>
      <c r="JGW124" s="50"/>
      <c r="JGX124" s="57"/>
      <c r="JGY124" s="50"/>
      <c r="JGZ124" s="57"/>
      <c r="JHA124" s="50"/>
      <c r="JHB124" s="23" t="s">
        <v>72</v>
      </c>
      <c r="JHC124" s="244" t="s">
        <v>60</v>
      </c>
      <c r="JHD124" s="237"/>
      <c r="JHE124" s="237"/>
      <c r="JHF124" s="237"/>
      <c r="JHG124" s="237"/>
      <c r="JHH124" s="237"/>
      <c r="JHI124" s="14"/>
      <c r="JHJ124" s="53"/>
      <c r="JHL124" s="114">
        <f>IF(JHR124="Yes",3,0)</f>
        <v>3</v>
      </c>
      <c r="JHM124" s="50"/>
      <c r="JHN124" s="57"/>
      <c r="JHO124" s="50"/>
      <c r="JHP124" s="57"/>
      <c r="JHQ124" s="50"/>
      <c r="JHR124" s="23" t="s">
        <v>72</v>
      </c>
      <c r="JHS124" s="244" t="s">
        <v>60</v>
      </c>
      <c r="JHT124" s="237"/>
      <c r="JHU124" s="237"/>
      <c r="JHV124" s="237"/>
      <c r="JHW124" s="237"/>
      <c r="JHX124" s="237"/>
      <c r="JHY124" s="14"/>
      <c r="JHZ124" s="53"/>
      <c r="JIB124" s="114">
        <f>IF(JIH124="Yes",3,0)</f>
        <v>3</v>
      </c>
      <c r="JIC124" s="50"/>
      <c r="JID124" s="57"/>
      <c r="JIE124" s="50"/>
      <c r="JIF124" s="57"/>
      <c r="JIG124" s="50"/>
      <c r="JIH124" s="23" t="s">
        <v>72</v>
      </c>
      <c r="JII124" s="244" t="s">
        <v>60</v>
      </c>
      <c r="JIJ124" s="237"/>
      <c r="JIK124" s="237"/>
      <c r="JIL124" s="237"/>
      <c r="JIM124" s="237"/>
      <c r="JIN124" s="237"/>
      <c r="JIO124" s="14"/>
      <c r="JIP124" s="53"/>
      <c r="JIR124" s="114">
        <f>IF(JIX124="Yes",3,0)</f>
        <v>3</v>
      </c>
      <c r="JIS124" s="50"/>
      <c r="JIT124" s="57"/>
      <c r="JIU124" s="50"/>
      <c r="JIV124" s="57"/>
      <c r="JIW124" s="50"/>
      <c r="JIX124" s="23" t="s">
        <v>72</v>
      </c>
      <c r="JIY124" s="244" t="s">
        <v>60</v>
      </c>
      <c r="JIZ124" s="237"/>
      <c r="JJA124" s="237"/>
      <c r="JJB124" s="237"/>
      <c r="JJC124" s="237"/>
      <c r="JJD124" s="237"/>
      <c r="JJE124" s="14"/>
      <c r="JJF124" s="53"/>
      <c r="JJH124" s="114">
        <f>IF(JJN124="Yes",3,0)</f>
        <v>3</v>
      </c>
      <c r="JJI124" s="50"/>
      <c r="JJJ124" s="57"/>
      <c r="JJK124" s="50"/>
      <c r="JJL124" s="57"/>
      <c r="JJM124" s="50"/>
      <c r="JJN124" s="23" t="s">
        <v>72</v>
      </c>
      <c r="JJO124" s="244" t="s">
        <v>60</v>
      </c>
      <c r="JJP124" s="237"/>
      <c r="JJQ124" s="237"/>
      <c r="JJR124" s="237"/>
      <c r="JJS124" s="237"/>
      <c r="JJT124" s="237"/>
      <c r="JJU124" s="14"/>
      <c r="JJV124" s="53"/>
      <c r="JJX124" s="114">
        <f>IF(JKD124="Yes",3,0)</f>
        <v>3</v>
      </c>
      <c r="JJY124" s="50"/>
      <c r="JJZ124" s="57"/>
      <c r="JKA124" s="50"/>
      <c r="JKB124" s="57"/>
      <c r="JKC124" s="50"/>
      <c r="JKD124" s="23" t="s">
        <v>72</v>
      </c>
      <c r="JKE124" s="244" t="s">
        <v>60</v>
      </c>
      <c r="JKF124" s="237"/>
      <c r="JKG124" s="237"/>
      <c r="JKH124" s="237"/>
      <c r="JKI124" s="237"/>
      <c r="JKJ124" s="237"/>
      <c r="JKK124" s="14"/>
      <c r="JKL124" s="53"/>
      <c r="JKN124" s="114">
        <f>IF(JKT124="Yes",3,0)</f>
        <v>3</v>
      </c>
      <c r="JKO124" s="50"/>
      <c r="JKP124" s="57"/>
      <c r="JKQ124" s="50"/>
      <c r="JKR124" s="57"/>
      <c r="JKS124" s="50"/>
      <c r="JKT124" s="23" t="s">
        <v>72</v>
      </c>
      <c r="JKU124" s="244" t="s">
        <v>60</v>
      </c>
      <c r="JKV124" s="237"/>
      <c r="JKW124" s="237"/>
      <c r="JKX124" s="237"/>
      <c r="JKY124" s="237"/>
      <c r="JKZ124" s="237"/>
      <c r="JLA124" s="14"/>
      <c r="JLB124" s="53"/>
      <c r="JLD124" s="114">
        <f>IF(JLJ124="Yes",3,0)</f>
        <v>3</v>
      </c>
      <c r="JLE124" s="50"/>
      <c r="JLF124" s="57"/>
      <c r="JLG124" s="50"/>
      <c r="JLH124" s="57"/>
      <c r="JLI124" s="50"/>
      <c r="JLJ124" s="23" t="s">
        <v>72</v>
      </c>
      <c r="JLK124" s="244" t="s">
        <v>60</v>
      </c>
      <c r="JLL124" s="237"/>
      <c r="JLM124" s="237"/>
      <c r="JLN124" s="237"/>
      <c r="JLO124" s="237"/>
      <c r="JLP124" s="237"/>
      <c r="JLQ124" s="14"/>
      <c r="JLR124" s="53"/>
      <c r="JLT124" s="114">
        <f>IF(JLZ124="Yes",3,0)</f>
        <v>3</v>
      </c>
      <c r="JLU124" s="50"/>
      <c r="JLV124" s="57"/>
      <c r="JLW124" s="50"/>
      <c r="JLX124" s="57"/>
      <c r="JLY124" s="50"/>
      <c r="JLZ124" s="23" t="s">
        <v>72</v>
      </c>
      <c r="JMA124" s="244" t="s">
        <v>60</v>
      </c>
      <c r="JMB124" s="237"/>
      <c r="JMC124" s="237"/>
      <c r="JMD124" s="237"/>
      <c r="JME124" s="237"/>
      <c r="JMF124" s="237"/>
      <c r="JMG124" s="14"/>
      <c r="JMH124" s="53"/>
      <c r="JMJ124" s="114">
        <f>IF(JMP124="Yes",3,0)</f>
        <v>3</v>
      </c>
      <c r="JMK124" s="50"/>
      <c r="JML124" s="57"/>
      <c r="JMM124" s="50"/>
      <c r="JMN124" s="57"/>
      <c r="JMO124" s="50"/>
      <c r="JMP124" s="23" t="s">
        <v>72</v>
      </c>
      <c r="JMQ124" s="244" t="s">
        <v>60</v>
      </c>
      <c r="JMR124" s="237"/>
      <c r="JMS124" s="237"/>
      <c r="JMT124" s="237"/>
      <c r="JMU124" s="237"/>
      <c r="JMV124" s="237"/>
      <c r="JMW124" s="14"/>
      <c r="JMX124" s="53"/>
      <c r="JMZ124" s="114">
        <f>IF(JNF124="Yes",3,0)</f>
        <v>3</v>
      </c>
      <c r="JNA124" s="50"/>
      <c r="JNB124" s="57"/>
      <c r="JNC124" s="50"/>
      <c r="JND124" s="57"/>
      <c r="JNE124" s="50"/>
      <c r="JNF124" s="23" t="s">
        <v>72</v>
      </c>
      <c r="JNG124" s="244" t="s">
        <v>60</v>
      </c>
      <c r="JNH124" s="237"/>
      <c r="JNI124" s="237"/>
      <c r="JNJ124" s="237"/>
      <c r="JNK124" s="237"/>
      <c r="JNL124" s="237"/>
      <c r="JNM124" s="14"/>
      <c r="JNN124" s="53"/>
      <c r="JNP124" s="114">
        <f>IF(JNV124="Yes",3,0)</f>
        <v>3</v>
      </c>
      <c r="JNQ124" s="50"/>
      <c r="JNR124" s="57"/>
      <c r="JNS124" s="50"/>
      <c r="JNT124" s="57"/>
      <c r="JNU124" s="50"/>
      <c r="JNV124" s="23" t="s">
        <v>72</v>
      </c>
      <c r="JNW124" s="244" t="s">
        <v>60</v>
      </c>
      <c r="JNX124" s="237"/>
      <c r="JNY124" s="237"/>
      <c r="JNZ124" s="237"/>
      <c r="JOA124" s="237"/>
      <c r="JOB124" s="237"/>
      <c r="JOC124" s="14"/>
      <c r="JOD124" s="53"/>
      <c r="JOF124" s="114">
        <f>IF(JOL124="Yes",3,0)</f>
        <v>3</v>
      </c>
      <c r="JOG124" s="50"/>
      <c r="JOH124" s="57"/>
      <c r="JOI124" s="50"/>
      <c r="JOJ124" s="57"/>
      <c r="JOK124" s="50"/>
      <c r="JOL124" s="23" t="s">
        <v>72</v>
      </c>
      <c r="JOM124" s="244" t="s">
        <v>60</v>
      </c>
      <c r="JON124" s="237"/>
      <c r="JOO124" s="237"/>
      <c r="JOP124" s="237"/>
      <c r="JOQ124" s="237"/>
      <c r="JOR124" s="237"/>
      <c r="JOS124" s="14"/>
      <c r="JOT124" s="53"/>
      <c r="JOV124" s="114">
        <f>IF(JPB124="Yes",3,0)</f>
        <v>3</v>
      </c>
      <c r="JOW124" s="50"/>
      <c r="JOX124" s="57"/>
      <c r="JOY124" s="50"/>
      <c r="JOZ124" s="57"/>
      <c r="JPA124" s="50"/>
      <c r="JPB124" s="23" t="s">
        <v>72</v>
      </c>
      <c r="JPC124" s="244" t="s">
        <v>60</v>
      </c>
      <c r="JPD124" s="237"/>
      <c r="JPE124" s="237"/>
      <c r="JPF124" s="237"/>
      <c r="JPG124" s="237"/>
      <c r="JPH124" s="237"/>
      <c r="JPI124" s="14"/>
      <c r="JPJ124" s="53"/>
      <c r="JPL124" s="114">
        <f>IF(JPR124="Yes",3,0)</f>
        <v>3</v>
      </c>
      <c r="JPM124" s="50"/>
      <c r="JPN124" s="57"/>
      <c r="JPO124" s="50"/>
      <c r="JPP124" s="57"/>
      <c r="JPQ124" s="50"/>
      <c r="JPR124" s="23" t="s">
        <v>72</v>
      </c>
      <c r="JPS124" s="244" t="s">
        <v>60</v>
      </c>
      <c r="JPT124" s="237"/>
      <c r="JPU124" s="237"/>
      <c r="JPV124" s="237"/>
      <c r="JPW124" s="237"/>
      <c r="JPX124" s="237"/>
      <c r="JPY124" s="14"/>
      <c r="JPZ124" s="53"/>
      <c r="JQB124" s="114">
        <f>IF(JQH124="Yes",3,0)</f>
        <v>3</v>
      </c>
      <c r="JQC124" s="50"/>
      <c r="JQD124" s="57"/>
      <c r="JQE124" s="50"/>
      <c r="JQF124" s="57"/>
      <c r="JQG124" s="50"/>
      <c r="JQH124" s="23" t="s">
        <v>72</v>
      </c>
      <c r="JQI124" s="244" t="s">
        <v>60</v>
      </c>
      <c r="JQJ124" s="237"/>
      <c r="JQK124" s="237"/>
      <c r="JQL124" s="237"/>
      <c r="JQM124" s="237"/>
      <c r="JQN124" s="237"/>
      <c r="JQO124" s="14"/>
      <c r="JQP124" s="53"/>
      <c r="JQR124" s="114">
        <f>IF(JQX124="Yes",3,0)</f>
        <v>3</v>
      </c>
      <c r="JQS124" s="50"/>
      <c r="JQT124" s="57"/>
      <c r="JQU124" s="50"/>
      <c r="JQV124" s="57"/>
      <c r="JQW124" s="50"/>
      <c r="JQX124" s="23" t="s">
        <v>72</v>
      </c>
      <c r="JQY124" s="244" t="s">
        <v>60</v>
      </c>
      <c r="JQZ124" s="237"/>
      <c r="JRA124" s="237"/>
      <c r="JRB124" s="237"/>
      <c r="JRC124" s="237"/>
      <c r="JRD124" s="237"/>
      <c r="JRE124" s="14"/>
      <c r="JRF124" s="53"/>
      <c r="JRH124" s="114">
        <f>IF(JRN124="Yes",3,0)</f>
        <v>3</v>
      </c>
      <c r="JRI124" s="50"/>
      <c r="JRJ124" s="57"/>
      <c r="JRK124" s="50"/>
      <c r="JRL124" s="57"/>
      <c r="JRM124" s="50"/>
      <c r="JRN124" s="23" t="s">
        <v>72</v>
      </c>
      <c r="JRO124" s="244" t="s">
        <v>60</v>
      </c>
      <c r="JRP124" s="237"/>
      <c r="JRQ124" s="237"/>
      <c r="JRR124" s="237"/>
      <c r="JRS124" s="237"/>
      <c r="JRT124" s="237"/>
      <c r="JRU124" s="14"/>
      <c r="JRV124" s="53"/>
      <c r="JRX124" s="114">
        <f>IF(JSD124="Yes",3,0)</f>
        <v>3</v>
      </c>
      <c r="JRY124" s="50"/>
      <c r="JRZ124" s="57"/>
      <c r="JSA124" s="50"/>
      <c r="JSB124" s="57"/>
      <c r="JSC124" s="50"/>
      <c r="JSD124" s="23" t="s">
        <v>72</v>
      </c>
      <c r="JSE124" s="244" t="s">
        <v>60</v>
      </c>
      <c r="JSF124" s="237"/>
      <c r="JSG124" s="237"/>
      <c r="JSH124" s="237"/>
      <c r="JSI124" s="237"/>
      <c r="JSJ124" s="237"/>
      <c r="JSK124" s="14"/>
      <c r="JSL124" s="53"/>
      <c r="JSN124" s="114">
        <f>IF(JST124="Yes",3,0)</f>
        <v>3</v>
      </c>
      <c r="JSO124" s="50"/>
      <c r="JSP124" s="57"/>
      <c r="JSQ124" s="50"/>
      <c r="JSR124" s="57"/>
      <c r="JSS124" s="50"/>
      <c r="JST124" s="23" t="s">
        <v>72</v>
      </c>
      <c r="JSU124" s="244" t="s">
        <v>60</v>
      </c>
      <c r="JSV124" s="237"/>
      <c r="JSW124" s="237"/>
      <c r="JSX124" s="237"/>
      <c r="JSY124" s="237"/>
      <c r="JSZ124" s="237"/>
      <c r="JTA124" s="14"/>
      <c r="JTB124" s="53"/>
      <c r="JTD124" s="114">
        <f>IF(JTJ124="Yes",3,0)</f>
        <v>3</v>
      </c>
      <c r="JTE124" s="50"/>
      <c r="JTF124" s="57"/>
      <c r="JTG124" s="50"/>
      <c r="JTH124" s="57"/>
      <c r="JTI124" s="50"/>
      <c r="JTJ124" s="23" t="s">
        <v>72</v>
      </c>
      <c r="JTK124" s="244" t="s">
        <v>60</v>
      </c>
      <c r="JTL124" s="237"/>
      <c r="JTM124" s="237"/>
      <c r="JTN124" s="237"/>
      <c r="JTO124" s="237"/>
      <c r="JTP124" s="237"/>
      <c r="JTQ124" s="14"/>
      <c r="JTR124" s="53"/>
      <c r="JTT124" s="114">
        <f>IF(JTZ124="Yes",3,0)</f>
        <v>3</v>
      </c>
      <c r="JTU124" s="50"/>
      <c r="JTV124" s="57"/>
      <c r="JTW124" s="50"/>
      <c r="JTX124" s="57"/>
      <c r="JTY124" s="50"/>
      <c r="JTZ124" s="23" t="s">
        <v>72</v>
      </c>
      <c r="JUA124" s="244" t="s">
        <v>60</v>
      </c>
      <c r="JUB124" s="237"/>
      <c r="JUC124" s="237"/>
      <c r="JUD124" s="237"/>
      <c r="JUE124" s="237"/>
      <c r="JUF124" s="237"/>
      <c r="JUG124" s="14"/>
      <c r="JUH124" s="53"/>
      <c r="JUJ124" s="114">
        <f>IF(JUP124="Yes",3,0)</f>
        <v>3</v>
      </c>
      <c r="JUK124" s="50"/>
      <c r="JUL124" s="57"/>
      <c r="JUM124" s="50"/>
      <c r="JUN124" s="57"/>
      <c r="JUO124" s="50"/>
      <c r="JUP124" s="23" t="s">
        <v>72</v>
      </c>
      <c r="JUQ124" s="244" t="s">
        <v>60</v>
      </c>
      <c r="JUR124" s="237"/>
      <c r="JUS124" s="237"/>
      <c r="JUT124" s="237"/>
      <c r="JUU124" s="237"/>
      <c r="JUV124" s="237"/>
      <c r="JUW124" s="14"/>
      <c r="JUX124" s="53"/>
      <c r="JUZ124" s="114">
        <f>IF(JVF124="Yes",3,0)</f>
        <v>3</v>
      </c>
      <c r="JVA124" s="50"/>
      <c r="JVB124" s="57"/>
      <c r="JVC124" s="50"/>
      <c r="JVD124" s="57"/>
      <c r="JVE124" s="50"/>
      <c r="JVF124" s="23" t="s">
        <v>72</v>
      </c>
      <c r="JVG124" s="244" t="s">
        <v>60</v>
      </c>
      <c r="JVH124" s="237"/>
      <c r="JVI124" s="237"/>
      <c r="JVJ124" s="237"/>
      <c r="JVK124" s="237"/>
      <c r="JVL124" s="237"/>
      <c r="JVM124" s="14"/>
      <c r="JVN124" s="53"/>
      <c r="JVP124" s="114">
        <f>IF(JVV124="Yes",3,0)</f>
        <v>3</v>
      </c>
      <c r="JVQ124" s="50"/>
      <c r="JVR124" s="57"/>
      <c r="JVS124" s="50"/>
      <c r="JVT124" s="57"/>
      <c r="JVU124" s="50"/>
      <c r="JVV124" s="23" t="s">
        <v>72</v>
      </c>
      <c r="JVW124" s="244" t="s">
        <v>60</v>
      </c>
      <c r="JVX124" s="237"/>
      <c r="JVY124" s="237"/>
      <c r="JVZ124" s="237"/>
      <c r="JWA124" s="237"/>
      <c r="JWB124" s="237"/>
      <c r="JWC124" s="14"/>
      <c r="JWD124" s="53"/>
      <c r="JWF124" s="114">
        <f>IF(JWL124="Yes",3,0)</f>
        <v>3</v>
      </c>
      <c r="JWG124" s="50"/>
      <c r="JWH124" s="57"/>
      <c r="JWI124" s="50"/>
      <c r="JWJ124" s="57"/>
      <c r="JWK124" s="50"/>
      <c r="JWL124" s="23" t="s">
        <v>72</v>
      </c>
      <c r="JWM124" s="244" t="s">
        <v>60</v>
      </c>
      <c r="JWN124" s="237"/>
      <c r="JWO124" s="237"/>
      <c r="JWP124" s="237"/>
      <c r="JWQ124" s="237"/>
      <c r="JWR124" s="237"/>
      <c r="JWS124" s="14"/>
      <c r="JWT124" s="53"/>
      <c r="JWV124" s="114">
        <f>IF(JXB124="Yes",3,0)</f>
        <v>3</v>
      </c>
      <c r="JWW124" s="50"/>
      <c r="JWX124" s="57"/>
      <c r="JWY124" s="50"/>
      <c r="JWZ124" s="57"/>
      <c r="JXA124" s="50"/>
      <c r="JXB124" s="23" t="s">
        <v>72</v>
      </c>
      <c r="JXC124" s="244" t="s">
        <v>60</v>
      </c>
      <c r="JXD124" s="237"/>
      <c r="JXE124" s="237"/>
      <c r="JXF124" s="237"/>
      <c r="JXG124" s="237"/>
      <c r="JXH124" s="237"/>
      <c r="JXI124" s="14"/>
      <c r="JXJ124" s="53"/>
      <c r="JXL124" s="114">
        <f>IF(JXR124="Yes",3,0)</f>
        <v>3</v>
      </c>
      <c r="JXM124" s="50"/>
      <c r="JXN124" s="57"/>
      <c r="JXO124" s="50"/>
      <c r="JXP124" s="57"/>
      <c r="JXQ124" s="50"/>
      <c r="JXR124" s="23" t="s">
        <v>72</v>
      </c>
      <c r="JXS124" s="244" t="s">
        <v>60</v>
      </c>
      <c r="JXT124" s="237"/>
      <c r="JXU124" s="237"/>
      <c r="JXV124" s="237"/>
      <c r="JXW124" s="237"/>
      <c r="JXX124" s="237"/>
      <c r="JXY124" s="14"/>
      <c r="JXZ124" s="53"/>
      <c r="JYB124" s="114">
        <f>IF(JYH124="Yes",3,0)</f>
        <v>3</v>
      </c>
      <c r="JYC124" s="50"/>
      <c r="JYD124" s="57"/>
      <c r="JYE124" s="50"/>
      <c r="JYF124" s="57"/>
      <c r="JYG124" s="50"/>
      <c r="JYH124" s="23" t="s">
        <v>72</v>
      </c>
      <c r="JYI124" s="244" t="s">
        <v>60</v>
      </c>
      <c r="JYJ124" s="237"/>
      <c r="JYK124" s="237"/>
      <c r="JYL124" s="237"/>
      <c r="JYM124" s="237"/>
      <c r="JYN124" s="237"/>
      <c r="JYO124" s="14"/>
      <c r="JYP124" s="53"/>
      <c r="JYR124" s="114">
        <f>IF(JYX124="Yes",3,0)</f>
        <v>3</v>
      </c>
      <c r="JYS124" s="50"/>
      <c r="JYT124" s="57"/>
      <c r="JYU124" s="50"/>
      <c r="JYV124" s="57"/>
      <c r="JYW124" s="50"/>
      <c r="JYX124" s="23" t="s">
        <v>72</v>
      </c>
      <c r="JYY124" s="244" t="s">
        <v>60</v>
      </c>
      <c r="JYZ124" s="237"/>
      <c r="JZA124" s="237"/>
      <c r="JZB124" s="237"/>
      <c r="JZC124" s="237"/>
      <c r="JZD124" s="237"/>
      <c r="JZE124" s="14"/>
      <c r="JZF124" s="53"/>
      <c r="JZH124" s="114">
        <f>IF(JZN124="Yes",3,0)</f>
        <v>3</v>
      </c>
      <c r="JZI124" s="50"/>
      <c r="JZJ124" s="57"/>
      <c r="JZK124" s="50"/>
      <c r="JZL124" s="57"/>
      <c r="JZM124" s="50"/>
      <c r="JZN124" s="23" t="s">
        <v>72</v>
      </c>
      <c r="JZO124" s="244" t="s">
        <v>60</v>
      </c>
      <c r="JZP124" s="237"/>
      <c r="JZQ124" s="237"/>
      <c r="JZR124" s="237"/>
      <c r="JZS124" s="237"/>
      <c r="JZT124" s="237"/>
      <c r="JZU124" s="14"/>
      <c r="JZV124" s="53"/>
      <c r="JZX124" s="114">
        <f>IF(KAD124="Yes",3,0)</f>
        <v>3</v>
      </c>
      <c r="JZY124" s="50"/>
      <c r="JZZ124" s="57"/>
      <c r="KAA124" s="50"/>
      <c r="KAB124" s="57"/>
      <c r="KAC124" s="50"/>
      <c r="KAD124" s="23" t="s">
        <v>72</v>
      </c>
      <c r="KAE124" s="244" t="s">
        <v>60</v>
      </c>
      <c r="KAF124" s="237"/>
      <c r="KAG124" s="237"/>
      <c r="KAH124" s="237"/>
      <c r="KAI124" s="237"/>
      <c r="KAJ124" s="237"/>
      <c r="KAK124" s="14"/>
      <c r="KAL124" s="53"/>
      <c r="KAN124" s="114">
        <f>IF(KAT124="Yes",3,0)</f>
        <v>3</v>
      </c>
      <c r="KAO124" s="50"/>
      <c r="KAP124" s="57"/>
      <c r="KAQ124" s="50"/>
      <c r="KAR124" s="57"/>
      <c r="KAS124" s="50"/>
      <c r="KAT124" s="23" t="s">
        <v>72</v>
      </c>
      <c r="KAU124" s="244" t="s">
        <v>60</v>
      </c>
      <c r="KAV124" s="237"/>
      <c r="KAW124" s="237"/>
      <c r="KAX124" s="237"/>
      <c r="KAY124" s="237"/>
      <c r="KAZ124" s="237"/>
      <c r="KBA124" s="14"/>
      <c r="KBB124" s="53"/>
      <c r="KBD124" s="114">
        <f>IF(KBJ124="Yes",3,0)</f>
        <v>3</v>
      </c>
      <c r="KBE124" s="50"/>
      <c r="KBF124" s="57"/>
      <c r="KBG124" s="50"/>
      <c r="KBH124" s="57"/>
      <c r="KBI124" s="50"/>
      <c r="KBJ124" s="23" t="s">
        <v>72</v>
      </c>
      <c r="KBK124" s="244" t="s">
        <v>60</v>
      </c>
      <c r="KBL124" s="237"/>
      <c r="KBM124" s="237"/>
      <c r="KBN124" s="237"/>
      <c r="KBO124" s="237"/>
      <c r="KBP124" s="237"/>
      <c r="KBQ124" s="14"/>
      <c r="KBR124" s="53"/>
      <c r="KBT124" s="114">
        <f>IF(KBZ124="Yes",3,0)</f>
        <v>3</v>
      </c>
      <c r="KBU124" s="50"/>
      <c r="KBV124" s="57"/>
      <c r="KBW124" s="50"/>
      <c r="KBX124" s="57"/>
      <c r="KBY124" s="50"/>
      <c r="KBZ124" s="23" t="s">
        <v>72</v>
      </c>
      <c r="KCA124" s="244" t="s">
        <v>60</v>
      </c>
      <c r="KCB124" s="237"/>
      <c r="KCC124" s="237"/>
      <c r="KCD124" s="237"/>
      <c r="KCE124" s="237"/>
      <c r="KCF124" s="237"/>
      <c r="KCG124" s="14"/>
      <c r="KCH124" s="53"/>
      <c r="KCJ124" s="114">
        <f>IF(KCP124="Yes",3,0)</f>
        <v>3</v>
      </c>
      <c r="KCK124" s="50"/>
      <c r="KCL124" s="57"/>
      <c r="KCM124" s="50"/>
      <c r="KCN124" s="57"/>
      <c r="KCO124" s="50"/>
      <c r="KCP124" s="23" t="s">
        <v>72</v>
      </c>
      <c r="KCQ124" s="244" t="s">
        <v>60</v>
      </c>
      <c r="KCR124" s="237"/>
      <c r="KCS124" s="237"/>
      <c r="KCT124" s="237"/>
      <c r="KCU124" s="237"/>
      <c r="KCV124" s="237"/>
      <c r="KCW124" s="14"/>
      <c r="KCX124" s="53"/>
      <c r="KCZ124" s="114">
        <f>IF(KDF124="Yes",3,0)</f>
        <v>3</v>
      </c>
      <c r="KDA124" s="50"/>
      <c r="KDB124" s="57"/>
      <c r="KDC124" s="50"/>
      <c r="KDD124" s="57"/>
      <c r="KDE124" s="50"/>
      <c r="KDF124" s="23" t="s">
        <v>72</v>
      </c>
      <c r="KDG124" s="244" t="s">
        <v>60</v>
      </c>
      <c r="KDH124" s="237"/>
      <c r="KDI124" s="237"/>
      <c r="KDJ124" s="237"/>
      <c r="KDK124" s="237"/>
      <c r="KDL124" s="237"/>
      <c r="KDM124" s="14"/>
      <c r="KDN124" s="53"/>
      <c r="KDP124" s="114">
        <f>IF(KDV124="Yes",3,0)</f>
        <v>3</v>
      </c>
      <c r="KDQ124" s="50"/>
      <c r="KDR124" s="57"/>
      <c r="KDS124" s="50"/>
      <c r="KDT124" s="57"/>
      <c r="KDU124" s="50"/>
      <c r="KDV124" s="23" t="s">
        <v>72</v>
      </c>
      <c r="KDW124" s="244" t="s">
        <v>60</v>
      </c>
      <c r="KDX124" s="237"/>
      <c r="KDY124" s="237"/>
      <c r="KDZ124" s="237"/>
      <c r="KEA124" s="237"/>
      <c r="KEB124" s="237"/>
      <c r="KEC124" s="14"/>
      <c r="KED124" s="53"/>
      <c r="KEF124" s="114">
        <f>IF(KEL124="Yes",3,0)</f>
        <v>3</v>
      </c>
      <c r="KEG124" s="50"/>
      <c r="KEH124" s="57"/>
      <c r="KEI124" s="50"/>
      <c r="KEJ124" s="57"/>
      <c r="KEK124" s="50"/>
      <c r="KEL124" s="23" t="s">
        <v>72</v>
      </c>
      <c r="KEM124" s="244" t="s">
        <v>60</v>
      </c>
      <c r="KEN124" s="237"/>
      <c r="KEO124" s="237"/>
      <c r="KEP124" s="237"/>
      <c r="KEQ124" s="237"/>
      <c r="KER124" s="237"/>
      <c r="KES124" s="14"/>
      <c r="KET124" s="53"/>
      <c r="KEV124" s="114">
        <f>IF(KFB124="Yes",3,0)</f>
        <v>3</v>
      </c>
      <c r="KEW124" s="50"/>
      <c r="KEX124" s="57"/>
      <c r="KEY124" s="50"/>
      <c r="KEZ124" s="57"/>
      <c r="KFA124" s="50"/>
      <c r="KFB124" s="23" t="s">
        <v>72</v>
      </c>
      <c r="KFC124" s="244" t="s">
        <v>60</v>
      </c>
      <c r="KFD124" s="237"/>
      <c r="KFE124" s="237"/>
      <c r="KFF124" s="237"/>
      <c r="KFG124" s="237"/>
      <c r="KFH124" s="237"/>
      <c r="KFI124" s="14"/>
      <c r="KFJ124" s="53"/>
      <c r="KFL124" s="114">
        <f>IF(KFR124="Yes",3,0)</f>
        <v>3</v>
      </c>
      <c r="KFM124" s="50"/>
      <c r="KFN124" s="57"/>
      <c r="KFO124" s="50"/>
      <c r="KFP124" s="57"/>
      <c r="KFQ124" s="50"/>
      <c r="KFR124" s="23" t="s">
        <v>72</v>
      </c>
      <c r="KFS124" s="244" t="s">
        <v>60</v>
      </c>
      <c r="KFT124" s="237"/>
      <c r="KFU124" s="237"/>
      <c r="KFV124" s="237"/>
      <c r="KFW124" s="237"/>
      <c r="KFX124" s="237"/>
      <c r="KFY124" s="14"/>
      <c r="KFZ124" s="53"/>
      <c r="KGB124" s="114">
        <f>IF(KGH124="Yes",3,0)</f>
        <v>3</v>
      </c>
      <c r="KGC124" s="50"/>
      <c r="KGD124" s="57"/>
      <c r="KGE124" s="50"/>
      <c r="KGF124" s="57"/>
      <c r="KGG124" s="50"/>
      <c r="KGH124" s="23" t="s">
        <v>72</v>
      </c>
      <c r="KGI124" s="244" t="s">
        <v>60</v>
      </c>
      <c r="KGJ124" s="237"/>
      <c r="KGK124" s="237"/>
      <c r="KGL124" s="237"/>
      <c r="KGM124" s="237"/>
      <c r="KGN124" s="237"/>
      <c r="KGO124" s="14"/>
      <c r="KGP124" s="53"/>
      <c r="KGR124" s="114">
        <f>IF(KGX124="Yes",3,0)</f>
        <v>3</v>
      </c>
      <c r="KGS124" s="50"/>
      <c r="KGT124" s="57"/>
      <c r="KGU124" s="50"/>
      <c r="KGV124" s="57"/>
      <c r="KGW124" s="50"/>
      <c r="KGX124" s="23" t="s">
        <v>72</v>
      </c>
      <c r="KGY124" s="244" t="s">
        <v>60</v>
      </c>
      <c r="KGZ124" s="237"/>
      <c r="KHA124" s="237"/>
      <c r="KHB124" s="237"/>
      <c r="KHC124" s="237"/>
      <c r="KHD124" s="237"/>
      <c r="KHE124" s="14"/>
      <c r="KHF124" s="53"/>
      <c r="KHH124" s="114">
        <f>IF(KHN124="Yes",3,0)</f>
        <v>3</v>
      </c>
      <c r="KHI124" s="50"/>
      <c r="KHJ124" s="57"/>
      <c r="KHK124" s="50"/>
      <c r="KHL124" s="57"/>
      <c r="KHM124" s="50"/>
      <c r="KHN124" s="23" t="s">
        <v>72</v>
      </c>
      <c r="KHO124" s="244" t="s">
        <v>60</v>
      </c>
      <c r="KHP124" s="237"/>
      <c r="KHQ124" s="237"/>
      <c r="KHR124" s="237"/>
      <c r="KHS124" s="237"/>
      <c r="KHT124" s="237"/>
      <c r="KHU124" s="14"/>
      <c r="KHV124" s="53"/>
      <c r="KHX124" s="114">
        <f>IF(KID124="Yes",3,0)</f>
        <v>3</v>
      </c>
      <c r="KHY124" s="50"/>
      <c r="KHZ124" s="57"/>
      <c r="KIA124" s="50"/>
      <c r="KIB124" s="57"/>
      <c r="KIC124" s="50"/>
      <c r="KID124" s="23" t="s">
        <v>72</v>
      </c>
      <c r="KIE124" s="244" t="s">
        <v>60</v>
      </c>
      <c r="KIF124" s="237"/>
      <c r="KIG124" s="237"/>
      <c r="KIH124" s="237"/>
      <c r="KII124" s="237"/>
      <c r="KIJ124" s="237"/>
      <c r="KIK124" s="14"/>
      <c r="KIL124" s="53"/>
      <c r="KIN124" s="114">
        <f>IF(KIT124="Yes",3,0)</f>
        <v>3</v>
      </c>
      <c r="KIO124" s="50"/>
      <c r="KIP124" s="57"/>
      <c r="KIQ124" s="50"/>
      <c r="KIR124" s="57"/>
      <c r="KIS124" s="50"/>
      <c r="KIT124" s="23" t="s">
        <v>72</v>
      </c>
      <c r="KIU124" s="244" t="s">
        <v>60</v>
      </c>
      <c r="KIV124" s="237"/>
      <c r="KIW124" s="237"/>
      <c r="KIX124" s="237"/>
      <c r="KIY124" s="237"/>
      <c r="KIZ124" s="237"/>
      <c r="KJA124" s="14"/>
      <c r="KJB124" s="53"/>
      <c r="KJD124" s="114">
        <f>IF(KJJ124="Yes",3,0)</f>
        <v>3</v>
      </c>
      <c r="KJE124" s="50"/>
      <c r="KJF124" s="57"/>
      <c r="KJG124" s="50"/>
      <c r="KJH124" s="57"/>
      <c r="KJI124" s="50"/>
      <c r="KJJ124" s="23" t="s">
        <v>72</v>
      </c>
      <c r="KJK124" s="244" t="s">
        <v>60</v>
      </c>
      <c r="KJL124" s="237"/>
      <c r="KJM124" s="237"/>
      <c r="KJN124" s="237"/>
      <c r="KJO124" s="237"/>
      <c r="KJP124" s="237"/>
      <c r="KJQ124" s="14"/>
      <c r="KJR124" s="53"/>
      <c r="KJT124" s="114">
        <f>IF(KJZ124="Yes",3,0)</f>
        <v>3</v>
      </c>
      <c r="KJU124" s="50"/>
      <c r="KJV124" s="57"/>
      <c r="KJW124" s="50"/>
      <c r="KJX124" s="57"/>
      <c r="KJY124" s="50"/>
      <c r="KJZ124" s="23" t="s">
        <v>72</v>
      </c>
      <c r="KKA124" s="244" t="s">
        <v>60</v>
      </c>
      <c r="KKB124" s="237"/>
      <c r="KKC124" s="237"/>
      <c r="KKD124" s="237"/>
      <c r="KKE124" s="237"/>
      <c r="KKF124" s="237"/>
      <c r="KKG124" s="14"/>
      <c r="KKH124" s="53"/>
      <c r="KKJ124" s="114">
        <f>IF(KKP124="Yes",3,0)</f>
        <v>3</v>
      </c>
      <c r="KKK124" s="50"/>
      <c r="KKL124" s="57"/>
      <c r="KKM124" s="50"/>
      <c r="KKN124" s="57"/>
      <c r="KKO124" s="50"/>
      <c r="KKP124" s="23" t="s">
        <v>72</v>
      </c>
      <c r="KKQ124" s="244" t="s">
        <v>60</v>
      </c>
      <c r="KKR124" s="237"/>
      <c r="KKS124" s="237"/>
      <c r="KKT124" s="237"/>
      <c r="KKU124" s="237"/>
      <c r="KKV124" s="237"/>
      <c r="KKW124" s="14"/>
      <c r="KKX124" s="53"/>
      <c r="KKZ124" s="114">
        <f>IF(KLF124="Yes",3,0)</f>
        <v>3</v>
      </c>
      <c r="KLA124" s="50"/>
      <c r="KLB124" s="57"/>
      <c r="KLC124" s="50"/>
      <c r="KLD124" s="57"/>
      <c r="KLE124" s="50"/>
      <c r="KLF124" s="23" t="s">
        <v>72</v>
      </c>
      <c r="KLG124" s="244" t="s">
        <v>60</v>
      </c>
      <c r="KLH124" s="237"/>
      <c r="KLI124" s="237"/>
      <c r="KLJ124" s="237"/>
      <c r="KLK124" s="237"/>
      <c r="KLL124" s="237"/>
      <c r="KLM124" s="14"/>
      <c r="KLN124" s="53"/>
      <c r="KLP124" s="114">
        <f>IF(KLV124="Yes",3,0)</f>
        <v>3</v>
      </c>
      <c r="KLQ124" s="50"/>
      <c r="KLR124" s="57"/>
      <c r="KLS124" s="50"/>
      <c r="KLT124" s="57"/>
      <c r="KLU124" s="50"/>
      <c r="KLV124" s="23" t="s">
        <v>72</v>
      </c>
      <c r="KLW124" s="244" t="s">
        <v>60</v>
      </c>
      <c r="KLX124" s="237"/>
      <c r="KLY124" s="237"/>
      <c r="KLZ124" s="237"/>
      <c r="KMA124" s="237"/>
      <c r="KMB124" s="237"/>
      <c r="KMC124" s="14"/>
      <c r="KMD124" s="53"/>
      <c r="KMF124" s="114">
        <f>IF(KML124="Yes",3,0)</f>
        <v>3</v>
      </c>
      <c r="KMG124" s="50"/>
      <c r="KMH124" s="57"/>
      <c r="KMI124" s="50"/>
      <c r="KMJ124" s="57"/>
      <c r="KMK124" s="50"/>
      <c r="KML124" s="23" t="s">
        <v>72</v>
      </c>
      <c r="KMM124" s="244" t="s">
        <v>60</v>
      </c>
      <c r="KMN124" s="237"/>
      <c r="KMO124" s="237"/>
      <c r="KMP124" s="237"/>
      <c r="KMQ124" s="237"/>
      <c r="KMR124" s="237"/>
      <c r="KMS124" s="14"/>
      <c r="KMT124" s="53"/>
      <c r="KMV124" s="114">
        <f>IF(KNB124="Yes",3,0)</f>
        <v>3</v>
      </c>
      <c r="KMW124" s="50"/>
      <c r="KMX124" s="57"/>
      <c r="KMY124" s="50"/>
      <c r="KMZ124" s="57"/>
      <c r="KNA124" s="50"/>
      <c r="KNB124" s="23" t="s">
        <v>72</v>
      </c>
      <c r="KNC124" s="244" t="s">
        <v>60</v>
      </c>
      <c r="KND124" s="237"/>
      <c r="KNE124" s="237"/>
      <c r="KNF124" s="237"/>
      <c r="KNG124" s="237"/>
      <c r="KNH124" s="237"/>
      <c r="KNI124" s="14"/>
      <c r="KNJ124" s="53"/>
      <c r="KNL124" s="114">
        <f>IF(KNR124="Yes",3,0)</f>
        <v>3</v>
      </c>
      <c r="KNM124" s="50"/>
      <c r="KNN124" s="57"/>
      <c r="KNO124" s="50"/>
      <c r="KNP124" s="57"/>
      <c r="KNQ124" s="50"/>
      <c r="KNR124" s="23" t="s">
        <v>72</v>
      </c>
      <c r="KNS124" s="244" t="s">
        <v>60</v>
      </c>
      <c r="KNT124" s="237"/>
      <c r="KNU124" s="237"/>
      <c r="KNV124" s="237"/>
      <c r="KNW124" s="237"/>
      <c r="KNX124" s="237"/>
      <c r="KNY124" s="14"/>
      <c r="KNZ124" s="53"/>
      <c r="KOB124" s="114">
        <f>IF(KOH124="Yes",3,0)</f>
        <v>3</v>
      </c>
      <c r="KOC124" s="50"/>
      <c r="KOD124" s="57"/>
      <c r="KOE124" s="50"/>
      <c r="KOF124" s="57"/>
      <c r="KOG124" s="50"/>
      <c r="KOH124" s="23" t="s">
        <v>72</v>
      </c>
      <c r="KOI124" s="244" t="s">
        <v>60</v>
      </c>
      <c r="KOJ124" s="237"/>
      <c r="KOK124" s="237"/>
      <c r="KOL124" s="237"/>
      <c r="KOM124" s="237"/>
      <c r="KON124" s="237"/>
      <c r="KOO124" s="14"/>
      <c r="KOP124" s="53"/>
      <c r="KOR124" s="114">
        <f>IF(KOX124="Yes",3,0)</f>
        <v>3</v>
      </c>
      <c r="KOS124" s="50"/>
      <c r="KOT124" s="57"/>
      <c r="KOU124" s="50"/>
      <c r="KOV124" s="57"/>
      <c r="KOW124" s="50"/>
      <c r="KOX124" s="23" t="s">
        <v>72</v>
      </c>
      <c r="KOY124" s="244" t="s">
        <v>60</v>
      </c>
      <c r="KOZ124" s="237"/>
      <c r="KPA124" s="237"/>
      <c r="KPB124" s="237"/>
      <c r="KPC124" s="237"/>
      <c r="KPD124" s="237"/>
      <c r="KPE124" s="14"/>
      <c r="KPF124" s="53"/>
      <c r="KPH124" s="114">
        <f>IF(KPN124="Yes",3,0)</f>
        <v>3</v>
      </c>
      <c r="KPI124" s="50"/>
      <c r="KPJ124" s="57"/>
      <c r="KPK124" s="50"/>
      <c r="KPL124" s="57"/>
      <c r="KPM124" s="50"/>
      <c r="KPN124" s="23" t="s">
        <v>72</v>
      </c>
      <c r="KPO124" s="244" t="s">
        <v>60</v>
      </c>
      <c r="KPP124" s="237"/>
      <c r="KPQ124" s="237"/>
      <c r="KPR124" s="237"/>
      <c r="KPS124" s="237"/>
      <c r="KPT124" s="237"/>
      <c r="KPU124" s="14"/>
      <c r="KPV124" s="53"/>
      <c r="KPX124" s="114">
        <f>IF(KQD124="Yes",3,0)</f>
        <v>3</v>
      </c>
      <c r="KPY124" s="50"/>
      <c r="KPZ124" s="57"/>
      <c r="KQA124" s="50"/>
      <c r="KQB124" s="57"/>
      <c r="KQC124" s="50"/>
      <c r="KQD124" s="23" t="s">
        <v>72</v>
      </c>
      <c r="KQE124" s="244" t="s">
        <v>60</v>
      </c>
      <c r="KQF124" s="237"/>
      <c r="KQG124" s="237"/>
      <c r="KQH124" s="237"/>
      <c r="KQI124" s="237"/>
      <c r="KQJ124" s="237"/>
      <c r="KQK124" s="14"/>
      <c r="KQL124" s="53"/>
      <c r="KQN124" s="114">
        <f>IF(KQT124="Yes",3,0)</f>
        <v>3</v>
      </c>
      <c r="KQO124" s="50"/>
      <c r="KQP124" s="57"/>
      <c r="KQQ124" s="50"/>
      <c r="KQR124" s="57"/>
      <c r="KQS124" s="50"/>
      <c r="KQT124" s="23" t="s">
        <v>72</v>
      </c>
      <c r="KQU124" s="244" t="s">
        <v>60</v>
      </c>
      <c r="KQV124" s="237"/>
      <c r="KQW124" s="237"/>
      <c r="KQX124" s="237"/>
      <c r="KQY124" s="237"/>
      <c r="KQZ124" s="237"/>
      <c r="KRA124" s="14"/>
      <c r="KRB124" s="53"/>
      <c r="KRD124" s="114">
        <f>IF(KRJ124="Yes",3,0)</f>
        <v>3</v>
      </c>
      <c r="KRE124" s="50"/>
      <c r="KRF124" s="57"/>
      <c r="KRG124" s="50"/>
      <c r="KRH124" s="57"/>
      <c r="KRI124" s="50"/>
      <c r="KRJ124" s="23" t="s">
        <v>72</v>
      </c>
      <c r="KRK124" s="244" t="s">
        <v>60</v>
      </c>
      <c r="KRL124" s="237"/>
      <c r="KRM124" s="237"/>
      <c r="KRN124" s="237"/>
      <c r="KRO124" s="237"/>
      <c r="KRP124" s="237"/>
      <c r="KRQ124" s="14"/>
      <c r="KRR124" s="53"/>
      <c r="KRT124" s="114">
        <f>IF(KRZ124="Yes",3,0)</f>
        <v>3</v>
      </c>
      <c r="KRU124" s="50"/>
      <c r="KRV124" s="57"/>
      <c r="KRW124" s="50"/>
      <c r="KRX124" s="57"/>
      <c r="KRY124" s="50"/>
      <c r="KRZ124" s="23" t="s">
        <v>72</v>
      </c>
      <c r="KSA124" s="244" t="s">
        <v>60</v>
      </c>
      <c r="KSB124" s="237"/>
      <c r="KSC124" s="237"/>
      <c r="KSD124" s="237"/>
      <c r="KSE124" s="237"/>
      <c r="KSF124" s="237"/>
      <c r="KSG124" s="14"/>
      <c r="KSH124" s="53"/>
      <c r="KSJ124" s="114">
        <f>IF(KSP124="Yes",3,0)</f>
        <v>3</v>
      </c>
      <c r="KSK124" s="50"/>
      <c r="KSL124" s="57"/>
      <c r="KSM124" s="50"/>
      <c r="KSN124" s="57"/>
      <c r="KSO124" s="50"/>
      <c r="KSP124" s="23" t="s">
        <v>72</v>
      </c>
      <c r="KSQ124" s="244" t="s">
        <v>60</v>
      </c>
      <c r="KSR124" s="237"/>
      <c r="KSS124" s="237"/>
      <c r="KST124" s="237"/>
      <c r="KSU124" s="237"/>
      <c r="KSV124" s="237"/>
      <c r="KSW124" s="14"/>
      <c r="KSX124" s="53"/>
      <c r="KSZ124" s="114">
        <f>IF(KTF124="Yes",3,0)</f>
        <v>3</v>
      </c>
      <c r="KTA124" s="50"/>
      <c r="KTB124" s="57"/>
      <c r="KTC124" s="50"/>
      <c r="KTD124" s="57"/>
      <c r="KTE124" s="50"/>
      <c r="KTF124" s="23" t="s">
        <v>72</v>
      </c>
      <c r="KTG124" s="244" t="s">
        <v>60</v>
      </c>
      <c r="KTH124" s="237"/>
      <c r="KTI124" s="237"/>
      <c r="KTJ124" s="237"/>
      <c r="KTK124" s="237"/>
      <c r="KTL124" s="237"/>
      <c r="KTM124" s="14"/>
      <c r="KTN124" s="53"/>
      <c r="KTP124" s="114">
        <f>IF(KTV124="Yes",3,0)</f>
        <v>3</v>
      </c>
      <c r="KTQ124" s="50"/>
      <c r="KTR124" s="57"/>
      <c r="KTS124" s="50"/>
      <c r="KTT124" s="57"/>
      <c r="KTU124" s="50"/>
      <c r="KTV124" s="23" t="s">
        <v>72</v>
      </c>
      <c r="KTW124" s="244" t="s">
        <v>60</v>
      </c>
      <c r="KTX124" s="237"/>
      <c r="KTY124" s="237"/>
      <c r="KTZ124" s="237"/>
      <c r="KUA124" s="237"/>
      <c r="KUB124" s="237"/>
      <c r="KUC124" s="14"/>
      <c r="KUD124" s="53"/>
      <c r="KUF124" s="114">
        <f>IF(KUL124="Yes",3,0)</f>
        <v>3</v>
      </c>
      <c r="KUG124" s="50"/>
      <c r="KUH124" s="57"/>
      <c r="KUI124" s="50"/>
      <c r="KUJ124" s="57"/>
      <c r="KUK124" s="50"/>
      <c r="KUL124" s="23" t="s">
        <v>72</v>
      </c>
      <c r="KUM124" s="244" t="s">
        <v>60</v>
      </c>
      <c r="KUN124" s="237"/>
      <c r="KUO124" s="237"/>
      <c r="KUP124" s="237"/>
      <c r="KUQ124" s="237"/>
      <c r="KUR124" s="237"/>
      <c r="KUS124" s="14"/>
      <c r="KUT124" s="53"/>
      <c r="KUV124" s="114">
        <f>IF(KVB124="Yes",3,0)</f>
        <v>3</v>
      </c>
      <c r="KUW124" s="50"/>
      <c r="KUX124" s="57"/>
      <c r="KUY124" s="50"/>
      <c r="KUZ124" s="57"/>
      <c r="KVA124" s="50"/>
      <c r="KVB124" s="23" t="s">
        <v>72</v>
      </c>
      <c r="KVC124" s="244" t="s">
        <v>60</v>
      </c>
      <c r="KVD124" s="237"/>
      <c r="KVE124" s="237"/>
      <c r="KVF124" s="237"/>
      <c r="KVG124" s="237"/>
      <c r="KVH124" s="237"/>
      <c r="KVI124" s="14"/>
      <c r="KVJ124" s="53"/>
      <c r="KVL124" s="114">
        <f>IF(KVR124="Yes",3,0)</f>
        <v>3</v>
      </c>
      <c r="KVM124" s="50"/>
      <c r="KVN124" s="57"/>
      <c r="KVO124" s="50"/>
      <c r="KVP124" s="57"/>
      <c r="KVQ124" s="50"/>
      <c r="KVR124" s="23" t="s">
        <v>72</v>
      </c>
      <c r="KVS124" s="244" t="s">
        <v>60</v>
      </c>
      <c r="KVT124" s="237"/>
      <c r="KVU124" s="237"/>
      <c r="KVV124" s="237"/>
      <c r="KVW124" s="237"/>
      <c r="KVX124" s="237"/>
      <c r="KVY124" s="14"/>
      <c r="KVZ124" s="53"/>
      <c r="KWB124" s="114">
        <f>IF(KWH124="Yes",3,0)</f>
        <v>3</v>
      </c>
      <c r="KWC124" s="50"/>
      <c r="KWD124" s="57"/>
      <c r="KWE124" s="50"/>
      <c r="KWF124" s="57"/>
      <c r="KWG124" s="50"/>
      <c r="KWH124" s="23" t="s">
        <v>72</v>
      </c>
      <c r="KWI124" s="244" t="s">
        <v>60</v>
      </c>
      <c r="KWJ124" s="237"/>
      <c r="KWK124" s="237"/>
      <c r="KWL124" s="237"/>
      <c r="KWM124" s="237"/>
      <c r="KWN124" s="237"/>
      <c r="KWO124" s="14"/>
      <c r="KWP124" s="53"/>
      <c r="KWR124" s="114">
        <f>IF(KWX124="Yes",3,0)</f>
        <v>3</v>
      </c>
      <c r="KWS124" s="50"/>
      <c r="KWT124" s="57"/>
      <c r="KWU124" s="50"/>
      <c r="KWV124" s="57"/>
      <c r="KWW124" s="50"/>
      <c r="KWX124" s="23" t="s">
        <v>72</v>
      </c>
      <c r="KWY124" s="244" t="s">
        <v>60</v>
      </c>
      <c r="KWZ124" s="237"/>
      <c r="KXA124" s="237"/>
      <c r="KXB124" s="237"/>
      <c r="KXC124" s="237"/>
      <c r="KXD124" s="237"/>
      <c r="KXE124" s="14"/>
      <c r="KXF124" s="53"/>
      <c r="KXH124" s="114">
        <f>IF(KXN124="Yes",3,0)</f>
        <v>3</v>
      </c>
      <c r="KXI124" s="50"/>
      <c r="KXJ124" s="57"/>
      <c r="KXK124" s="50"/>
      <c r="KXL124" s="57"/>
      <c r="KXM124" s="50"/>
      <c r="KXN124" s="23" t="s">
        <v>72</v>
      </c>
      <c r="KXO124" s="244" t="s">
        <v>60</v>
      </c>
      <c r="KXP124" s="237"/>
      <c r="KXQ124" s="237"/>
      <c r="KXR124" s="237"/>
      <c r="KXS124" s="237"/>
      <c r="KXT124" s="237"/>
      <c r="KXU124" s="14"/>
      <c r="KXV124" s="53"/>
      <c r="KXX124" s="114">
        <f>IF(KYD124="Yes",3,0)</f>
        <v>3</v>
      </c>
      <c r="KXY124" s="50"/>
      <c r="KXZ124" s="57"/>
      <c r="KYA124" s="50"/>
      <c r="KYB124" s="57"/>
      <c r="KYC124" s="50"/>
      <c r="KYD124" s="23" t="s">
        <v>72</v>
      </c>
      <c r="KYE124" s="244" t="s">
        <v>60</v>
      </c>
      <c r="KYF124" s="237"/>
      <c r="KYG124" s="237"/>
      <c r="KYH124" s="237"/>
      <c r="KYI124" s="237"/>
      <c r="KYJ124" s="237"/>
      <c r="KYK124" s="14"/>
      <c r="KYL124" s="53"/>
      <c r="KYN124" s="114">
        <f>IF(KYT124="Yes",3,0)</f>
        <v>3</v>
      </c>
      <c r="KYO124" s="50"/>
      <c r="KYP124" s="57"/>
      <c r="KYQ124" s="50"/>
      <c r="KYR124" s="57"/>
      <c r="KYS124" s="50"/>
      <c r="KYT124" s="23" t="s">
        <v>72</v>
      </c>
      <c r="KYU124" s="244" t="s">
        <v>60</v>
      </c>
      <c r="KYV124" s="237"/>
      <c r="KYW124" s="237"/>
      <c r="KYX124" s="237"/>
      <c r="KYY124" s="237"/>
      <c r="KYZ124" s="237"/>
      <c r="KZA124" s="14"/>
      <c r="KZB124" s="53"/>
      <c r="KZD124" s="114">
        <f>IF(KZJ124="Yes",3,0)</f>
        <v>3</v>
      </c>
      <c r="KZE124" s="50"/>
      <c r="KZF124" s="57"/>
      <c r="KZG124" s="50"/>
      <c r="KZH124" s="57"/>
      <c r="KZI124" s="50"/>
      <c r="KZJ124" s="23" t="s">
        <v>72</v>
      </c>
      <c r="KZK124" s="244" t="s">
        <v>60</v>
      </c>
      <c r="KZL124" s="237"/>
      <c r="KZM124" s="237"/>
      <c r="KZN124" s="237"/>
      <c r="KZO124" s="237"/>
      <c r="KZP124" s="237"/>
      <c r="KZQ124" s="14"/>
      <c r="KZR124" s="53"/>
      <c r="KZT124" s="114">
        <f>IF(KZZ124="Yes",3,0)</f>
        <v>3</v>
      </c>
      <c r="KZU124" s="50"/>
      <c r="KZV124" s="57"/>
      <c r="KZW124" s="50"/>
      <c r="KZX124" s="57"/>
      <c r="KZY124" s="50"/>
      <c r="KZZ124" s="23" t="s">
        <v>72</v>
      </c>
      <c r="LAA124" s="244" t="s">
        <v>60</v>
      </c>
      <c r="LAB124" s="237"/>
      <c r="LAC124" s="237"/>
      <c r="LAD124" s="237"/>
      <c r="LAE124" s="237"/>
      <c r="LAF124" s="237"/>
      <c r="LAG124" s="14"/>
      <c r="LAH124" s="53"/>
      <c r="LAJ124" s="114">
        <f>IF(LAP124="Yes",3,0)</f>
        <v>3</v>
      </c>
      <c r="LAK124" s="50"/>
      <c r="LAL124" s="57"/>
      <c r="LAM124" s="50"/>
      <c r="LAN124" s="57"/>
      <c r="LAO124" s="50"/>
      <c r="LAP124" s="23" t="s">
        <v>72</v>
      </c>
      <c r="LAQ124" s="244" t="s">
        <v>60</v>
      </c>
      <c r="LAR124" s="237"/>
      <c r="LAS124" s="237"/>
      <c r="LAT124" s="237"/>
      <c r="LAU124" s="237"/>
      <c r="LAV124" s="237"/>
      <c r="LAW124" s="14"/>
      <c r="LAX124" s="53"/>
      <c r="LAZ124" s="114">
        <f>IF(LBF124="Yes",3,0)</f>
        <v>3</v>
      </c>
      <c r="LBA124" s="50"/>
      <c r="LBB124" s="57"/>
      <c r="LBC124" s="50"/>
      <c r="LBD124" s="57"/>
      <c r="LBE124" s="50"/>
      <c r="LBF124" s="23" t="s">
        <v>72</v>
      </c>
      <c r="LBG124" s="244" t="s">
        <v>60</v>
      </c>
      <c r="LBH124" s="237"/>
      <c r="LBI124" s="237"/>
      <c r="LBJ124" s="237"/>
      <c r="LBK124" s="237"/>
      <c r="LBL124" s="237"/>
      <c r="LBM124" s="14"/>
      <c r="LBN124" s="53"/>
      <c r="LBP124" s="114">
        <f>IF(LBV124="Yes",3,0)</f>
        <v>3</v>
      </c>
      <c r="LBQ124" s="50"/>
      <c r="LBR124" s="57"/>
      <c r="LBS124" s="50"/>
      <c r="LBT124" s="57"/>
      <c r="LBU124" s="50"/>
      <c r="LBV124" s="23" t="s">
        <v>72</v>
      </c>
      <c r="LBW124" s="244" t="s">
        <v>60</v>
      </c>
      <c r="LBX124" s="237"/>
      <c r="LBY124" s="237"/>
      <c r="LBZ124" s="237"/>
      <c r="LCA124" s="237"/>
      <c r="LCB124" s="237"/>
      <c r="LCC124" s="14"/>
      <c r="LCD124" s="53"/>
      <c r="LCF124" s="114">
        <f>IF(LCL124="Yes",3,0)</f>
        <v>3</v>
      </c>
      <c r="LCG124" s="50"/>
      <c r="LCH124" s="57"/>
      <c r="LCI124" s="50"/>
      <c r="LCJ124" s="57"/>
      <c r="LCK124" s="50"/>
      <c r="LCL124" s="23" t="s">
        <v>72</v>
      </c>
      <c r="LCM124" s="244" t="s">
        <v>60</v>
      </c>
      <c r="LCN124" s="237"/>
      <c r="LCO124" s="237"/>
      <c r="LCP124" s="237"/>
      <c r="LCQ124" s="237"/>
      <c r="LCR124" s="237"/>
      <c r="LCS124" s="14"/>
      <c r="LCT124" s="53"/>
      <c r="LCV124" s="114">
        <f>IF(LDB124="Yes",3,0)</f>
        <v>3</v>
      </c>
      <c r="LCW124" s="50"/>
      <c r="LCX124" s="57"/>
      <c r="LCY124" s="50"/>
      <c r="LCZ124" s="57"/>
      <c r="LDA124" s="50"/>
      <c r="LDB124" s="23" t="s">
        <v>72</v>
      </c>
      <c r="LDC124" s="244" t="s">
        <v>60</v>
      </c>
      <c r="LDD124" s="237"/>
      <c r="LDE124" s="237"/>
      <c r="LDF124" s="237"/>
      <c r="LDG124" s="237"/>
      <c r="LDH124" s="237"/>
      <c r="LDI124" s="14"/>
      <c r="LDJ124" s="53"/>
      <c r="LDL124" s="114">
        <f>IF(LDR124="Yes",3,0)</f>
        <v>3</v>
      </c>
      <c r="LDM124" s="50"/>
      <c r="LDN124" s="57"/>
      <c r="LDO124" s="50"/>
      <c r="LDP124" s="57"/>
      <c r="LDQ124" s="50"/>
      <c r="LDR124" s="23" t="s">
        <v>72</v>
      </c>
      <c r="LDS124" s="244" t="s">
        <v>60</v>
      </c>
      <c r="LDT124" s="237"/>
      <c r="LDU124" s="237"/>
      <c r="LDV124" s="237"/>
      <c r="LDW124" s="237"/>
      <c r="LDX124" s="237"/>
      <c r="LDY124" s="14"/>
      <c r="LDZ124" s="53"/>
      <c r="LEB124" s="114">
        <f>IF(LEH124="Yes",3,0)</f>
        <v>3</v>
      </c>
      <c r="LEC124" s="50"/>
      <c r="LED124" s="57"/>
      <c r="LEE124" s="50"/>
      <c r="LEF124" s="57"/>
      <c r="LEG124" s="50"/>
      <c r="LEH124" s="23" t="s">
        <v>72</v>
      </c>
      <c r="LEI124" s="244" t="s">
        <v>60</v>
      </c>
      <c r="LEJ124" s="237"/>
      <c r="LEK124" s="237"/>
      <c r="LEL124" s="237"/>
      <c r="LEM124" s="237"/>
      <c r="LEN124" s="237"/>
      <c r="LEO124" s="14"/>
      <c r="LEP124" s="53"/>
      <c r="LER124" s="114">
        <f>IF(LEX124="Yes",3,0)</f>
        <v>3</v>
      </c>
      <c r="LES124" s="50"/>
      <c r="LET124" s="57"/>
      <c r="LEU124" s="50"/>
      <c r="LEV124" s="57"/>
      <c r="LEW124" s="50"/>
      <c r="LEX124" s="23" t="s">
        <v>72</v>
      </c>
      <c r="LEY124" s="244" t="s">
        <v>60</v>
      </c>
      <c r="LEZ124" s="237"/>
      <c r="LFA124" s="237"/>
      <c r="LFB124" s="237"/>
      <c r="LFC124" s="237"/>
      <c r="LFD124" s="237"/>
      <c r="LFE124" s="14"/>
      <c r="LFF124" s="53"/>
      <c r="LFH124" s="114">
        <f>IF(LFN124="Yes",3,0)</f>
        <v>3</v>
      </c>
      <c r="LFI124" s="50"/>
      <c r="LFJ124" s="57"/>
      <c r="LFK124" s="50"/>
      <c r="LFL124" s="57"/>
      <c r="LFM124" s="50"/>
      <c r="LFN124" s="23" t="s">
        <v>72</v>
      </c>
      <c r="LFO124" s="244" t="s">
        <v>60</v>
      </c>
      <c r="LFP124" s="237"/>
      <c r="LFQ124" s="237"/>
      <c r="LFR124" s="237"/>
      <c r="LFS124" s="237"/>
      <c r="LFT124" s="237"/>
      <c r="LFU124" s="14"/>
      <c r="LFV124" s="53"/>
      <c r="LFX124" s="114">
        <f>IF(LGD124="Yes",3,0)</f>
        <v>3</v>
      </c>
      <c r="LFY124" s="50"/>
      <c r="LFZ124" s="57"/>
      <c r="LGA124" s="50"/>
      <c r="LGB124" s="57"/>
      <c r="LGC124" s="50"/>
      <c r="LGD124" s="23" t="s">
        <v>72</v>
      </c>
      <c r="LGE124" s="244" t="s">
        <v>60</v>
      </c>
      <c r="LGF124" s="237"/>
      <c r="LGG124" s="237"/>
      <c r="LGH124" s="237"/>
      <c r="LGI124" s="237"/>
      <c r="LGJ124" s="237"/>
      <c r="LGK124" s="14"/>
      <c r="LGL124" s="53"/>
      <c r="LGN124" s="114">
        <f>IF(LGT124="Yes",3,0)</f>
        <v>3</v>
      </c>
      <c r="LGO124" s="50"/>
      <c r="LGP124" s="57"/>
      <c r="LGQ124" s="50"/>
      <c r="LGR124" s="57"/>
      <c r="LGS124" s="50"/>
      <c r="LGT124" s="23" t="s">
        <v>72</v>
      </c>
      <c r="LGU124" s="244" t="s">
        <v>60</v>
      </c>
      <c r="LGV124" s="237"/>
      <c r="LGW124" s="237"/>
      <c r="LGX124" s="237"/>
      <c r="LGY124" s="237"/>
      <c r="LGZ124" s="237"/>
      <c r="LHA124" s="14"/>
      <c r="LHB124" s="53"/>
      <c r="LHD124" s="114">
        <f>IF(LHJ124="Yes",3,0)</f>
        <v>3</v>
      </c>
      <c r="LHE124" s="50"/>
      <c r="LHF124" s="57"/>
      <c r="LHG124" s="50"/>
      <c r="LHH124" s="57"/>
      <c r="LHI124" s="50"/>
      <c r="LHJ124" s="23" t="s">
        <v>72</v>
      </c>
      <c r="LHK124" s="244" t="s">
        <v>60</v>
      </c>
      <c r="LHL124" s="237"/>
      <c r="LHM124" s="237"/>
      <c r="LHN124" s="237"/>
      <c r="LHO124" s="237"/>
      <c r="LHP124" s="237"/>
      <c r="LHQ124" s="14"/>
      <c r="LHR124" s="53"/>
      <c r="LHT124" s="114">
        <f>IF(LHZ124="Yes",3,0)</f>
        <v>3</v>
      </c>
      <c r="LHU124" s="50"/>
      <c r="LHV124" s="57"/>
      <c r="LHW124" s="50"/>
      <c r="LHX124" s="57"/>
      <c r="LHY124" s="50"/>
      <c r="LHZ124" s="23" t="s">
        <v>72</v>
      </c>
      <c r="LIA124" s="244" t="s">
        <v>60</v>
      </c>
      <c r="LIB124" s="237"/>
      <c r="LIC124" s="237"/>
      <c r="LID124" s="237"/>
      <c r="LIE124" s="237"/>
      <c r="LIF124" s="237"/>
      <c r="LIG124" s="14"/>
      <c r="LIH124" s="53"/>
      <c r="LIJ124" s="114">
        <f>IF(LIP124="Yes",3,0)</f>
        <v>3</v>
      </c>
      <c r="LIK124" s="50"/>
      <c r="LIL124" s="57"/>
      <c r="LIM124" s="50"/>
      <c r="LIN124" s="57"/>
      <c r="LIO124" s="50"/>
      <c r="LIP124" s="23" t="s">
        <v>72</v>
      </c>
      <c r="LIQ124" s="244" t="s">
        <v>60</v>
      </c>
      <c r="LIR124" s="237"/>
      <c r="LIS124" s="237"/>
      <c r="LIT124" s="237"/>
      <c r="LIU124" s="237"/>
      <c r="LIV124" s="237"/>
      <c r="LIW124" s="14"/>
      <c r="LIX124" s="53"/>
      <c r="LIZ124" s="114">
        <f>IF(LJF124="Yes",3,0)</f>
        <v>3</v>
      </c>
      <c r="LJA124" s="50"/>
      <c r="LJB124" s="57"/>
      <c r="LJC124" s="50"/>
      <c r="LJD124" s="57"/>
      <c r="LJE124" s="50"/>
      <c r="LJF124" s="23" t="s">
        <v>72</v>
      </c>
      <c r="LJG124" s="244" t="s">
        <v>60</v>
      </c>
      <c r="LJH124" s="237"/>
      <c r="LJI124" s="237"/>
      <c r="LJJ124" s="237"/>
      <c r="LJK124" s="237"/>
      <c r="LJL124" s="237"/>
      <c r="LJM124" s="14"/>
      <c r="LJN124" s="53"/>
      <c r="LJP124" s="114">
        <f>IF(LJV124="Yes",3,0)</f>
        <v>3</v>
      </c>
      <c r="LJQ124" s="50"/>
      <c r="LJR124" s="57"/>
      <c r="LJS124" s="50"/>
      <c r="LJT124" s="57"/>
      <c r="LJU124" s="50"/>
      <c r="LJV124" s="23" t="s">
        <v>72</v>
      </c>
      <c r="LJW124" s="244" t="s">
        <v>60</v>
      </c>
      <c r="LJX124" s="237"/>
      <c r="LJY124" s="237"/>
      <c r="LJZ124" s="237"/>
      <c r="LKA124" s="237"/>
      <c r="LKB124" s="237"/>
      <c r="LKC124" s="14"/>
      <c r="LKD124" s="53"/>
      <c r="LKF124" s="114">
        <f>IF(LKL124="Yes",3,0)</f>
        <v>3</v>
      </c>
      <c r="LKG124" s="50"/>
      <c r="LKH124" s="57"/>
      <c r="LKI124" s="50"/>
      <c r="LKJ124" s="57"/>
      <c r="LKK124" s="50"/>
      <c r="LKL124" s="23" t="s">
        <v>72</v>
      </c>
      <c r="LKM124" s="244" t="s">
        <v>60</v>
      </c>
      <c r="LKN124" s="237"/>
      <c r="LKO124" s="237"/>
      <c r="LKP124" s="237"/>
      <c r="LKQ124" s="237"/>
      <c r="LKR124" s="237"/>
      <c r="LKS124" s="14"/>
      <c r="LKT124" s="53"/>
      <c r="LKV124" s="114">
        <f>IF(LLB124="Yes",3,0)</f>
        <v>3</v>
      </c>
      <c r="LKW124" s="50"/>
      <c r="LKX124" s="57"/>
      <c r="LKY124" s="50"/>
      <c r="LKZ124" s="57"/>
      <c r="LLA124" s="50"/>
      <c r="LLB124" s="23" t="s">
        <v>72</v>
      </c>
      <c r="LLC124" s="244" t="s">
        <v>60</v>
      </c>
      <c r="LLD124" s="237"/>
      <c r="LLE124" s="237"/>
      <c r="LLF124" s="237"/>
      <c r="LLG124" s="237"/>
      <c r="LLH124" s="237"/>
      <c r="LLI124" s="14"/>
      <c r="LLJ124" s="53"/>
      <c r="LLL124" s="114">
        <f>IF(LLR124="Yes",3,0)</f>
        <v>3</v>
      </c>
      <c r="LLM124" s="50"/>
      <c r="LLN124" s="57"/>
      <c r="LLO124" s="50"/>
      <c r="LLP124" s="57"/>
      <c r="LLQ124" s="50"/>
      <c r="LLR124" s="23" t="s">
        <v>72</v>
      </c>
      <c r="LLS124" s="244" t="s">
        <v>60</v>
      </c>
      <c r="LLT124" s="237"/>
      <c r="LLU124" s="237"/>
      <c r="LLV124" s="237"/>
      <c r="LLW124" s="237"/>
      <c r="LLX124" s="237"/>
      <c r="LLY124" s="14"/>
      <c r="LLZ124" s="53"/>
      <c r="LMB124" s="114">
        <f>IF(LMH124="Yes",3,0)</f>
        <v>3</v>
      </c>
      <c r="LMC124" s="50"/>
      <c r="LMD124" s="57"/>
      <c r="LME124" s="50"/>
      <c r="LMF124" s="57"/>
      <c r="LMG124" s="50"/>
      <c r="LMH124" s="23" t="s">
        <v>72</v>
      </c>
      <c r="LMI124" s="244" t="s">
        <v>60</v>
      </c>
      <c r="LMJ124" s="237"/>
      <c r="LMK124" s="237"/>
      <c r="LML124" s="237"/>
      <c r="LMM124" s="237"/>
      <c r="LMN124" s="237"/>
      <c r="LMO124" s="14"/>
      <c r="LMP124" s="53"/>
      <c r="LMR124" s="114">
        <f>IF(LMX124="Yes",3,0)</f>
        <v>3</v>
      </c>
      <c r="LMS124" s="50"/>
      <c r="LMT124" s="57"/>
      <c r="LMU124" s="50"/>
      <c r="LMV124" s="57"/>
      <c r="LMW124" s="50"/>
      <c r="LMX124" s="23" t="s">
        <v>72</v>
      </c>
      <c r="LMY124" s="244" t="s">
        <v>60</v>
      </c>
      <c r="LMZ124" s="237"/>
      <c r="LNA124" s="237"/>
      <c r="LNB124" s="237"/>
      <c r="LNC124" s="237"/>
      <c r="LND124" s="237"/>
      <c r="LNE124" s="14"/>
      <c r="LNF124" s="53"/>
      <c r="LNH124" s="114">
        <f>IF(LNN124="Yes",3,0)</f>
        <v>3</v>
      </c>
      <c r="LNI124" s="50"/>
      <c r="LNJ124" s="57"/>
      <c r="LNK124" s="50"/>
      <c r="LNL124" s="57"/>
      <c r="LNM124" s="50"/>
      <c r="LNN124" s="23" t="s">
        <v>72</v>
      </c>
      <c r="LNO124" s="244" t="s">
        <v>60</v>
      </c>
      <c r="LNP124" s="237"/>
      <c r="LNQ124" s="237"/>
      <c r="LNR124" s="237"/>
      <c r="LNS124" s="237"/>
      <c r="LNT124" s="237"/>
      <c r="LNU124" s="14"/>
      <c r="LNV124" s="53"/>
      <c r="LNX124" s="114">
        <f>IF(LOD124="Yes",3,0)</f>
        <v>3</v>
      </c>
      <c r="LNY124" s="50"/>
      <c r="LNZ124" s="57"/>
      <c r="LOA124" s="50"/>
      <c r="LOB124" s="57"/>
      <c r="LOC124" s="50"/>
      <c r="LOD124" s="23" t="s">
        <v>72</v>
      </c>
      <c r="LOE124" s="244" t="s">
        <v>60</v>
      </c>
      <c r="LOF124" s="237"/>
      <c r="LOG124" s="237"/>
      <c r="LOH124" s="237"/>
      <c r="LOI124" s="237"/>
      <c r="LOJ124" s="237"/>
      <c r="LOK124" s="14"/>
      <c r="LOL124" s="53"/>
      <c r="LON124" s="114">
        <f>IF(LOT124="Yes",3,0)</f>
        <v>3</v>
      </c>
      <c r="LOO124" s="50"/>
      <c r="LOP124" s="57"/>
      <c r="LOQ124" s="50"/>
      <c r="LOR124" s="57"/>
      <c r="LOS124" s="50"/>
      <c r="LOT124" s="23" t="s">
        <v>72</v>
      </c>
      <c r="LOU124" s="244" t="s">
        <v>60</v>
      </c>
      <c r="LOV124" s="237"/>
      <c r="LOW124" s="237"/>
      <c r="LOX124" s="237"/>
      <c r="LOY124" s="237"/>
      <c r="LOZ124" s="237"/>
      <c r="LPA124" s="14"/>
      <c r="LPB124" s="53"/>
      <c r="LPD124" s="114">
        <f>IF(LPJ124="Yes",3,0)</f>
        <v>3</v>
      </c>
      <c r="LPE124" s="50"/>
      <c r="LPF124" s="57"/>
      <c r="LPG124" s="50"/>
      <c r="LPH124" s="57"/>
      <c r="LPI124" s="50"/>
      <c r="LPJ124" s="23" t="s">
        <v>72</v>
      </c>
      <c r="LPK124" s="244" t="s">
        <v>60</v>
      </c>
      <c r="LPL124" s="237"/>
      <c r="LPM124" s="237"/>
      <c r="LPN124" s="237"/>
      <c r="LPO124" s="237"/>
      <c r="LPP124" s="237"/>
      <c r="LPQ124" s="14"/>
      <c r="LPR124" s="53"/>
      <c r="LPT124" s="114">
        <f>IF(LPZ124="Yes",3,0)</f>
        <v>3</v>
      </c>
      <c r="LPU124" s="50"/>
      <c r="LPV124" s="57"/>
      <c r="LPW124" s="50"/>
      <c r="LPX124" s="57"/>
      <c r="LPY124" s="50"/>
      <c r="LPZ124" s="23" t="s">
        <v>72</v>
      </c>
      <c r="LQA124" s="244" t="s">
        <v>60</v>
      </c>
      <c r="LQB124" s="237"/>
      <c r="LQC124" s="237"/>
      <c r="LQD124" s="237"/>
      <c r="LQE124" s="237"/>
      <c r="LQF124" s="237"/>
      <c r="LQG124" s="14"/>
      <c r="LQH124" s="53"/>
      <c r="LQJ124" s="114">
        <f>IF(LQP124="Yes",3,0)</f>
        <v>3</v>
      </c>
      <c r="LQK124" s="50"/>
      <c r="LQL124" s="57"/>
      <c r="LQM124" s="50"/>
      <c r="LQN124" s="57"/>
      <c r="LQO124" s="50"/>
      <c r="LQP124" s="23" t="s">
        <v>72</v>
      </c>
      <c r="LQQ124" s="244" t="s">
        <v>60</v>
      </c>
      <c r="LQR124" s="237"/>
      <c r="LQS124" s="237"/>
      <c r="LQT124" s="237"/>
      <c r="LQU124" s="237"/>
      <c r="LQV124" s="237"/>
      <c r="LQW124" s="14"/>
      <c r="LQX124" s="53"/>
      <c r="LQZ124" s="114">
        <f>IF(LRF124="Yes",3,0)</f>
        <v>3</v>
      </c>
      <c r="LRA124" s="50"/>
      <c r="LRB124" s="57"/>
      <c r="LRC124" s="50"/>
      <c r="LRD124" s="57"/>
      <c r="LRE124" s="50"/>
      <c r="LRF124" s="23" t="s">
        <v>72</v>
      </c>
      <c r="LRG124" s="244" t="s">
        <v>60</v>
      </c>
      <c r="LRH124" s="237"/>
      <c r="LRI124" s="237"/>
      <c r="LRJ124" s="237"/>
      <c r="LRK124" s="237"/>
      <c r="LRL124" s="237"/>
      <c r="LRM124" s="14"/>
      <c r="LRN124" s="53"/>
      <c r="LRP124" s="114">
        <f>IF(LRV124="Yes",3,0)</f>
        <v>3</v>
      </c>
      <c r="LRQ124" s="50"/>
      <c r="LRR124" s="57"/>
      <c r="LRS124" s="50"/>
      <c r="LRT124" s="57"/>
      <c r="LRU124" s="50"/>
      <c r="LRV124" s="23" t="s">
        <v>72</v>
      </c>
      <c r="LRW124" s="244" t="s">
        <v>60</v>
      </c>
      <c r="LRX124" s="237"/>
      <c r="LRY124" s="237"/>
      <c r="LRZ124" s="237"/>
      <c r="LSA124" s="237"/>
      <c r="LSB124" s="237"/>
      <c r="LSC124" s="14"/>
      <c r="LSD124" s="53"/>
      <c r="LSF124" s="114">
        <f>IF(LSL124="Yes",3,0)</f>
        <v>3</v>
      </c>
      <c r="LSG124" s="50"/>
      <c r="LSH124" s="57"/>
      <c r="LSI124" s="50"/>
      <c r="LSJ124" s="57"/>
      <c r="LSK124" s="50"/>
      <c r="LSL124" s="23" t="s">
        <v>72</v>
      </c>
      <c r="LSM124" s="244" t="s">
        <v>60</v>
      </c>
      <c r="LSN124" s="237"/>
      <c r="LSO124" s="237"/>
      <c r="LSP124" s="237"/>
      <c r="LSQ124" s="237"/>
      <c r="LSR124" s="237"/>
      <c r="LSS124" s="14"/>
      <c r="LST124" s="53"/>
      <c r="LSV124" s="114">
        <f>IF(LTB124="Yes",3,0)</f>
        <v>3</v>
      </c>
      <c r="LSW124" s="50"/>
      <c r="LSX124" s="57"/>
      <c r="LSY124" s="50"/>
      <c r="LSZ124" s="57"/>
      <c r="LTA124" s="50"/>
      <c r="LTB124" s="23" t="s">
        <v>72</v>
      </c>
      <c r="LTC124" s="244" t="s">
        <v>60</v>
      </c>
      <c r="LTD124" s="237"/>
      <c r="LTE124" s="237"/>
      <c r="LTF124" s="237"/>
      <c r="LTG124" s="237"/>
      <c r="LTH124" s="237"/>
      <c r="LTI124" s="14"/>
      <c r="LTJ124" s="53"/>
      <c r="LTL124" s="114">
        <f>IF(LTR124="Yes",3,0)</f>
        <v>3</v>
      </c>
      <c r="LTM124" s="50"/>
      <c r="LTN124" s="57"/>
      <c r="LTO124" s="50"/>
      <c r="LTP124" s="57"/>
      <c r="LTQ124" s="50"/>
      <c r="LTR124" s="23" t="s">
        <v>72</v>
      </c>
      <c r="LTS124" s="244" t="s">
        <v>60</v>
      </c>
      <c r="LTT124" s="237"/>
      <c r="LTU124" s="237"/>
      <c r="LTV124" s="237"/>
      <c r="LTW124" s="237"/>
      <c r="LTX124" s="237"/>
      <c r="LTY124" s="14"/>
      <c r="LTZ124" s="53"/>
      <c r="LUB124" s="114">
        <f>IF(LUH124="Yes",3,0)</f>
        <v>3</v>
      </c>
      <c r="LUC124" s="50"/>
      <c r="LUD124" s="57"/>
      <c r="LUE124" s="50"/>
      <c r="LUF124" s="57"/>
      <c r="LUG124" s="50"/>
      <c r="LUH124" s="23" t="s">
        <v>72</v>
      </c>
      <c r="LUI124" s="244" t="s">
        <v>60</v>
      </c>
      <c r="LUJ124" s="237"/>
      <c r="LUK124" s="237"/>
      <c r="LUL124" s="237"/>
      <c r="LUM124" s="237"/>
      <c r="LUN124" s="237"/>
      <c r="LUO124" s="14"/>
      <c r="LUP124" s="53"/>
      <c r="LUR124" s="114">
        <f>IF(LUX124="Yes",3,0)</f>
        <v>3</v>
      </c>
      <c r="LUS124" s="50"/>
      <c r="LUT124" s="57"/>
      <c r="LUU124" s="50"/>
      <c r="LUV124" s="57"/>
      <c r="LUW124" s="50"/>
      <c r="LUX124" s="23" t="s">
        <v>72</v>
      </c>
      <c r="LUY124" s="244" t="s">
        <v>60</v>
      </c>
      <c r="LUZ124" s="237"/>
      <c r="LVA124" s="237"/>
      <c r="LVB124" s="237"/>
      <c r="LVC124" s="237"/>
      <c r="LVD124" s="237"/>
      <c r="LVE124" s="14"/>
      <c r="LVF124" s="53"/>
      <c r="LVH124" s="114">
        <f>IF(LVN124="Yes",3,0)</f>
        <v>3</v>
      </c>
      <c r="LVI124" s="50"/>
      <c r="LVJ124" s="57"/>
      <c r="LVK124" s="50"/>
      <c r="LVL124" s="57"/>
      <c r="LVM124" s="50"/>
      <c r="LVN124" s="23" t="s">
        <v>72</v>
      </c>
      <c r="LVO124" s="244" t="s">
        <v>60</v>
      </c>
      <c r="LVP124" s="237"/>
      <c r="LVQ124" s="237"/>
      <c r="LVR124" s="237"/>
      <c r="LVS124" s="237"/>
      <c r="LVT124" s="237"/>
      <c r="LVU124" s="14"/>
      <c r="LVV124" s="53"/>
      <c r="LVX124" s="114">
        <f>IF(LWD124="Yes",3,0)</f>
        <v>3</v>
      </c>
      <c r="LVY124" s="50"/>
      <c r="LVZ124" s="57"/>
      <c r="LWA124" s="50"/>
      <c r="LWB124" s="57"/>
      <c r="LWC124" s="50"/>
      <c r="LWD124" s="23" t="s">
        <v>72</v>
      </c>
      <c r="LWE124" s="244" t="s">
        <v>60</v>
      </c>
      <c r="LWF124" s="237"/>
      <c r="LWG124" s="237"/>
      <c r="LWH124" s="237"/>
      <c r="LWI124" s="237"/>
      <c r="LWJ124" s="237"/>
      <c r="LWK124" s="14"/>
      <c r="LWL124" s="53"/>
      <c r="LWN124" s="114">
        <f>IF(LWT124="Yes",3,0)</f>
        <v>3</v>
      </c>
      <c r="LWO124" s="50"/>
      <c r="LWP124" s="57"/>
      <c r="LWQ124" s="50"/>
      <c r="LWR124" s="57"/>
      <c r="LWS124" s="50"/>
      <c r="LWT124" s="23" t="s">
        <v>72</v>
      </c>
      <c r="LWU124" s="244" t="s">
        <v>60</v>
      </c>
      <c r="LWV124" s="237"/>
      <c r="LWW124" s="237"/>
      <c r="LWX124" s="237"/>
      <c r="LWY124" s="237"/>
      <c r="LWZ124" s="237"/>
      <c r="LXA124" s="14"/>
      <c r="LXB124" s="53"/>
      <c r="LXD124" s="114">
        <f>IF(LXJ124="Yes",3,0)</f>
        <v>3</v>
      </c>
      <c r="LXE124" s="50"/>
      <c r="LXF124" s="57"/>
      <c r="LXG124" s="50"/>
      <c r="LXH124" s="57"/>
      <c r="LXI124" s="50"/>
      <c r="LXJ124" s="23" t="s">
        <v>72</v>
      </c>
      <c r="LXK124" s="244" t="s">
        <v>60</v>
      </c>
      <c r="LXL124" s="237"/>
      <c r="LXM124" s="237"/>
      <c r="LXN124" s="237"/>
      <c r="LXO124" s="237"/>
      <c r="LXP124" s="237"/>
      <c r="LXQ124" s="14"/>
      <c r="LXR124" s="53"/>
      <c r="LXT124" s="114">
        <f>IF(LXZ124="Yes",3,0)</f>
        <v>3</v>
      </c>
      <c r="LXU124" s="50"/>
      <c r="LXV124" s="57"/>
      <c r="LXW124" s="50"/>
      <c r="LXX124" s="57"/>
      <c r="LXY124" s="50"/>
      <c r="LXZ124" s="23" t="s">
        <v>72</v>
      </c>
      <c r="LYA124" s="244" t="s">
        <v>60</v>
      </c>
      <c r="LYB124" s="237"/>
      <c r="LYC124" s="237"/>
      <c r="LYD124" s="237"/>
      <c r="LYE124" s="237"/>
      <c r="LYF124" s="237"/>
      <c r="LYG124" s="14"/>
      <c r="LYH124" s="53"/>
      <c r="LYJ124" s="114">
        <f>IF(LYP124="Yes",3,0)</f>
        <v>3</v>
      </c>
      <c r="LYK124" s="50"/>
      <c r="LYL124" s="57"/>
      <c r="LYM124" s="50"/>
      <c r="LYN124" s="57"/>
      <c r="LYO124" s="50"/>
      <c r="LYP124" s="23" t="s">
        <v>72</v>
      </c>
      <c r="LYQ124" s="244" t="s">
        <v>60</v>
      </c>
      <c r="LYR124" s="237"/>
      <c r="LYS124" s="237"/>
      <c r="LYT124" s="237"/>
      <c r="LYU124" s="237"/>
      <c r="LYV124" s="237"/>
      <c r="LYW124" s="14"/>
      <c r="LYX124" s="53"/>
      <c r="LYZ124" s="114">
        <f>IF(LZF124="Yes",3,0)</f>
        <v>3</v>
      </c>
      <c r="LZA124" s="50"/>
      <c r="LZB124" s="57"/>
      <c r="LZC124" s="50"/>
      <c r="LZD124" s="57"/>
      <c r="LZE124" s="50"/>
      <c r="LZF124" s="23" t="s">
        <v>72</v>
      </c>
      <c r="LZG124" s="244" t="s">
        <v>60</v>
      </c>
      <c r="LZH124" s="237"/>
      <c r="LZI124" s="237"/>
      <c r="LZJ124" s="237"/>
      <c r="LZK124" s="237"/>
      <c r="LZL124" s="237"/>
      <c r="LZM124" s="14"/>
      <c r="LZN124" s="53"/>
      <c r="LZP124" s="114">
        <f>IF(LZV124="Yes",3,0)</f>
        <v>3</v>
      </c>
      <c r="LZQ124" s="50"/>
      <c r="LZR124" s="57"/>
      <c r="LZS124" s="50"/>
      <c r="LZT124" s="57"/>
      <c r="LZU124" s="50"/>
      <c r="LZV124" s="23" t="s">
        <v>72</v>
      </c>
      <c r="LZW124" s="244" t="s">
        <v>60</v>
      </c>
      <c r="LZX124" s="237"/>
      <c r="LZY124" s="237"/>
      <c r="LZZ124" s="237"/>
      <c r="MAA124" s="237"/>
      <c r="MAB124" s="237"/>
      <c r="MAC124" s="14"/>
      <c r="MAD124" s="53"/>
      <c r="MAF124" s="114">
        <f>IF(MAL124="Yes",3,0)</f>
        <v>3</v>
      </c>
      <c r="MAG124" s="50"/>
      <c r="MAH124" s="57"/>
      <c r="MAI124" s="50"/>
      <c r="MAJ124" s="57"/>
      <c r="MAK124" s="50"/>
      <c r="MAL124" s="23" t="s">
        <v>72</v>
      </c>
      <c r="MAM124" s="244" t="s">
        <v>60</v>
      </c>
      <c r="MAN124" s="237"/>
      <c r="MAO124" s="237"/>
      <c r="MAP124" s="237"/>
      <c r="MAQ124" s="237"/>
      <c r="MAR124" s="237"/>
      <c r="MAS124" s="14"/>
      <c r="MAT124" s="53"/>
      <c r="MAV124" s="114">
        <f>IF(MBB124="Yes",3,0)</f>
        <v>3</v>
      </c>
      <c r="MAW124" s="50"/>
      <c r="MAX124" s="57"/>
      <c r="MAY124" s="50"/>
      <c r="MAZ124" s="57"/>
      <c r="MBA124" s="50"/>
      <c r="MBB124" s="23" t="s">
        <v>72</v>
      </c>
      <c r="MBC124" s="244" t="s">
        <v>60</v>
      </c>
      <c r="MBD124" s="237"/>
      <c r="MBE124" s="237"/>
      <c r="MBF124" s="237"/>
      <c r="MBG124" s="237"/>
      <c r="MBH124" s="237"/>
      <c r="MBI124" s="14"/>
      <c r="MBJ124" s="53"/>
      <c r="MBL124" s="114">
        <f>IF(MBR124="Yes",3,0)</f>
        <v>3</v>
      </c>
      <c r="MBM124" s="50"/>
      <c r="MBN124" s="57"/>
      <c r="MBO124" s="50"/>
      <c r="MBP124" s="57"/>
      <c r="MBQ124" s="50"/>
      <c r="MBR124" s="23" t="s">
        <v>72</v>
      </c>
      <c r="MBS124" s="244" t="s">
        <v>60</v>
      </c>
      <c r="MBT124" s="237"/>
      <c r="MBU124" s="237"/>
      <c r="MBV124" s="237"/>
      <c r="MBW124" s="237"/>
      <c r="MBX124" s="237"/>
      <c r="MBY124" s="14"/>
      <c r="MBZ124" s="53"/>
      <c r="MCB124" s="114">
        <f>IF(MCH124="Yes",3,0)</f>
        <v>3</v>
      </c>
      <c r="MCC124" s="50"/>
      <c r="MCD124" s="57"/>
      <c r="MCE124" s="50"/>
      <c r="MCF124" s="57"/>
      <c r="MCG124" s="50"/>
      <c r="MCH124" s="23" t="s">
        <v>72</v>
      </c>
      <c r="MCI124" s="244" t="s">
        <v>60</v>
      </c>
      <c r="MCJ124" s="237"/>
      <c r="MCK124" s="237"/>
      <c r="MCL124" s="237"/>
      <c r="MCM124" s="237"/>
      <c r="MCN124" s="237"/>
      <c r="MCO124" s="14"/>
      <c r="MCP124" s="53"/>
      <c r="MCR124" s="114">
        <f>IF(MCX124="Yes",3,0)</f>
        <v>3</v>
      </c>
      <c r="MCS124" s="50"/>
      <c r="MCT124" s="57"/>
      <c r="MCU124" s="50"/>
      <c r="MCV124" s="57"/>
      <c r="MCW124" s="50"/>
      <c r="MCX124" s="23" t="s">
        <v>72</v>
      </c>
      <c r="MCY124" s="244" t="s">
        <v>60</v>
      </c>
      <c r="MCZ124" s="237"/>
      <c r="MDA124" s="237"/>
      <c r="MDB124" s="237"/>
      <c r="MDC124" s="237"/>
      <c r="MDD124" s="237"/>
      <c r="MDE124" s="14"/>
      <c r="MDF124" s="53"/>
      <c r="MDH124" s="114">
        <f>IF(MDN124="Yes",3,0)</f>
        <v>3</v>
      </c>
      <c r="MDI124" s="50"/>
      <c r="MDJ124" s="57"/>
      <c r="MDK124" s="50"/>
      <c r="MDL124" s="57"/>
      <c r="MDM124" s="50"/>
      <c r="MDN124" s="23" t="s">
        <v>72</v>
      </c>
      <c r="MDO124" s="244" t="s">
        <v>60</v>
      </c>
      <c r="MDP124" s="237"/>
      <c r="MDQ124" s="237"/>
      <c r="MDR124" s="237"/>
      <c r="MDS124" s="237"/>
      <c r="MDT124" s="237"/>
      <c r="MDU124" s="14"/>
      <c r="MDV124" s="53"/>
      <c r="MDX124" s="114">
        <f>IF(MED124="Yes",3,0)</f>
        <v>3</v>
      </c>
      <c r="MDY124" s="50"/>
      <c r="MDZ124" s="57"/>
      <c r="MEA124" s="50"/>
      <c r="MEB124" s="57"/>
      <c r="MEC124" s="50"/>
      <c r="MED124" s="23" t="s">
        <v>72</v>
      </c>
      <c r="MEE124" s="244" t="s">
        <v>60</v>
      </c>
      <c r="MEF124" s="237"/>
      <c r="MEG124" s="237"/>
      <c r="MEH124" s="237"/>
      <c r="MEI124" s="237"/>
      <c r="MEJ124" s="237"/>
      <c r="MEK124" s="14"/>
      <c r="MEL124" s="53"/>
      <c r="MEN124" s="114">
        <f>IF(MET124="Yes",3,0)</f>
        <v>3</v>
      </c>
      <c r="MEO124" s="50"/>
      <c r="MEP124" s="57"/>
      <c r="MEQ124" s="50"/>
      <c r="MER124" s="57"/>
      <c r="MES124" s="50"/>
      <c r="MET124" s="23" t="s">
        <v>72</v>
      </c>
      <c r="MEU124" s="244" t="s">
        <v>60</v>
      </c>
      <c r="MEV124" s="237"/>
      <c r="MEW124" s="237"/>
      <c r="MEX124" s="237"/>
      <c r="MEY124" s="237"/>
      <c r="MEZ124" s="237"/>
      <c r="MFA124" s="14"/>
      <c r="MFB124" s="53"/>
      <c r="MFD124" s="114">
        <f>IF(MFJ124="Yes",3,0)</f>
        <v>3</v>
      </c>
      <c r="MFE124" s="50"/>
      <c r="MFF124" s="57"/>
      <c r="MFG124" s="50"/>
      <c r="MFH124" s="57"/>
      <c r="MFI124" s="50"/>
      <c r="MFJ124" s="23" t="s">
        <v>72</v>
      </c>
      <c r="MFK124" s="244" t="s">
        <v>60</v>
      </c>
      <c r="MFL124" s="237"/>
      <c r="MFM124" s="237"/>
      <c r="MFN124" s="237"/>
      <c r="MFO124" s="237"/>
      <c r="MFP124" s="237"/>
      <c r="MFQ124" s="14"/>
      <c r="MFR124" s="53"/>
      <c r="MFT124" s="114">
        <f>IF(MFZ124="Yes",3,0)</f>
        <v>3</v>
      </c>
      <c r="MFU124" s="50"/>
      <c r="MFV124" s="57"/>
      <c r="MFW124" s="50"/>
      <c r="MFX124" s="57"/>
      <c r="MFY124" s="50"/>
      <c r="MFZ124" s="23" t="s">
        <v>72</v>
      </c>
      <c r="MGA124" s="244" t="s">
        <v>60</v>
      </c>
      <c r="MGB124" s="237"/>
      <c r="MGC124" s="237"/>
      <c r="MGD124" s="237"/>
      <c r="MGE124" s="237"/>
      <c r="MGF124" s="237"/>
      <c r="MGG124" s="14"/>
      <c r="MGH124" s="53"/>
      <c r="MGJ124" s="114">
        <f>IF(MGP124="Yes",3,0)</f>
        <v>3</v>
      </c>
      <c r="MGK124" s="50"/>
      <c r="MGL124" s="57"/>
      <c r="MGM124" s="50"/>
      <c r="MGN124" s="57"/>
      <c r="MGO124" s="50"/>
      <c r="MGP124" s="23" t="s">
        <v>72</v>
      </c>
      <c r="MGQ124" s="244" t="s">
        <v>60</v>
      </c>
      <c r="MGR124" s="237"/>
      <c r="MGS124" s="237"/>
      <c r="MGT124" s="237"/>
      <c r="MGU124" s="237"/>
      <c r="MGV124" s="237"/>
      <c r="MGW124" s="14"/>
      <c r="MGX124" s="53"/>
      <c r="MGZ124" s="114">
        <f>IF(MHF124="Yes",3,0)</f>
        <v>3</v>
      </c>
      <c r="MHA124" s="50"/>
      <c r="MHB124" s="57"/>
      <c r="MHC124" s="50"/>
      <c r="MHD124" s="57"/>
      <c r="MHE124" s="50"/>
      <c r="MHF124" s="23" t="s">
        <v>72</v>
      </c>
      <c r="MHG124" s="244" t="s">
        <v>60</v>
      </c>
      <c r="MHH124" s="237"/>
      <c r="MHI124" s="237"/>
      <c r="MHJ124" s="237"/>
      <c r="MHK124" s="237"/>
      <c r="MHL124" s="237"/>
      <c r="MHM124" s="14"/>
      <c r="MHN124" s="53"/>
      <c r="MHP124" s="114">
        <f>IF(MHV124="Yes",3,0)</f>
        <v>3</v>
      </c>
      <c r="MHQ124" s="50"/>
      <c r="MHR124" s="57"/>
      <c r="MHS124" s="50"/>
      <c r="MHT124" s="57"/>
      <c r="MHU124" s="50"/>
      <c r="MHV124" s="23" t="s">
        <v>72</v>
      </c>
      <c r="MHW124" s="244" t="s">
        <v>60</v>
      </c>
      <c r="MHX124" s="237"/>
      <c r="MHY124" s="237"/>
      <c r="MHZ124" s="237"/>
      <c r="MIA124" s="237"/>
      <c r="MIB124" s="237"/>
      <c r="MIC124" s="14"/>
      <c r="MID124" s="53"/>
      <c r="MIF124" s="114">
        <f>IF(MIL124="Yes",3,0)</f>
        <v>3</v>
      </c>
      <c r="MIG124" s="50"/>
      <c r="MIH124" s="57"/>
      <c r="MII124" s="50"/>
      <c r="MIJ124" s="57"/>
      <c r="MIK124" s="50"/>
      <c r="MIL124" s="23" t="s">
        <v>72</v>
      </c>
      <c r="MIM124" s="244" t="s">
        <v>60</v>
      </c>
      <c r="MIN124" s="237"/>
      <c r="MIO124" s="237"/>
      <c r="MIP124" s="237"/>
      <c r="MIQ124" s="237"/>
      <c r="MIR124" s="237"/>
      <c r="MIS124" s="14"/>
      <c r="MIT124" s="53"/>
      <c r="MIV124" s="114">
        <f>IF(MJB124="Yes",3,0)</f>
        <v>3</v>
      </c>
      <c r="MIW124" s="50"/>
      <c r="MIX124" s="57"/>
      <c r="MIY124" s="50"/>
      <c r="MIZ124" s="57"/>
      <c r="MJA124" s="50"/>
      <c r="MJB124" s="23" t="s">
        <v>72</v>
      </c>
      <c r="MJC124" s="244" t="s">
        <v>60</v>
      </c>
      <c r="MJD124" s="237"/>
      <c r="MJE124" s="237"/>
      <c r="MJF124" s="237"/>
      <c r="MJG124" s="237"/>
      <c r="MJH124" s="237"/>
      <c r="MJI124" s="14"/>
      <c r="MJJ124" s="53"/>
      <c r="MJL124" s="114">
        <f>IF(MJR124="Yes",3,0)</f>
        <v>3</v>
      </c>
      <c r="MJM124" s="50"/>
      <c r="MJN124" s="57"/>
      <c r="MJO124" s="50"/>
      <c r="MJP124" s="57"/>
      <c r="MJQ124" s="50"/>
      <c r="MJR124" s="23" t="s">
        <v>72</v>
      </c>
      <c r="MJS124" s="244" t="s">
        <v>60</v>
      </c>
      <c r="MJT124" s="237"/>
      <c r="MJU124" s="237"/>
      <c r="MJV124" s="237"/>
      <c r="MJW124" s="237"/>
      <c r="MJX124" s="237"/>
      <c r="MJY124" s="14"/>
      <c r="MJZ124" s="53"/>
      <c r="MKB124" s="114">
        <f>IF(MKH124="Yes",3,0)</f>
        <v>3</v>
      </c>
      <c r="MKC124" s="50"/>
      <c r="MKD124" s="57"/>
      <c r="MKE124" s="50"/>
      <c r="MKF124" s="57"/>
      <c r="MKG124" s="50"/>
      <c r="MKH124" s="23" t="s">
        <v>72</v>
      </c>
      <c r="MKI124" s="244" t="s">
        <v>60</v>
      </c>
      <c r="MKJ124" s="237"/>
      <c r="MKK124" s="237"/>
      <c r="MKL124" s="237"/>
      <c r="MKM124" s="237"/>
      <c r="MKN124" s="237"/>
      <c r="MKO124" s="14"/>
      <c r="MKP124" s="53"/>
      <c r="MKR124" s="114">
        <f>IF(MKX124="Yes",3,0)</f>
        <v>3</v>
      </c>
      <c r="MKS124" s="50"/>
      <c r="MKT124" s="57"/>
      <c r="MKU124" s="50"/>
      <c r="MKV124" s="57"/>
      <c r="MKW124" s="50"/>
      <c r="MKX124" s="23" t="s">
        <v>72</v>
      </c>
      <c r="MKY124" s="244" t="s">
        <v>60</v>
      </c>
      <c r="MKZ124" s="237"/>
      <c r="MLA124" s="237"/>
      <c r="MLB124" s="237"/>
      <c r="MLC124" s="237"/>
      <c r="MLD124" s="237"/>
      <c r="MLE124" s="14"/>
      <c r="MLF124" s="53"/>
      <c r="MLH124" s="114">
        <f>IF(MLN124="Yes",3,0)</f>
        <v>3</v>
      </c>
      <c r="MLI124" s="50"/>
      <c r="MLJ124" s="57"/>
      <c r="MLK124" s="50"/>
      <c r="MLL124" s="57"/>
      <c r="MLM124" s="50"/>
      <c r="MLN124" s="23" t="s">
        <v>72</v>
      </c>
      <c r="MLO124" s="244" t="s">
        <v>60</v>
      </c>
      <c r="MLP124" s="237"/>
      <c r="MLQ124" s="237"/>
      <c r="MLR124" s="237"/>
      <c r="MLS124" s="237"/>
      <c r="MLT124" s="237"/>
      <c r="MLU124" s="14"/>
      <c r="MLV124" s="53"/>
      <c r="MLX124" s="114">
        <f>IF(MMD124="Yes",3,0)</f>
        <v>3</v>
      </c>
      <c r="MLY124" s="50"/>
      <c r="MLZ124" s="57"/>
      <c r="MMA124" s="50"/>
      <c r="MMB124" s="57"/>
      <c r="MMC124" s="50"/>
      <c r="MMD124" s="23" t="s">
        <v>72</v>
      </c>
      <c r="MME124" s="244" t="s">
        <v>60</v>
      </c>
      <c r="MMF124" s="237"/>
      <c r="MMG124" s="237"/>
      <c r="MMH124" s="237"/>
      <c r="MMI124" s="237"/>
      <c r="MMJ124" s="237"/>
      <c r="MMK124" s="14"/>
      <c r="MML124" s="53"/>
      <c r="MMN124" s="114">
        <f>IF(MMT124="Yes",3,0)</f>
        <v>3</v>
      </c>
      <c r="MMO124" s="50"/>
      <c r="MMP124" s="57"/>
      <c r="MMQ124" s="50"/>
      <c r="MMR124" s="57"/>
      <c r="MMS124" s="50"/>
      <c r="MMT124" s="23" t="s">
        <v>72</v>
      </c>
      <c r="MMU124" s="244" t="s">
        <v>60</v>
      </c>
      <c r="MMV124" s="237"/>
      <c r="MMW124" s="237"/>
      <c r="MMX124" s="237"/>
      <c r="MMY124" s="237"/>
      <c r="MMZ124" s="237"/>
      <c r="MNA124" s="14"/>
      <c r="MNB124" s="53"/>
      <c r="MND124" s="114">
        <f>IF(MNJ124="Yes",3,0)</f>
        <v>3</v>
      </c>
      <c r="MNE124" s="50"/>
      <c r="MNF124" s="57"/>
      <c r="MNG124" s="50"/>
      <c r="MNH124" s="57"/>
      <c r="MNI124" s="50"/>
      <c r="MNJ124" s="23" t="s">
        <v>72</v>
      </c>
      <c r="MNK124" s="244" t="s">
        <v>60</v>
      </c>
      <c r="MNL124" s="237"/>
      <c r="MNM124" s="237"/>
      <c r="MNN124" s="237"/>
      <c r="MNO124" s="237"/>
      <c r="MNP124" s="237"/>
      <c r="MNQ124" s="14"/>
      <c r="MNR124" s="53"/>
      <c r="MNT124" s="114">
        <f>IF(MNZ124="Yes",3,0)</f>
        <v>3</v>
      </c>
      <c r="MNU124" s="50"/>
      <c r="MNV124" s="57"/>
      <c r="MNW124" s="50"/>
      <c r="MNX124" s="57"/>
      <c r="MNY124" s="50"/>
      <c r="MNZ124" s="23" t="s">
        <v>72</v>
      </c>
      <c r="MOA124" s="244" t="s">
        <v>60</v>
      </c>
      <c r="MOB124" s="237"/>
      <c r="MOC124" s="237"/>
      <c r="MOD124" s="237"/>
      <c r="MOE124" s="237"/>
      <c r="MOF124" s="237"/>
      <c r="MOG124" s="14"/>
      <c r="MOH124" s="53"/>
      <c r="MOJ124" s="114">
        <f>IF(MOP124="Yes",3,0)</f>
        <v>3</v>
      </c>
      <c r="MOK124" s="50"/>
      <c r="MOL124" s="57"/>
      <c r="MOM124" s="50"/>
      <c r="MON124" s="57"/>
      <c r="MOO124" s="50"/>
      <c r="MOP124" s="23" t="s">
        <v>72</v>
      </c>
      <c r="MOQ124" s="244" t="s">
        <v>60</v>
      </c>
      <c r="MOR124" s="237"/>
      <c r="MOS124" s="237"/>
      <c r="MOT124" s="237"/>
      <c r="MOU124" s="237"/>
      <c r="MOV124" s="237"/>
      <c r="MOW124" s="14"/>
      <c r="MOX124" s="53"/>
      <c r="MOZ124" s="114">
        <f>IF(MPF124="Yes",3,0)</f>
        <v>3</v>
      </c>
      <c r="MPA124" s="50"/>
      <c r="MPB124" s="57"/>
      <c r="MPC124" s="50"/>
      <c r="MPD124" s="57"/>
      <c r="MPE124" s="50"/>
      <c r="MPF124" s="23" t="s">
        <v>72</v>
      </c>
      <c r="MPG124" s="244" t="s">
        <v>60</v>
      </c>
      <c r="MPH124" s="237"/>
      <c r="MPI124" s="237"/>
      <c r="MPJ124" s="237"/>
      <c r="MPK124" s="237"/>
      <c r="MPL124" s="237"/>
      <c r="MPM124" s="14"/>
      <c r="MPN124" s="53"/>
      <c r="MPP124" s="114">
        <f>IF(MPV124="Yes",3,0)</f>
        <v>3</v>
      </c>
      <c r="MPQ124" s="50"/>
      <c r="MPR124" s="57"/>
      <c r="MPS124" s="50"/>
      <c r="MPT124" s="57"/>
      <c r="MPU124" s="50"/>
      <c r="MPV124" s="23" t="s">
        <v>72</v>
      </c>
      <c r="MPW124" s="244" t="s">
        <v>60</v>
      </c>
      <c r="MPX124" s="237"/>
      <c r="MPY124" s="237"/>
      <c r="MPZ124" s="237"/>
      <c r="MQA124" s="237"/>
      <c r="MQB124" s="237"/>
      <c r="MQC124" s="14"/>
      <c r="MQD124" s="53"/>
      <c r="MQF124" s="114">
        <f>IF(MQL124="Yes",3,0)</f>
        <v>3</v>
      </c>
      <c r="MQG124" s="50"/>
      <c r="MQH124" s="57"/>
      <c r="MQI124" s="50"/>
      <c r="MQJ124" s="57"/>
      <c r="MQK124" s="50"/>
      <c r="MQL124" s="23" t="s">
        <v>72</v>
      </c>
      <c r="MQM124" s="244" t="s">
        <v>60</v>
      </c>
      <c r="MQN124" s="237"/>
      <c r="MQO124" s="237"/>
      <c r="MQP124" s="237"/>
      <c r="MQQ124" s="237"/>
      <c r="MQR124" s="237"/>
      <c r="MQS124" s="14"/>
      <c r="MQT124" s="53"/>
      <c r="MQV124" s="114">
        <f>IF(MRB124="Yes",3,0)</f>
        <v>3</v>
      </c>
      <c r="MQW124" s="50"/>
      <c r="MQX124" s="57"/>
      <c r="MQY124" s="50"/>
      <c r="MQZ124" s="57"/>
      <c r="MRA124" s="50"/>
      <c r="MRB124" s="23" t="s">
        <v>72</v>
      </c>
      <c r="MRC124" s="244" t="s">
        <v>60</v>
      </c>
      <c r="MRD124" s="237"/>
      <c r="MRE124" s="237"/>
      <c r="MRF124" s="237"/>
      <c r="MRG124" s="237"/>
      <c r="MRH124" s="237"/>
      <c r="MRI124" s="14"/>
      <c r="MRJ124" s="53"/>
      <c r="MRL124" s="114">
        <f>IF(MRR124="Yes",3,0)</f>
        <v>3</v>
      </c>
      <c r="MRM124" s="50"/>
      <c r="MRN124" s="57"/>
      <c r="MRO124" s="50"/>
      <c r="MRP124" s="57"/>
      <c r="MRQ124" s="50"/>
      <c r="MRR124" s="23" t="s">
        <v>72</v>
      </c>
      <c r="MRS124" s="244" t="s">
        <v>60</v>
      </c>
      <c r="MRT124" s="237"/>
      <c r="MRU124" s="237"/>
      <c r="MRV124" s="237"/>
      <c r="MRW124" s="237"/>
      <c r="MRX124" s="237"/>
      <c r="MRY124" s="14"/>
      <c r="MRZ124" s="53"/>
      <c r="MSB124" s="114">
        <f>IF(MSH124="Yes",3,0)</f>
        <v>3</v>
      </c>
      <c r="MSC124" s="50"/>
      <c r="MSD124" s="57"/>
      <c r="MSE124" s="50"/>
      <c r="MSF124" s="57"/>
      <c r="MSG124" s="50"/>
      <c r="MSH124" s="23" t="s">
        <v>72</v>
      </c>
      <c r="MSI124" s="244" t="s">
        <v>60</v>
      </c>
      <c r="MSJ124" s="237"/>
      <c r="MSK124" s="237"/>
      <c r="MSL124" s="237"/>
      <c r="MSM124" s="237"/>
      <c r="MSN124" s="237"/>
      <c r="MSO124" s="14"/>
      <c r="MSP124" s="53"/>
      <c r="MSR124" s="114">
        <f>IF(MSX124="Yes",3,0)</f>
        <v>3</v>
      </c>
      <c r="MSS124" s="50"/>
      <c r="MST124" s="57"/>
      <c r="MSU124" s="50"/>
      <c r="MSV124" s="57"/>
      <c r="MSW124" s="50"/>
      <c r="MSX124" s="23" t="s">
        <v>72</v>
      </c>
      <c r="MSY124" s="244" t="s">
        <v>60</v>
      </c>
      <c r="MSZ124" s="237"/>
      <c r="MTA124" s="237"/>
      <c r="MTB124" s="237"/>
      <c r="MTC124" s="237"/>
      <c r="MTD124" s="237"/>
      <c r="MTE124" s="14"/>
      <c r="MTF124" s="53"/>
      <c r="MTH124" s="114">
        <f>IF(MTN124="Yes",3,0)</f>
        <v>3</v>
      </c>
      <c r="MTI124" s="50"/>
      <c r="MTJ124" s="57"/>
      <c r="MTK124" s="50"/>
      <c r="MTL124" s="57"/>
      <c r="MTM124" s="50"/>
      <c r="MTN124" s="23" t="s">
        <v>72</v>
      </c>
      <c r="MTO124" s="244" t="s">
        <v>60</v>
      </c>
      <c r="MTP124" s="237"/>
      <c r="MTQ124" s="237"/>
      <c r="MTR124" s="237"/>
      <c r="MTS124" s="237"/>
      <c r="MTT124" s="237"/>
      <c r="MTU124" s="14"/>
      <c r="MTV124" s="53"/>
      <c r="MTX124" s="114">
        <f>IF(MUD124="Yes",3,0)</f>
        <v>3</v>
      </c>
      <c r="MTY124" s="50"/>
      <c r="MTZ124" s="57"/>
      <c r="MUA124" s="50"/>
      <c r="MUB124" s="57"/>
      <c r="MUC124" s="50"/>
      <c r="MUD124" s="23" t="s">
        <v>72</v>
      </c>
      <c r="MUE124" s="244" t="s">
        <v>60</v>
      </c>
      <c r="MUF124" s="237"/>
      <c r="MUG124" s="237"/>
      <c r="MUH124" s="237"/>
      <c r="MUI124" s="237"/>
      <c r="MUJ124" s="237"/>
      <c r="MUK124" s="14"/>
      <c r="MUL124" s="53"/>
      <c r="MUN124" s="114">
        <f>IF(MUT124="Yes",3,0)</f>
        <v>3</v>
      </c>
      <c r="MUO124" s="50"/>
      <c r="MUP124" s="57"/>
      <c r="MUQ124" s="50"/>
      <c r="MUR124" s="57"/>
      <c r="MUS124" s="50"/>
      <c r="MUT124" s="23" t="s">
        <v>72</v>
      </c>
      <c r="MUU124" s="244" t="s">
        <v>60</v>
      </c>
      <c r="MUV124" s="237"/>
      <c r="MUW124" s="237"/>
      <c r="MUX124" s="237"/>
      <c r="MUY124" s="237"/>
      <c r="MUZ124" s="237"/>
      <c r="MVA124" s="14"/>
      <c r="MVB124" s="53"/>
      <c r="MVD124" s="114">
        <f>IF(MVJ124="Yes",3,0)</f>
        <v>3</v>
      </c>
      <c r="MVE124" s="50"/>
      <c r="MVF124" s="57"/>
      <c r="MVG124" s="50"/>
      <c r="MVH124" s="57"/>
      <c r="MVI124" s="50"/>
      <c r="MVJ124" s="23" t="s">
        <v>72</v>
      </c>
      <c r="MVK124" s="244" t="s">
        <v>60</v>
      </c>
      <c r="MVL124" s="237"/>
      <c r="MVM124" s="237"/>
      <c r="MVN124" s="237"/>
      <c r="MVO124" s="237"/>
      <c r="MVP124" s="237"/>
      <c r="MVQ124" s="14"/>
      <c r="MVR124" s="53"/>
      <c r="MVT124" s="114">
        <f>IF(MVZ124="Yes",3,0)</f>
        <v>3</v>
      </c>
      <c r="MVU124" s="50"/>
      <c r="MVV124" s="57"/>
      <c r="MVW124" s="50"/>
      <c r="MVX124" s="57"/>
      <c r="MVY124" s="50"/>
      <c r="MVZ124" s="23" t="s">
        <v>72</v>
      </c>
      <c r="MWA124" s="244" t="s">
        <v>60</v>
      </c>
      <c r="MWB124" s="237"/>
      <c r="MWC124" s="237"/>
      <c r="MWD124" s="237"/>
      <c r="MWE124" s="237"/>
      <c r="MWF124" s="237"/>
      <c r="MWG124" s="14"/>
      <c r="MWH124" s="53"/>
      <c r="MWJ124" s="114">
        <f>IF(MWP124="Yes",3,0)</f>
        <v>3</v>
      </c>
      <c r="MWK124" s="50"/>
      <c r="MWL124" s="57"/>
      <c r="MWM124" s="50"/>
      <c r="MWN124" s="57"/>
      <c r="MWO124" s="50"/>
      <c r="MWP124" s="23" t="s">
        <v>72</v>
      </c>
      <c r="MWQ124" s="244" t="s">
        <v>60</v>
      </c>
      <c r="MWR124" s="237"/>
      <c r="MWS124" s="237"/>
      <c r="MWT124" s="237"/>
      <c r="MWU124" s="237"/>
      <c r="MWV124" s="237"/>
      <c r="MWW124" s="14"/>
      <c r="MWX124" s="53"/>
      <c r="MWZ124" s="114">
        <f>IF(MXF124="Yes",3,0)</f>
        <v>3</v>
      </c>
      <c r="MXA124" s="50"/>
      <c r="MXB124" s="57"/>
      <c r="MXC124" s="50"/>
      <c r="MXD124" s="57"/>
      <c r="MXE124" s="50"/>
      <c r="MXF124" s="23" t="s">
        <v>72</v>
      </c>
      <c r="MXG124" s="244" t="s">
        <v>60</v>
      </c>
      <c r="MXH124" s="237"/>
      <c r="MXI124" s="237"/>
      <c r="MXJ124" s="237"/>
      <c r="MXK124" s="237"/>
      <c r="MXL124" s="237"/>
      <c r="MXM124" s="14"/>
      <c r="MXN124" s="53"/>
      <c r="MXP124" s="114">
        <f>IF(MXV124="Yes",3,0)</f>
        <v>3</v>
      </c>
      <c r="MXQ124" s="50"/>
      <c r="MXR124" s="57"/>
      <c r="MXS124" s="50"/>
      <c r="MXT124" s="57"/>
      <c r="MXU124" s="50"/>
      <c r="MXV124" s="23" t="s">
        <v>72</v>
      </c>
      <c r="MXW124" s="244" t="s">
        <v>60</v>
      </c>
      <c r="MXX124" s="237"/>
      <c r="MXY124" s="237"/>
      <c r="MXZ124" s="237"/>
      <c r="MYA124" s="237"/>
      <c r="MYB124" s="237"/>
      <c r="MYC124" s="14"/>
      <c r="MYD124" s="53"/>
      <c r="MYF124" s="114">
        <f>IF(MYL124="Yes",3,0)</f>
        <v>3</v>
      </c>
      <c r="MYG124" s="50"/>
      <c r="MYH124" s="57"/>
      <c r="MYI124" s="50"/>
      <c r="MYJ124" s="57"/>
      <c r="MYK124" s="50"/>
      <c r="MYL124" s="23" t="s">
        <v>72</v>
      </c>
      <c r="MYM124" s="244" t="s">
        <v>60</v>
      </c>
      <c r="MYN124" s="237"/>
      <c r="MYO124" s="237"/>
      <c r="MYP124" s="237"/>
      <c r="MYQ124" s="237"/>
      <c r="MYR124" s="237"/>
      <c r="MYS124" s="14"/>
      <c r="MYT124" s="53"/>
      <c r="MYV124" s="114">
        <f>IF(MZB124="Yes",3,0)</f>
        <v>3</v>
      </c>
      <c r="MYW124" s="50"/>
      <c r="MYX124" s="57"/>
      <c r="MYY124" s="50"/>
      <c r="MYZ124" s="57"/>
      <c r="MZA124" s="50"/>
      <c r="MZB124" s="23" t="s">
        <v>72</v>
      </c>
      <c r="MZC124" s="244" t="s">
        <v>60</v>
      </c>
      <c r="MZD124" s="237"/>
      <c r="MZE124" s="237"/>
      <c r="MZF124" s="237"/>
      <c r="MZG124" s="237"/>
      <c r="MZH124" s="237"/>
      <c r="MZI124" s="14"/>
      <c r="MZJ124" s="53"/>
      <c r="MZL124" s="114">
        <f>IF(MZR124="Yes",3,0)</f>
        <v>3</v>
      </c>
      <c r="MZM124" s="50"/>
      <c r="MZN124" s="57"/>
      <c r="MZO124" s="50"/>
      <c r="MZP124" s="57"/>
      <c r="MZQ124" s="50"/>
      <c r="MZR124" s="23" t="s">
        <v>72</v>
      </c>
      <c r="MZS124" s="244" t="s">
        <v>60</v>
      </c>
      <c r="MZT124" s="237"/>
      <c r="MZU124" s="237"/>
      <c r="MZV124" s="237"/>
      <c r="MZW124" s="237"/>
      <c r="MZX124" s="237"/>
      <c r="MZY124" s="14"/>
      <c r="MZZ124" s="53"/>
      <c r="NAB124" s="114">
        <f>IF(NAH124="Yes",3,0)</f>
        <v>3</v>
      </c>
      <c r="NAC124" s="50"/>
      <c r="NAD124" s="57"/>
      <c r="NAE124" s="50"/>
      <c r="NAF124" s="57"/>
      <c r="NAG124" s="50"/>
      <c r="NAH124" s="23" t="s">
        <v>72</v>
      </c>
      <c r="NAI124" s="244" t="s">
        <v>60</v>
      </c>
      <c r="NAJ124" s="237"/>
      <c r="NAK124" s="237"/>
      <c r="NAL124" s="237"/>
      <c r="NAM124" s="237"/>
      <c r="NAN124" s="237"/>
      <c r="NAO124" s="14"/>
      <c r="NAP124" s="53"/>
      <c r="NAR124" s="114">
        <f>IF(NAX124="Yes",3,0)</f>
        <v>3</v>
      </c>
      <c r="NAS124" s="50"/>
      <c r="NAT124" s="57"/>
      <c r="NAU124" s="50"/>
      <c r="NAV124" s="57"/>
      <c r="NAW124" s="50"/>
      <c r="NAX124" s="23" t="s">
        <v>72</v>
      </c>
      <c r="NAY124" s="244" t="s">
        <v>60</v>
      </c>
      <c r="NAZ124" s="237"/>
      <c r="NBA124" s="237"/>
      <c r="NBB124" s="237"/>
      <c r="NBC124" s="237"/>
      <c r="NBD124" s="237"/>
      <c r="NBE124" s="14"/>
      <c r="NBF124" s="53"/>
      <c r="NBH124" s="114">
        <f>IF(NBN124="Yes",3,0)</f>
        <v>3</v>
      </c>
      <c r="NBI124" s="50"/>
      <c r="NBJ124" s="57"/>
      <c r="NBK124" s="50"/>
      <c r="NBL124" s="57"/>
      <c r="NBM124" s="50"/>
      <c r="NBN124" s="23" t="s">
        <v>72</v>
      </c>
      <c r="NBO124" s="244" t="s">
        <v>60</v>
      </c>
      <c r="NBP124" s="237"/>
      <c r="NBQ124" s="237"/>
      <c r="NBR124" s="237"/>
      <c r="NBS124" s="237"/>
      <c r="NBT124" s="237"/>
      <c r="NBU124" s="14"/>
      <c r="NBV124" s="53"/>
      <c r="NBX124" s="114">
        <f>IF(NCD124="Yes",3,0)</f>
        <v>3</v>
      </c>
      <c r="NBY124" s="50"/>
      <c r="NBZ124" s="57"/>
      <c r="NCA124" s="50"/>
      <c r="NCB124" s="57"/>
      <c r="NCC124" s="50"/>
      <c r="NCD124" s="23" t="s">
        <v>72</v>
      </c>
      <c r="NCE124" s="244" t="s">
        <v>60</v>
      </c>
      <c r="NCF124" s="237"/>
      <c r="NCG124" s="237"/>
      <c r="NCH124" s="237"/>
      <c r="NCI124" s="237"/>
      <c r="NCJ124" s="237"/>
      <c r="NCK124" s="14"/>
      <c r="NCL124" s="53"/>
      <c r="NCN124" s="114">
        <f>IF(NCT124="Yes",3,0)</f>
        <v>3</v>
      </c>
      <c r="NCO124" s="50"/>
      <c r="NCP124" s="57"/>
      <c r="NCQ124" s="50"/>
      <c r="NCR124" s="57"/>
      <c r="NCS124" s="50"/>
      <c r="NCT124" s="23" t="s">
        <v>72</v>
      </c>
      <c r="NCU124" s="244" t="s">
        <v>60</v>
      </c>
      <c r="NCV124" s="237"/>
      <c r="NCW124" s="237"/>
      <c r="NCX124" s="237"/>
      <c r="NCY124" s="237"/>
      <c r="NCZ124" s="237"/>
      <c r="NDA124" s="14"/>
      <c r="NDB124" s="53"/>
      <c r="NDD124" s="114">
        <f>IF(NDJ124="Yes",3,0)</f>
        <v>3</v>
      </c>
      <c r="NDE124" s="50"/>
      <c r="NDF124" s="57"/>
      <c r="NDG124" s="50"/>
      <c r="NDH124" s="57"/>
      <c r="NDI124" s="50"/>
      <c r="NDJ124" s="23" t="s">
        <v>72</v>
      </c>
      <c r="NDK124" s="244" t="s">
        <v>60</v>
      </c>
      <c r="NDL124" s="237"/>
      <c r="NDM124" s="237"/>
      <c r="NDN124" s="237"/>
      <c r="NDO124" s="237"/>
      <c r="NDP124" s="237"/>
      <c r="NDQ124" s="14"/>
      <c r="NDR124" s="53"/>
      <c r="NDT124" s="114">
        <f>IF(NDZ124="Yes",3,0)</f>
        <v>3</v>
      </c>
      <c r="NDU124" s="50"/>
      <c r="NDV124" s="57"/>
      <c r="NDW124" s="50"/>
      <c r="NDX124" s="57"/>
      <c r="NDY124" s="50"/>
      <c r="NDZ124" s="23" t="s">
        <v>72</v>
      </c>
      <c r="NEA124" s="244" t="s">
        <v>60</v>
      </c>
      <c r="NEB124" s="237"/>
      <c r="NEC124" s="237"/>
      <c r="NED124" s="237"/>
      <c r="NEE124" s="237"/>
      <c r="NEF124" s="237"/>
      <c r="NEG124" s="14"/>
      <c r="NEH124" s="53"/>
      <c r="NEJ124" s="114">
        <f>IF(NEP124="Yes",3,0)</f>
        <v>3</v>
      </c>
      <c r="NEK124" s="50"/>
      <c r="NEL124" s="57"/>
      <c r="NEM124" s="50"/>
      <c r="NEN124" s="57"/>
      <c r="NEO124" s="50"/>
      <c r="NEP124" s="23" t="s">
        <v>72</v>
      </c>
      <c r="NEQ124" s="244" t="s">
        <v>60</v>
      </c>
      <c r="NER124" s="237"/>
      <c r="NES124" s="237"/>
      <c r="NET124" s="237"/>
      <c r="NEU124" s="237"/>
      <c r="NEV124" s="237"/>
      <c r="NEW124" s="14"/>
      <c r="NEX124" s="53"/>
      <c r="NEZ124" s="114">
        <f>IF(NFF124="Yes",3,0)</f>
        <v>3</v>
      </c>
      <c r="NFA124" s="50"/>
      <c r="NFB124" s="57"/>
      <c r="NFC124" s="50"/>
      <c r="NFD124" s="57"/>
      <c r="NFE124" s="50"/>
      <c r="NFF124" s="23" t="s">
        <v>72</v>
      </c>
      <c r="NFG124" s="244" t="s">
        <v>60</v>
      </c>
      <c r="NFH124" s="237"/>
      <c r="NFI124" s="237"/>
      <c r="NFJ124" s="237"/>
      <c r="NFK124" s="237"/>
      <c r="NFL124" s="237"/>
      <c r="NFM124" s="14"/>
      <c r="NFN124" s="53"/>
      <c r="NFP124" s="114">
        <f>IF(NFV124="Yes",3,0)</f>
        <v>3</v>
      </c>
      <c r="NFQ124" s="50"/>
      <c r="NFR124" s="57"/>
      <c r="NFS124" s="50"/>
      <c r="NFT124" s="57"/>
      <c r="NFU124" s="50"/>
      <c r="NFV124" s="23" t="s">
        <v>72</v>
      </c>
      <c r="NFW124" s="244" t="s">
        <v>60</v>
      </c>
      <c r="NFX124" s="237"/>
      <c r="NFY124" s="237"/>
      <c r="NFZ124" s="237"/>
      <c r="NGA124" s="237"/>
      <c r="NGB124" s="237"/>
      <c r="NGC124" s="14"/>
      <c r="NGD124" s="53"/>
      <c r="NGF124" s="114">
        <f>IF(NGL124="Yes",3,0)</f>
        <v>3</v>
      </c>
      <c r="NGG124" s="50"/>
      <c r="NGH124" s="57"/>
      <c r="NGI124" s="50"/>
      <c r="NGJ124" s="57"/>
      <c r="NGK124" s="50"/>
      <c r="NGL124" s="23" t="s">
        <v>72</v>
      </c>
      <c r="NGM124" s="244" t="s">
        <v>60</v>
      </c>
      <c r="NGN124" s="237"/>
      <c r="NGO124" s="237"/>
      <c r="NGP124" s="237"/>
      <c r="NGQ124" s="237"/>
      <c r="NGR124" s="237"/>
      <c r="NGS124" s="14"/>
      <c r="NGT124" s="53"/>
      <c r="NGV124" s="114">
        <f>IF(NHB124="Yes",3,0)</f>
        <v>3</v>
      </c>
      <c r="NGW124" s="50"/>
      <c r="NGX124" s="57"/>
      <c r="NGY124" s="50"/>
      <c r="NGZ124" s="57"/>
      <c r="NHA124" s="50"/>
      <c r="NHB124" s="23" t="s">
        <v>72</v>
      </c>
      <c r="NHC124" s="244" t="s">
        <v>60</v>
      </c>
      <c r="NHD124" s="237"/>
      <c r="NHE124" s="237"/>
      <c r="NHF124" s="237"/>
      <c r="NHG124" s="237"/>
      <c r="NHH124" s="237"/>
      <c r="NHI124" s="14"/>
      <c r="NHJ124" s="53"/>
      <c r="NHL124" s="114">
        <f>IF(NHR124="Yes",3,0)</f>
        <v>3</v>
      </c>
      <c r="NHM124" s="50"/>
      <c r="NHN124" s="57"/>
      <c r="NHO124" s="50"/>
      <c r="NHP124" s="57"/>
      <c r="NHQ124" s="50"/>
      <c r="NHR124" s="23" t="s">
        <v>72</v>
      </c>
      <c r="NHS124" s="244" t="s">
        <v>60</v>
      </c>
      <c r="NHT124" s="237"/>
      <c r="NHU124" s="237"/>
      <c r="NHV124" s="237"/>
      <c r="NHW124" s="237"/>
      <c r="NHX124" s="237"/>
      <c r="NHY124" s="14"/>
      <c r="NHZ124" s="53"/>
      <c r="NIB124" s="114">
        <f>IF(NIH124="Yes",3,0)</f>
        <v>3</v>
      </c>
      <c r="NIC124" s="50"/>
      <c r="NID124" s="57"/>
      <c r="NIE124" s="50"/>
      <c r="NIF124" s="57"/>
      <c r="NIG124" s="50"/>
      <c r="NIH124" s="23" t="s">
        <v>72</v>
      </c>
      <c r="NII124" s="244" t="s">
        <v>60</v>
      </c>
      <c r="NIJ124" s="237"/>
      <c r="NIK124" s="237"/>
      <c r="NIL124" s="237"/>
      <c r="NIM124" s="237"/>
      <c r="NIN124" s="237"/>
      <c r="NIO124" s="14"/>
      <c r="NIP124" s="53"/>
      <c r="NIR124" s="114">
        <f>IF(NIX124="Yes",3,0)</f>
        <v>3</v>
      </c>
      <c r="NIS124" s="50"/>
      <c r="NIT124" s="57"/>
      <c r="NIU124" s="50"/>
      <c r="NIV124" s="57"/>
      <c r="NIW124" s="50"/>
      <c r="NIX124" s="23" t="s">
        <v>72</v>
      </c>
      <c r="NIY124" s="244" t="s">
        <v>60</v>
      </c>
      <c r="NIZ124" s="237"/>
      <c r="NJA124" s="237"/>
      <c r="NJB124" s="237"/>
      <c r="NJC124" s="237"/>
      <c r="NJD124" s="237"/>
      <c r="NJE124" s="14"/>
      <c r="NJF124" s="53"/>
      <c r="NJH124" s="114">
        <f>IF(NJN124="Yes",3,0)</f>
        <v>3</v>
      </c>
      <c r="NJI124" s="50"/>
      <c r="NJJ124" s="57"/>
      <c r="NJK124" s="50"/>
      <c r="NJL124" s="57"/>
      <c r="NJM124" s="50"/>
      <c r="NJN124" s="23" t="s">
        <v>72</v>
      </c>
      <c r="NJO124" s="244" t="s">
        <v>60</v>
      </c>
      <c r="NJP124" s="237"/>
      <c r="NJQ124" s="237"/>
      <c r="NJR124" s="237"/>
      <c r="NJS124" s="237"/>
      <c r="NJT124" s="237"/>
      <c r="NJU124" s="14"/>
      <c r="NJV124" s="53"/>
      <c r="NJX124" s="114">
        <f>IF(NKD124="Yes",3,0)</f>
        <v>3</v>
      </c>
      <c r="NJY124" s="50"/>
      <c r="NJZ124" s="57"/>
      <c r="NKA124" s="50"/>
      <c r="NKB124" s="57"/>
      <c r="NKC124" s="50"/>
      <c r="NKD124" s="23" t="s">
        <v>72</v>
      </c>
      <c r="NKE124" s="244" t="s">
        <v>60</v>
      </c>
      <c r="NKF124" s="237"/>
      <c r="NKG124" s="237"/>
      <c r="NKH124" s="237"/>
      <c r="NKI124" s="237"/>
      <c r="NKJ124" s="237"/>
      <c r="NKK124" s="14"/>
      <c r="NKL124" s="53"/>
      <c r="NKN124" s="114">
        <f>IF(NKT124="Yes",3,0)</f>
        <v>3</v>
      </c>
      <c r="NKO124" s="50"/>
      <c r="NKP124" s="57"/>
      <c r="NKQ124" s="50"/>
      <c r="NKR124" s="57"/>
      <c r="NKS124" s="50"/>
      <c r="NKT124" s="23" t="s">
        <v>72</v>
      </c>
      <c r="NKU124" s="244" t="s">
        <v>60</v>
      </c>
      <c r="NKV124" s="237"/>
      <c r="NKW124" s="237"/>
      <c r="NKX124" s="237"/>
      <c r="NKY124" s="237"/>
      <c r="NKZ124" s="237"/>
      <c r="NLA124" s="14"/>
      <c r="NLB124" s="53"/>
      <c r="NLD124" s="114">
        <f>IF(NLJ124="Yes",3,0)</f>
        <v>3</v>
      </c>
      <c r="NLE124" s="50"/>
      <c r="NLF124" s="57"/>
      <c r="NLG124" s="50"/>
      <c r="NLH124" s="57"/>
      <c r="NLI124" s="50"/>
      <c r="NLJ124" s="23" t="s">
        <v>72</v>
      </c>
      <c r="NLK124" s="244" t="s">
        <v>60</v>
      </c>
      <c r="NLL124" s="237"/>
      <c r="NLM124" s="237"/>
      <c r="NLN124" s="237"/>
      <c r="NLO124" s="237"/>
      <c r="NLP124" s="237"/>
      <c r="NLQ124" s="14"/>
      <c r="NLR124" s="53"/>
      <c r="NLT124" s="114">
        <f>IF(NLZ124="Yes",3,0)</f>
        <v>3</v>
      </c>
      <c r="NLU124" s="50"/>
      <c r="NLV124" s="57"/>
      <c r="NLW124" s="50"/>
      <c r="NLX124" s="57"/>
      <c r="NLY124" s="50"/>
      <c r="NLZ124" s="23" t="s">
        <v>72</v>
      </c>
      <c r="NMA124" s="244" t="s">
        <v>60</v>
      </c>
      <c r="NMB124" s="237"/>
      <c r="NMC124" s="237"/>
      <c r="NMD124" s="237"/>
      <c r="NME124" s="237"/>
      <c r="NMF124" s="237"/>
      <c r="NMG124" s="14"/>
      <c r="NMH124" s="53"/>
      <c r="NMJ124" s="114">
        <f>IF(NMP124="Yes",3,0)</f>
        <v>3</v>
      </c>
      <c r="NMK124" s="50"/>
      <c r="NML124" s="57"/>
      <c r="NMM124" s="50"/>
      <c r="NMN124" s="57"/>
      <c r="NMO124" s="50"/>
      <c r="NMP124" s="23" t="s">
        <v>72</v>
      </c>
      <c r="NMQ124" s="244" t="s">
        <v>60</v>
      </c>
      <c r="NMR124" s="237"/>
      <c r="NMS124" s="237"/>
      <c r="NMT124" s="237"/>
      <c r="NMU124" s="237"/>
      <c r="NMV124" s="237"/>
      <c r="NMW124" s="14"/>
      <c r="NMX124" s="53"/>
      <c r="NMZ124" s="114">
        <f>IF(NNF124="Yes",3,0)</f>
        <v>3</v>
      </c>
      <c r="NNA124" s="50"/>
      <c r="NNB124" s="57"/>
      <c r="NNC124" s="50"/>
      <c r="NND124" s="57"/>
      <c r="NNE124" s="50"/>
      <c r="NNF124" s="23" t="s">
        <v>72</v>
      </c>
      <c r="NNG124" s="244" t="s">
        <v>60</v>
      </c>
      <c r="NNH124" s="237"/>
      <c r="NNI124" s="237"/>
      <c r="NNJ124" s="237"/>
      <c r="NNK124" s="237"/>
      <c r="NNL124" s="237"/>
      <c r="NNM124" s="14"/>
      <c r="NNN124" s="53"/>
      <c r="NNP124" s="114">
        <f>IF(NNV124="Yes",3,0)</f>
        <v>3</v>
      </c>
      <c r="NNQ124" s="50"/>
      <c r="NNR124" s="57"/>
      <c r="NNS124" s="50"/>
      <c r="NNT124" s="57"/>
      <c r="NNU124" s="50"/>
      <c r="NNV124" s="23" t="s">
        <v>72</v>
      </c>
      <c r="NNW124" s="244" t="s">
        <v>60</v>
      </c>
      <c r="NNX124" s="237"/>
      <c r="NNY124" s="237"/>
      <c r="NNZ124" s="237"/>
      <c r="NOA124" s="237"/>
      <c r="NOB124" s="237"/>
      <c r="NOC124" s="14"/>
      <c r="NOD124" s="53"/>
      <c r="NOF124" s="114">
        <f>IF(NOL124="Yes",3,0)</f>
        <v>3</v>
      </c>
      <c r="NOG124" s="50"/>
      <c r="NOH124" s="57"/>
      <c r="NOI124" s="50"/>
      <c r="NOJ124" s="57"/>
      <c r="NOK124" s="50"/>
      <c r="NOL124" s="23" t="s">
        <v>72</v>
      </c>
      <c r="NOM124" s="244" t="s">
        <v>60</v>
      </c>
      <c r="NON124" s="237"/>
      <c r="NOO124" s="237"/>
      <c r="NOP124" s="237"/>
      <c r="NOQ124" s="237"/>
      <c r="NOR124" s="237"/>
      <c r="NOS124" s="14"/>
      <c r="NOT124" s="53"/>
      <c r="NOV124" s="114">
        <f>IF(NPB124="Yes",3,0)</f>
        <v>3</v>
      </c>
      <c r="NOW124" s="50"/>
      <c r="NOX124" s="57"/>
      <c r="NOY124" s="50"/>
      <c r="NOZ124" s="57"/>
      <c r="NPA124" s="50"/>
      <c r="NPB124" s="23" t="s">
        <v>72</v>
      </c>
      <c r="NPC124" s="244" t="s">
        <v>60</v>
      </c>
      <c r="NPD124" s="237"/>
      <c r="NPE124" s="237"/>
      <c r="NPF124" s="237"/>
      <c r="NPG124" s="237"/>
      <c r="NPH124" s="237"/>
      <c r="NPI124" s="14"/>
      <c r="NPJ124" s="53"/>
      <c r="NPL124" s="114">
        <f>IF(NPR124="Yes",3,0)</f>
        <v>3</v>
      </c>
      <c r="NPM124" s="50"/>
      <c r="NPN124" s="57"/>
      <c r="NPO124" s="50"/>
      <c r="NPP124" s="57"/>
      <c r="NPQ124" s="50"/>
      <c r="NPR124" s="23" t="s">
        <v>72</v>
      </c>
      <c r="NPS124" s="244" t="s">
        <v>60</v>
      </c>
      <c r="NPT124" s="237"/>
      <c r="NPU124" s="237"/>
      <c r="NPV124" s="237"/>
      <c r="NPW124" s="237"/>
      <c r="NPX124" s="237"/>
      <c r="NPY124" s="14"/>
      <c r="NPZ124" s="53"/>
      <c r="NQB124" s="114">
        <f>IF(NQH124="Yes",3,0)</f>
        <v>3</v>
      </c>
      <c r="NQC124" s="50"/>
      <c r="NQD124" s="57"/>
      <c r="NQE124" s="50"/>
      <c r="NQF124" s="57"/>
      <c r="NQG124" s="50"/>
      <c r="NQH124" s="23" t="s">
        <v>72</v>
      </c>
      <c r="NQI124" s="244" t="s">
        <v>60</v>
      </c>
      <c r="NQJ124" s="237"/>
      <c r="NQK124" s="237"/>
      <c r="NQL124" s="237"/>
      <c r="NQM124" s="237"/>
      <c r="NQN124" s="237"/>
      <c r="NQO124" s="14"/>
      <c r="NQP124" s="53"/>
      <c r="NQR124" s="114">
        <f>IF(NQX124="Yes",3,0)</f>
        <v>3</v>
      </c>
      <c r="NQS124" s="50"/>
      <c r="NQT124" s="57"/>
      <c r="NQU124" s="50"/>
      <c r="NQV124" s="57"/>
      <c r="NQW124" s="50"/>
      <c r="NQX124" s="23" t="s">
        <v>72</v>
      </c>
      <c r="NQY124" s="244" t="s">
        <v>60</v>
      </c>
      <c r="NQZ124" s="237"/>
      <c r="NRA124" s="237"/>
      <c r="NRB124" s="237"/>
      <c r="NRC124" s="237"/>
      <c r="NRD124" s="237"/>
      <c r="NRE124" s="14"/>
      <c r="NRF124" s="53"/>
      <c r="NRH124" s="114">
        <f>IF(NRN124="Yes",3,0)</f>
        <v>3</v>
      </c>
      <c r="NRI124" s="50"/>
      <c r="NRJ124" s="57"/>
      <c r="NRK124" s="50"/>
      <c r="NRL124" s="57"/>
      <c r="NRM124" s="50"/>
      <c r="NRN124" s="23" t="s">
        <v>72</v>
      </c>
      <c r="NRO124" s="244" t="s">
        <v>60</v>
      </c>
      <c r="NRP124" s="237"/>
      <c r="NRQ124" s="237"/>
      <c r="NRR124" s="237"/>
      <c r="NRS124" s="237"/>
      <c r="NRT124" s="237"/>
      <c r="NRU124" s="14"/>
      <c r="NRV124" s="53"/>
      <c r="NRX124" s="114">
        <f>IF(NSD124="Yes",3,0)</f>
        <v>3</v>
      </c>
      <c r="NRY124" s="50"/>
      <c r="NRZ124" s="57"/>
      <c r="NSA124" s="50"/>
      <c r="NSB124" s="57"/>
      <c r="NSC124" s="50"/>
      <c r="NSD124" s="23" t="s">
        <v>72</v>
      </c>
      <c r="NSE124" s="244" t="s">
        <v>60</v>
      </c>
      <c r="NSF124" s="237"/>
      <c r="NSG124" s="237"/>
      <c r="NSH124" s="237"/>
      <c r="NSI124" s="237"/>
      <c r="NSJ124" s="237"/>
      <c r="NSK124" s="14"/>
      <c r="NSL124" s="53"/>
      <c r="NSN124" s="114">
        <f>IF(NST124="Yes",3,0)</f>
        <v>3</v>
      </c>
      <c r="NSO124" s="50"/>
      <c r="NSP124" s="57"/>
      <c r="NSQ124" s="50"/>
      <c r="NSR124" s="57"/>
      <c r="NSS124" s="50"/>
      <c r="NST124" s="23" t="s">
        <v>72</v>
      </c>
      <c r="NSU124" s="244" t="s">
        <v>60</v>
      </c>
      <c r="NSV124" s="237"/>
      <c r="NSW124" s="237"/>
      <c r="NSX124" s="237"/>
      <c r="NSY124" s="237"/>
      <c r="NSZ124" s="237"/>
      <c r="NTA124" s="14"/>
      <c r="NTB124" s="53"/>
      <c r="NTD124" s="114">
        <f>IF(NTJ124="Yes",3,0)</f>
        <v>3</v>
      </c>
      <c r="NTE124" s="50"/>
      <c r="NTF124" s="57"/>
      <c r="NTG124" s="50"/>
      <c r="NTH124" s="57"/>
      <c r="NTI124" s="50"/>
      <c r="NTJ124" s="23" t="s">
        <v>72</v>
      </c>
      <c r="NTK124" s="244" t="s">
        <v>60</v>
      </c>
      <c r="NTL124" s="237"/>
      <c r="NTM124" s="237"/>
      <c r="NTN124" s="237"/>
      <c r="NTO124" s="237"/>
      <c r="NTP124" s="237"/>
      <c r="NTQ124" s="14"/>
      <c r="NTR124" s="53"/>
      <c r="NTT124" s="114">
        <f>IF(NTZ124="Yes",3,0)</f>
        <v>3</v>
      </c>
      <c r="NTU124" s="50"/>
      <c r="NTV124" s="57"/>
      <c r="NTW124" s="50"/>
      <c r="NTX124" s="57"/>
      <c r="NTY124" s="50"/>
      <c r="NTZ124" s="23" t="s">
        <v>72</v>
      </c>
      <c r="NUA124" s="244" t="s">
        <v>60</v>
      </c>
      <c r="NUB124" s="237"/>
      <c r="NUC124" s="237"/>
      <c r="NUD124" s="237"/>
      <c r="NUE124" s="237"/>
      <c r="NUF124" s="237"/>
      <c r="NUG124" s="14"/>
      <c r="NUH124" s="53"/>
      <c r="NUJ124" s="114">
        <f>IF(NUP124="Yes",3,0)</f>
        <v>3</v>
      </c>
      <c r="NUK124" s="50"/>
      <c r="NUL124" s="57"/>
      <c r="NUM124" s="50"/>
      <c r="NUN124" s="57"/>
      <c r="NUO124" s="50"/>
      <c r="NUP124" s="23" t="s">
        <v>72</v>
      </c>
      <c r="NUQ124" s="244" t="s">
        <v>60</v>
      </c>
      <c r="NUR124" s="237"/>
      <c r="NUS124" s="237"/>
      <c r="NUT124" s="237"/>
      <c r="NUU124" s="237"/>
      <c r="NUV124" s="237"/>
      <c r="NUW124" s="14"/>
      <c r="NUX124" s="53"/>
      <c r="NUZ124" s="114">
        <f>IF(NVF124="Yes",3,0)</f>
        <v>3</v>
      </c>
      <c r="NVA124" s="50"/>
      <c r="NVB124" s="57"/>
      <c r="NVC124" s="50"/>
      <c r="NVD124" s="57"/>
      <c r="NVE124" s="50"/>
      <c r="NVF124" s="23" t="s">
        <v>72</v>
      </c>
      <c r="NVG124" s="244" t="s">
        <v>60</v>
      </c>
      <c r="NVH124" s="237"/>
      <c r="NVI124" s="237"/>
      <c r="NVJ124" s="237"/>
      <c r="NVK124" s="237"/>
      <c r="NVL124" s="237"/>
      <c r="NVM124" s="14"/>
      <c r="NVN124" s="53"/>
      <c r="NVP124" s="114">
        <f>IF(NVV124="Yes",3,0)</f>
        <v>3</v>
      </c>
      <c r="NVQ124" s="50"/>
      <c r="NVR124" s="57"/>
      <c r="NVS124" s="50"/>
      <c r="NVT124" s="57"/>
      <c r="NVU124" s="50"/>
      <c r="NVV124" s="23" t="s">
        <v>72</v>
      </c>
      <c r="NVW124" s="244" t="s">
        <v>60</v>
      </c>
      <c r="NVX124" s="237"/>
      <c r="NVY124" s="237"/>
      <c r="NVZ124" s="237"/>
      <c r="NWA124" s="237"/>
      <c r="NWB124" s="237"/>
      <c r="NWC124" s="14"/>
      <c r="NWD124" s="53"/>
      <c r="NWF124" s="114">
        <f>IF(NWL124="Yes",3,0)</f>
        <v>3</v>
      </c>
      <c r="NWG124" s="50"/>
      <c r="NWH124" s="57"/>
      <c r="NWI124" s="50"/>
      <c r="NWJ124" s="57"/>
      <c r="NWK124" s="50"/>
      <c r="NWL124" s="23" t="s">
        <v>72</v>
      </c>
      <c r="NWM124" s="244" t="s">
        <v>60</v>
      </c>
      <c r="NWN124" s="237"/>
      <c r="NWO124" s="237"/>
      <c r="NWP124" s="237"/>
      <c r="NWQ124" s="237"/>
      <c r="NWR124" s="237"/>
      <c r="NWS124" s="14"/>
      <c r="NWT124" s="53"/>
      <c r="NWV124" s="114">
        <f>IF(NXB124="Yes",3,0)</f>
        <v>3</v>
      </c>
      <c r="NWW124" s="50"/>
      <c r="NWX124" s="57"/>
      <c r="NWY124" s="50"/>
      <c r="NWZ124" s="57"/>
      <c r="NXA124" s="50"/>
      <c r="NXB124" s="23" t="s">
        <v>72</v>
      </c>
      <c r="NXC124" s="244" t="s">
        <v>60</v>
      </c>
      <c r="NXD124" s="237"/>
      <c r="NXE124" s="237"/>
      <c r="NXF124" s="237"/>
      <c r="NXG124" s="237"/>
      <c r="NXH124" s="237"/>
      <c r="NXI124" s="14"/>
      <c r="NXJ124" s="53"/>
      <c r="NXL124" s="114">
        <f>IF(NXR124="Yes",3,0)</f>
        <v>3</v>
      </c>
      <c r="NXM124" s="50"/>
      <c r="NXN124" s="57"/>
      <c r="NXO124" s="50"/>
      <c r="NXP124" s="57"/>
      <c r="NXQ124" s="50"/>
      <c r="NXR124" s="23" t="s">
        <v>72</v>
      </c>
      <c r="NXS124" s="244" t="s">
        <v>60</v>
      </c>
      <c r="NXT124" s="237"/>
      <c r="NXU124" s="237"/>
      <c r="NXV124" s="237"/>
      <c r="NXW124" s="237"/>
      <c r="NXX124" s="237"/>
      <c r="NXY124" s="14"/>
      <c r="NXZ124" s="53"/>
      <c r="NYB124" s="114">
        <f>IF(NYH124="Yes",3,0)</f>
        <v>3</v>
      </c>
      <c r="NYC124" s="50"/>
      <c r="NYD124" s="57"/>
      <c r="NYE124" s="50"/>
      <c r="NYF124" s="57"/>
      <c r="NYG124" s="50"/>
      <c r="NYH124" s="23" t="s">
        <v>72</v>
      </c>
      <c r="NYI124" s="244" t="s">
        <v>60</v>
      </c>
      <c r="NYJ124" s="237"/>
      <c r="NYK124" s="237"/>
      <c r="NYL124" s="237"/>
      <c r="NYM124" s="237"/>
      <c r="NYN124" s="237"/>
      <c r="NYO124" s="14"/>
      <c r="NYP124" s="53"/>
      <c r="NYR124" s="114">
        <f>IF(NYX124="Yes",3,0)</f>
        <v>3</v>
      </c>
      <c r="NYS124" s="50"/>
      <c r="NYT124" s="57"/>
      <c r="NYU124" s="50"/>
      <c r="NYV124" s="57"/>
      <c r="NYW124" s="50"/>
      <c r="NYX124" s="23" t="s">
        <v>72</v>
      </c>
      <c r="NYY124" s="244" t="s">
        <v>60</v>
      </c>
      <c r="NYZ124" s="237"/>
      <c r="NZA124" s="237"/>
      <c r="NZB124" s="237"/>
      <c r="NZC124" s="237"/>
      <c r="NZD124" s="237"/>
      <c r="NZE124" s="14"/>
      <c r="NZF124" s="53"/>
      <c r="NZH124" s="114">
        <f>IF(NZN124="Yes",3,0)</f>
        <v>3</v>
      </c>
      <c r="NZI124" s="50"/>
      <c r="NZJ124" s="57"/>
      <c r="NZK124" s="50"/>
      <c r="NZL124" s="57"/>
      <c r="NZM124" s="50"/>
      <c r="NZN124" s="23" t="s">
        <v>72</v>
      </c>
      <c r="NZO124" s="244" t="s">
        <v>60</v>
      </c>
      <c r="NZP124" s="237"/>
      <c r="NZQ124" s="237"/>
      <c r="NZR124" s="237"/>
      <c r="NZS124" s="237"/>
      <c r="NZT124" s="237"/>
      <c r="NZU124" s="14"/>
      <c r="NZV124" s="53"/>
      <c r="NZX124" s="114">
        <f>IF(OAD124="Yes",3,0)</f>
        <v>3</v>
      </c>
      <c r="NZY124" s="50"/>
      <c r="NZZ124" s="57"/>
      <c r="OAA124" s="50"/>
      <c r="OAB124" s="57"/>
      <c r="OAC124" s="50"/>
      <c r="OAD124" s="23" t="s">
        <v>72</v>
      </c>
      <c r="OAE124" s="244" t="s">
        <v>60</v>
      </c>
      <c r="OAF124" s="237"/>
      <c r="OAG124" s="237"/>
      <c r="OAH124" s="237"/>
      <c r="OAI124" s="237"/>
      <c r="OAJ124" s="237"/>
      <c r="OAK124" s="14"/>
      <c r="OAL124" s="53"/>
      <c r="OAN124" s="114">
        <f>IF(OAT124="Yes",3,0)</f>
        <v>3</v>
      </c>
      <c r="OAO124" s="50"/>
      <c r="OAP124" s="57"/>
      <c r="OAQ124" s="50"/>
      <c r="OAR124" s="57"/>
      <c r="OAS124" s="50"/>
      <c r="OAT124" s="23" t="s">
        <v>72</v>
      </c>
      <c r="OAU124" s="244" t="s">
        <v>60</v>
      </c>
      <c r="OAV124" s="237"/>
      <c r="OAW124" s="237"/>
      <c r="OAX124" s="237"/>
      <c r="OAY124" s="237"/>
      <c r="OAZ124" s="237"/>
      <c r="OBA124" s="14"/>
      <c r="OBB124" s="53"/>
      <c r="OBD124" s="114">
        <f>IF(OBJ124="Yes",3,0)</f>
        <v>3</v>
      </c>
      <c r="OBE124" s="50"/>
      <c r="OBF124" s="57"/>
      <c r="OBG124" s="50"/>
      <c r="OBH124" s="57"/>
      <c r="OBI124" s="50"/>
      <c r="OBJ124" s="23" t="s">
        <v>72</v>
      </c>
      <c r="OBK124" s="244" t="s">
        <v>60</v>
      </c>
      <c r="OBL124" s="237"/>
      <c r="OBM124" s="237"/>
      <c r="OBN124" s="237"/>
      <c r="OBO124" s="237"/>
      <c r="OBP124" s="237"/>
      <c r="OBQ124" s="14"/>
      <c r="OBR124" s="53"/>
      <c r="OBT124" s="114">
        <f>IF(OBZ124="Yes",3,0)</f>
        <v>3</v>
      </c>
      <c r="OBU124" s="50"/>
      <c r="OBV124" s="57"/>
      <c r="OBW124" s="50"/>
      <c r="OBX124" s="57"/>
      <c r="OBY124" s="50"/>
      <c r="OBZ124" s="23" t="s">
        <v>72</v>
      </c>
      <c r="OCA124" s="244" t="s">
        <v>60</v>
      </c>
      <c r="OCB124" s="237"/>
      <c r="OCC124" s="237"/>
      <c r="OCD124" s="237"/>
      <c r="OCE124" s="237"/>
      <c r="OCF124" s="237"/>
      <c r="OCG124" s="14"/>
      <c r="OCH124" s="53"/>
      <c r="OCJ124" s="114">
        <f>IF(OCP124="Yes",3,0)</f>
        <v>3</v>
      </c>
      <c r="OCK124" s="50"/>
      <c r="OCL124" s="57"/>
      <c r="OCM124" s="50"/>
      <c r="OCN124" s="57"/>
      <c r="OCO124" s="50"/>
      <c r="OCP124" s="23" t="s">
        <v>72</v>
      </c>
      <c r="OCQ124" s="244" t="s">
        <v>60</v>
      </c>
      <c r="OCR124" s="237"/>
      <c r="OCS124" s="237"/>
      <c r="OCT124" s="237"/>
      <c r="OCU124" s="237"/>
      <c r="OCV124" s="237"/>
      <c r="OCW124" s="14"/>
      <c r="OCX124" s="53"/>
      <c r="OCZ124" s="114">
        <f>IF(ODF124="Yes",3,0)</f>
        <v>3</v>
      </c>
      <c r="ODA124" s="50"/>
      <c r="ODB124" s="57"/>
      <c r="ODC124" s="50"/>
      <c r="ODD124" s="57"/>
      <c r="ODE124" s="50"/>
      <c r="ODF124" s="23" t="s">
        <v>72</v>
      </c>
      <c r="ODG124" s="244" t="s">
        <v>60</v>
      </c>
      <c r="ODH124" s="237"/>
      <c r="ODI124" s="237"/>
      <c r="ODJ124" s="237"/>
      <c r="ODK124" s="237"/>
      <c r="ODL124" s="237"/>
      <c r="ODM124" s="14"/>
      <c r="ODN124" s="53"/>
      <c r="ODP124" s="114">
        <f>IF(ODV124="Yes",3,0)</f>
        <v>3</v>
      </c>
      <c r="ODQ124" s="50"/>
      <c r="ODR124" s="57"/>
      <c r="ODS124" s="50"/>
      <c r="ODT124" s="57"/>
      <c r="ODU124" s="50"/>
      <c r="ODV124" s="23" t="s">
        <v>72</v>
      </c>
      <c r="ODW124" s="244" t="s">
        <v>60</v>
      </c>
      <c r="ODX124" s="237"/>
      <c r="ODY124" s="237"/>
      <c r="ODZ124" s="237"/>
      <c r="OEA124" s="237"/>
      <c r="OEB124" s="237"/>
      <c r="OEC124" s="14"/>
      <c r="OED124" s="53"/>
      <c r="OEF124" s="114">
        <f>IF(OEL124="Yes",3,0)</f>
        <v>3</v>
      </c>
      <c r="OEG124" s="50"/>
      <c r="OEH124" s="57"/>
      <c r="OEI124" s="50"/>
      <c r="OEJ124" s="57"/>
      <c r="OEK124" s="50"/>
      <c r="OEL124" s="23" t="s">
        <v>72</v>
      </c>
      <c r="OEM124" s="244" t="s">
        <v>60</v>
      </c>
      <c r="OEN124" s="237"/>
      <c r="OEO124" s="237"/>
      <c r="OEP124" s="237"/>
      <c r="OEQ124" s="237"/>
      <c r="OER124" s="237"/>
      <c r="OES124" s="14"/>
      <c r="OET124" s="53"/>
      <c r="OEV124" s="114">
        <f>IF(OFB124="Yes",3,0)</f>
        <v>3</v>
      </c>
      <c r="OEW124" s="50"/>
      <c r="OEX124" s="57"/>
      <c r="OEY124" s="50"/>
      <c r="OEZ124" s="57"/>
      <c r="OFA124" s="50"/>
      <c r="OFB124" s="23" t="s">
        <v>72</v>
      </c>
      <c r="OFC124" s="244" t="s">
        <v>60</v>
      </c>
      <c r="OFD124" s="237"/>
      <c r="OFE124" s="237"/>
      <c r="OFF124" s="237"/>
      <c r="OFG124" s="237"/>
      <c r="OFH124" s="237"/>
      <c r="OFI124" s="14"/>
      <c r="OFJ124" s="53"/>
      <c r="OFL124" s="114">
        <f>IF(OFR124="Yes",3,0)</f>
        <v>3</v>
      </c>
      <c r="OFM124" s="50"/>
      <c r="OFN124" s="57"/>
      <c r="OFO124" s="50"/>
      <c r="OFP124" s="57"/>
      <c r="OFQ124" s="50"/>
      <c r="OFR124" s="23" t="s">
        <v>72</v>
      </c>
      <c r="OFS124" s="244" t="s">
        <v>60</v>
      </c>
      <c r="OFT124" s="237"/>
      <c r="OFU124" s="237"/>
      <c r="OFV124" s="237"/>
      <c r="OFW124" s="237"/>
      <c r="OFX124" s="237"/>
      <c r="OFY124" s="14"/>
      <c r="OFZ124" s="53"/>
      <c r="OGB124" s="114">
        <f>IF(OGH124="Yes",3,0)</f>
        <v>3</v>
      </c>
      <c r="OGC124" s="50"/>
      <c r="OGD124" s="57"/>
      <c r="OGE124" s="50"/>
      <c r="OGF124" s="57"/>
      <c r="OGG124" s="50"/>
      <c r="OGH124" s="23" t="s">
        <v>72</v>
      </c>
      <c r="OGI124" s="244" t="s">
        <v>60</v>
      </c>
      <c r="OGJ124" s="237"/>
      <c r="OGK124" s="237"/>
      <c r="OGL124" s="237"/>
      <c r="OGM124" s="237"/>
      <c r="OGN124" s="237"/>
      <c r="OGO124" s="14"/>
      <c r="OGP124" s="53"/>
      <c r="OGR124" s="114">
        <f>IF(OGX124="Yes",3,0)</f>
        <v>3</v>
      </c>
      <c r="OGS124" s="50"/>
      <c r="OGT124" s="57"/>
      <c r="OGU124" s="50"/>
      <c r="OGV124" s="57"/>
      <c r="OGW124" s="50"/>
      <c r="OGX124" s="23" t="s">
        <v>72</v>
      </c>
      <c r="OGY124" s="244" t="s">
        <v>60</v>
      </c>
      <c r="OGZ124" s="237"/>
      <c r="OHA124" s="237"/>
      <c r="OHB124" s="237"/>
      <c r="OHC124" s="237"/>
      <c r="OHD124" s="237"/>
      <c r="OHE124" s="14"/>
      <c r="OHF124" s="53"/>
      <c r="OHH124" s="114">
        <f>IF(OHN124="Yes",3,0)</f>
        <v>3</v>
      </c>
      <c r="OHI124" s="50"/>
      <c r="OHJ124" s="57"/>
      <c r="OHK124" s="50"/>
      <c r="OHL124" s="57"/>
      <c r="OHM124" s="50"/>
      <c r="OHN124" s="23" t="s">
        <v>72</v>
      </c>
      <c r="OHO124" s="244" t="s">
        <v>60</v>
      </c>
      <c r="OHP124" s="237"/>
      <c r="OHQ124" s="237"/>
      <c r="OHR124" s="237"/>
      <c r="OHS124" s="237"/>
      <c r="OHT124" s="237"/>
      <c r="OHU124" s="14"/>
      <c r="OHV124" s="53"/>
      <c r="OHX124" s="114">
        <f>IF(OID124="Yes",3,0)</f>
        <v>3</v>
      </c>
      <c r="OHY124" s="50"/>
      <c r="OHZ124" s="57"/>
      <c r="OIA124" s="50"/>
      <c r="OIB124" s="57"/>
      <c r="OIC124" s="50"/>
      <c r="OID124" s="23" t="s">
        <v>72</v>
      </c>
      <c r="OIE124" s="244" t="s">
        <v>60</v>
      </c>
      <c r="OIF124" s="237"/>
      <c r="OIG124" s="237"/>
      <c r="OIH124" s="237"/>
      <c r="OII124" s="237"/>
      <c r="OIJ124" s="237"/>
      <c r="OIK124" s="14"/>
      <c r="OIL124" s="53"/>
      <c r="OIN124" s="114">
        <f>IF(OIT124="Yes",3,0)</f>
        <v>3</v>
      </c>
      <c r="OIO124" s="50"/>
      <c r="OIP124" s="57"/>
      <c r="OIQ124" s="50"/>
      <c r="OIR124" s="57"/>
      <c r="OIS124" s="50"/>
      <c r="OIT124" s="23" t="s">
        <v>72</v>
      </c>
      <c r="OIU124" s="244" t="s">
        <v>60</v>
      </c>
      <c r="OIV124" s="237"/>
      <c r="OIW124" s="237"/>
      <c r="OIX124" s="237"/>
      <c r="OIY124" s="237"/>
      <c r="OIZ124" s="237"/>
      <c r="OJA124" s="14"/>
      <c r="OJB124" s="53"/>
      <c r="OJD124" s="114">
        <f>IF(OJJ124="Yes",3,0)</f>
        <v>3</v>
      </c>
      <c r="OJE124" s="50"/>
      <c r="OJF124" s="57"/>
      <c r="OJG124" s="50"/>
      <c r="OJH124" s="57"/>
      <c r="OJI124" s="50"/>
      <c r="OJJ124" s="23" t="s">
        <v>72</v>
      </c>
      <c r="OJK124" s="244" t="s">
        <v>60</v>
      </c>
      <c r="OJL124" s="237"/>
      <c r="OJM124" s="237"/>
      <c r="OJN124" s="237"/>
      <c r="OJO124" s="237"/>
      <c r="OJP124" s="237"/>
      <c r="OJQ124" s="14"/>
      <c r="OJR124" s="53"/>
      <c r="OJT124" s="114">
        <f>IF(OJZ124="Yes",3,0)</f>
        <v>3</v>
      </c>
      <c r="OJU124" s="50"/>
      <c r="OJV124" s="57"/>
      <c r="OJW124" s="50"/>
      <c r="OJX124" s="57"/>
      <c r="OJY124" s="50"/>
      <c r="OJZ124" s="23" t="s">
        <v>72</v>
      </c>
      <c r="OKA124" s="244" t="s">
        <v>60</v>
      </c>
      <c r="OKB124" s="237"/>
      <c r="OKC124" s="237"/>
      <c r="OKD124" s="237"/>
      <c r="OKE124" s="237"/>
      <c r="OKF124" s="237"/>
      <c r="OKG124" s="14"/>
      <c r="OKH124" s="53"/>
      <c r="OKJ124" s="114">
        <f>IF(OKP124="Yes",3,0)</f>
        <v>3</v>
      </c>
      <c r="OKK124" s="50"/>
      <c r="OKL124" s="57"/>
      <c r="OKM124" s="50"/>
      <c r="OKN124" s="57"/>
      <c r="OKO124" s="50"/>
      <c r="OKP124" s="23" t="s">
        <v>72</v>
      </c>
      <c r="OKQ124" s="244" t="s">
        <v>60</v>
      </c>
      <c r="OKR124" s="237"/>
      <c r="OKS124" s="237"/>
      <c r="OKT124" s="237"/>
      <c r="OKU124" s="237"/>
      <c r="OKV124" s="237"/>
      <c r="OKW124" s="14"/>
      <c r="OKX124" s="53"/>
      <c r="OKZ124" s="114">
        <f>IF(OLF124="Yes",3,0)</f>
        <v>3</v>
      </c>
      <c r="OLA124" s="50"/>
      <c r="OLB124" s="57"/>
      <c r="OLC124" s="50"/>
      <c r="OLD124" s="57"/>
      <c r="OLE124" s="50"/>
      <c r="OLF124" s="23" t="s">
        <v>72</v>
      </c>
      <c r="OLG124" s="244" t="s">
        <v>60</v>
      </c>
      <c r="OLH124" s="237"/>
      <c r="OLI124" s="237"/>
      <c r="OLJ124" s="237"/>
      <c r="OLK124" s="237"/>
      <c r="OLL124" s="237"/>
      <c r="OLM124" s="14"/>
      <c r="OLN124" s="53"/>
      <c r="OLP124" s="114">
        <f>IF(OLV124="Yes",3,0)</f>
        <v>3</v>
      </c>
      <c r="OLQ124" s="50"/>
      <c r="OLR124" s="57"/>
      <c r="OLS124" s="50"/>
      <c r="OLT124" s="57"/>
      <c r="OLU124" s="50"/>
      <c r="OLV124" s="23" t="s">
        <v>72</v>
      </c>
      <c r="OLW124" s="244" t="s">
        <v>60</v>
      </c>
      <c r="OLX124" s="237"/>
      <c r="OLY124" s="237"/>
      <c r="OLZ124" s="237"/>
      <c r="OMA124" s="237"/>
      <c r="OMB124" s="237"/>
      <c r="OMC124" s="14"/>
      <c r="OMD124" s="53"/>
      <c r="OMF124" s="114">
        <f>IF(OML124="Yes",3,0)</f>
        <v>3</v>
      </c>
      <c r="OMG124" s="50"/>
      <c r="OMH124" s="57"/>
      <c r="OMI124" s="50"/>
      <c r="OMJ124" s="57"/>
      <c r="OMK124" s="50"/>
      <c r="OML124" s="23" t="s">
        <v>72</v>
      </c>
      <c r="OMM124" s="244" t="s">
        <v>60</v>
      </c>
      <c r="OMN124" s="237"/>
      <c r="OMO124" s="237"/>
      <c r="OMP124" s="237"/>
      <c r="OMQ124" s="237"/>
      <c r="OMR124" s="237"/>
      <c r="OMS124" s="14"/>
      <c r="OMT124" s="53"/>
      <c r="OMV124" s="114">
        <f>IF(ONB124="Yes",3,0)</f>
        <v>3</v>
      </c>
      <c r="OMW124" s="50"/>
      <c r="OMX124" s="57"/>
      <c r="OMY124" s="50"/>
      <c r="OMZ124" s="57"/>
      <c r="ONA124" s="50"/>
      <c r="ONB124" s="23" t="s">
        <v>72</v>
      </c>
      <c r="ONC124" s="244" t="s">
        <v>60</v>
      </c>
      <c r="OND124" s="237"/>
      <c r="ONE124" s="237"/>
      <c r="ONF124" s="237"/>
      <c r="ONG124" s="237"/>
      <c r="ONH124" s="237"/>
      <c r="ONI124" s="14"/>
      <c r="ONJ124" s="53"/>
      <c r="ONL124" s="114">
        <f>IF(ONR124="Yes",3,0)</f>
        <v>3</v>
      </c>
      <c r="ONM124" s="50"/>
      <c r="ONN124" s="57"/>
      <c r="ONO124" s="50"/>
      <c r="ONP124" s="57"/>
      <c r="ONQ124" s="50"/>
      <c r="ONR124" s="23" t="s">
        <v>72</v>
      </c>
      <c r="ONS124" s="244" t="s">
        <v>60</v>
      </c>
      <c r="ONT124" s="237"/>
      <c r="ONU124" s="237"/>
      <c r="ONV124" s="237"/>
      <c r="ONW124" s="237"/>
      <c r="ONX124" s="237"/>
      <c r="ONY124" s="14"/>
      <c r="ONZ124" s="53"/>
      <c r="OOB124" s="114">
        <f>IF(OOH124="Yes",3,0)</f>
        <v>3</v>
      </c>
      <c r="OOC124" s="50"/>
      <c r="OOD124" s="57"/>
      <c r="OOE124" s="50"/>
      <c r="OOF124" s="57"/>
      <c r="OOG124" s="50"/>
      <c r="OOH124" s="23" t="s">
        <v>72</v>
      </c>
      <c r="OOI124" s="244" t="s">
        <v>60</v>
      </c>
      <c r="OOJ124" s="237"/>
      <c r="OOK124" s="237"/>
      <c r="OOL124" s="237"/>
      <c r="OOM124" s="237"/>
      <c r="OON124" s="237"/>
      <c r="OOO124" s="14"/>
      <c r="OOP124" s="53"/>
      <c r="OOR124" s="114">
        <f>IF(OOX124="Yes",3,0)</f>
        <v>3</v>
      </c>
      <c r="OOS124" s="50"/>
      <c r="OOT124" s="57"/>
      <c r="OOU124" s="50"/>
      <c r="OOV124" s="57"/>
      <c r="OOW124" s="50"/>
      <c r="OOX124" s="23" t="s">
        <v>72</v>
      </c>
      <c r="OOY124" s="244" t="s">
        <v>60</v>
      </c>
      <c r="OOZ124" s="237"/>
      <c r="OPA124" s="237"/>
      <c r="OPB124" s="237"/>
      <c r="OPC124" s="237"/>
      <c r="OPD124" s="237"/>
      <c r="OPE124" s="14"/>
      <c r="OPF124" s="53"/>
      <c r="OPH124" s="114">
        <f>IF(OPN124="Yes",3,0)</f>
        <v>3</v>
      </c>
      <c r="OPI124" s="50"/>
      <c r="OPJ124" s="57"/>
      <c r="OPK124" s="50"/>
      <c r="OPL124" s="57"/>
      <c r="OPM124" s="50"/>
      <c r="OPN124" s="23" t="s">
        <v>72</v>
      </c>
      <c r="OPO124" s="244" t="s">
        <v>60</v>
      </c>
      <c r="OPP124" s="237"/>
      <c r="OPQ124" s="237"/>
      <c r="OPR124" s="237"/>
      <c r="OPS124" s="237"/>
      <c r="OPT124" s="237"/>
      <c r="OPU124" s="14"/>
      <c r="OPV124" s="53"/>
      <c r="OPX124" s="114">
        <f>IF(OQD124="Yes",3,0)</f>
        <v>3</v>
      </c>
      <c r="OPY124" s="50"/>
      <c r="OPZ124" s="57"/>
      <c r="OQA124" s="50"/>
      <c r="OQB124" s="57"/>
      <c r="OQC124" s="50"/>
      <c r="OQD124" s="23" t="s">
        <v>72</v>
      </c>
      <c r="OQE124" s="244" t="s">
        <v>60</v>
      </c>
      <c r="OQF124" s="237"/>
      <c r="OQG124" s="237"/>
      <c r="OQH124" s="237"/>
      <c r="OQI124" s="237"/>
      <c r="OQJ124" s="237"/>
      <c r="OQK124" s="14"/>
      <c r="OQL124" s="53"/>
      <c r="OQN124" s="114">
        <f>IF(OQT124="Yes",3,0)</f>
        <v>3</v>
      </c>
      <c r="OQO124" s="50"/>
      <c r="OQP124" s="57"/>
      <c r="OQQ124" s="50"/>
      <c r="OQR124" s="57"/>
      <c r="OQS124" s="50"/>
      <c r="OQT124" s="23" t="s">
        <v>72</v>
      </c>
      <c r="OQU124" s="244" t="s">
        <v>60</v>
      </c>
      <c r="OQV124" s="237"/>
      <c r="OQW124" s="237"/>
      <c r="OQX124" s="237"/>
      <c r="OQY124" s="237"/>
      <c r="OQZ124" s="237"/>
      <c r="ORA124" s="14"/>
      <c r="ORB124" s="53"/>
      <c r="ORD124" s="114">
        <f>IF(ORJ124="Yes",3,0)</f>
        <v>3</v>
      </c>
      <c r="ORE124" s="50"/>
      <c r="ORF124" s="57"/>
      <c r="ORG124" s="50"/>
      <c r="ORH124" s="57"/>
      <c r="ORI124" s="50"/>
      <c r="ORJ124" s="23" t="s">
        <v>72</v>
      </c>
      <c r="ORK124" s="244" t="s">
        <v>60</v>
      </c>
      <c r="ORL124" s="237"/>
      <c r="ORM124" s="237"/>
      <c r="ORN124" s="237"/>
      <c r="ORO124" s="237"/>
      <c r="ORP124" s="237"/>
      <c r="ORQ124" s="14"/>
      <c r="ORR124" s="53"/>
      <c r="ORT124" s="114">
        <f>IF(ORZ124="Yes",3,0)</f>
        <v>3</v>
      </c>
      <c r="ORU124" s="50"/>
      <c r="ORV124" s="57"/>
      <c r="ORW124" s="50"/>
      <c r="ORX124" s="57"/>
      <c r="ORY124" s="50"/>
      <c r="ORZ124" s="23" t="s">
        <v>72</v>
      </c>
      <c r="OSA124" s="244" t="s">
        <v>60</v>
      </c>
      <c r="OSB124" s="237"/>
      <c r="OSC124" s="237"/>
      <c r="OSD124" s="237"/>
      <c r="OSE124" s="237"/>
      <c r="OSF124" s="237"/>
      <c r="OSG124" s="14"/>
      <c r="OSH124" s="53"/>
      <c r="OSJ124" s="114">
        <f>IF(OSP124="Yes",3,0)</f>
        <v>3</v>
      </c>
      <c r="OSK124" s="50"/>
      <c r="OSL124" s="57"/>
      <c r="OSM124" s="50"/>
      <c r="OSN124" s="57"/>
      <c r="OSO124" s="50"/>
      <c r="OSP124" s="23" t="s">
        <v>72</v>
      </c>
      <c r="OSQ124" s="244" t="s">
        <v>60</v>
      </c>
      <c r="OSR124" s="237"/>
      <c r="OSS124" s="237"/>
      <c r="OST124" s="237"/>
      <c r="OSU124" s="237"/>
      <c r="OSV124" s="237"/>
      <c r="OSW124" s="14"/>
      <c r="OSX124" s="53"/>
      <c r="OSZ124" s="114">
        <f>IF(OTF124="Yes",3,0)</f>
        <v>3</v>
      </c>
      <c r="OTA124" s="50"/>
      <c r="OTB124" s="57"/>
      <c r="OTC124" s="50"/>
      <c r="OTD124" s="57"/>
      <c r="OTE124" s="50"/>
      <c r="OTF124" s="23" t="s">
        <v>72</v>
      </c>
      <c r="OTG124" s="244" t="s">
        <v>60</v>
      </c>
      <c r="OTH124" s="237"/>
      <c r="OTI124" s="237"/>
      <c r="OTJ124" s="237"/>
      <c r="OTK124" s="237"/>
      <c r="OTL124" s="237"/>
      <c r="OTM124" s="14"/>
      <c r="OTN124" s="53"/>
      <c r="OTP124" s="114">
        <f>IF(OTV124="Yes",3,0)</f>
        <v>3</v>
      </c>
      <c r="OTQ124" s="50"/>
      <c r="OTR124" s="57"/>
      <c r="OTS124" s="50"/>
      <c r="OTT124" s="57"/>
      <c r="OTU124" s="50"/>
      <c r="OTV124" s="23" t="s">
        <v>72</v>
      </c>
      <c r="OTW124" s="244" t="s">
        <v>60</v>
      </c>
      <c r="OTX124" s="237"/>
      <c r="OTY124" s="237"/>
      <c r="OTZ124" s="237"/>
      <c r="OUA124" s="237"/>
      <c r="OUB124" s="237"/>
      <c r="OUC124" s="14"/>
      <c r="OUD124" s="53"/>
      <c r="OUF124" s="114">
        <f>IF(OUL124="Yes",3,0)</f>
        <v>3</v>
      </c>
      <c r="OUG124" s="50"/>
      <c r="OUH124" s="57"/>
      <c r="OUI124" s="50"/>
      <c r="OUJ124" s="57"/>
      <c r="OUK124" s="50"/>
      <c r="OUL124" s="23" t="s">
        <v>72</v>
      </c>
      <c r="OUM124" s="244" t="s">
        <v>60</v>
      </c>
      <c r="OUN124" s="237"/>
      <c r="OUO124" s="237"/>
      <c r="OUP124" s="237"/>
      <c r="OUQ124" s="237"/>
      <c r="OUR124" s="237"/>
      <c r="OUS124" s="14"/>
      <c r="OUT124" s="53"/>
      <c r="OUV124" s="114">
        <f>IF(OVB124="Yes",3,0)</f>
        <v>3</v>
      </c>
      <c r="OUW124" s="50"/>
      <c r="OUX124" s="57"/>
      <c r="OUY124" s="50"/>
      <c r="OUZ124" s="57"/>
      <c r="OVA124" s="50"/>
      <c r="OVB124" s="23" t="s">
        <v>72</v>
      </c>
      <c r="OVC124" s="244" t="s">
        <v>60</v>
      </c>
      <c r="OVD124" s="237"/>
      <c r="OVE124" s="237"/>
      <c r="OVF124" s="237"/>
      <c r="OVG124" s="237"/>
      <c r="OVH124" s="237"/>
      <c r="OVI124" s="14"/>
      <c r="OVJ124" s="53"/>
      <c r="OVL124" s="114">
        <f>IF(OVR124="Yes",3,0)</f>
        <v>3</v>
      </c>
      <c r="OVM124" s="50"/>
      <c r="OVN124" s="57"/>
      <c r="OVO124" s="50"/>
      <c r="OVP124" s="57"/>
      <c r="OVQ124" s="50"/>
      <c r="OVR124" s="23" t="s">
        <v>72</v>
      </c>
      <c r="OVS124" s="244" t="s">
        <v>60</v>
      </c>
      <c r="OVT124" s="237"/>
      <c r="OVU124" s="237"/>
      <c r="OVV124" s="237"/>
      <c r="OVW124" s="237"/>
      <c r="OVX124" s="237"/>
      <c r="OVY124" s="14"/>
      <c r="OVZ124" s="53"/>
      <c r="OWB124" s="114">
        <f>IF(OWH124="Yes",3,0)</f>
        <v>3</v>
      </c>
      <c r="OWC124" s="50"/>
      <c r="OWD124" s="57"/>
      <c r="OWE124" s="50"/>
      <c r="OWF124" s="57"/>
      <c r="OWG124" s="50"/>
      <c r="OWH124" s="23" t="s">
        <v>72</v>
      </c>
      <c r="OWI124" s="244" t="s">
        <v>60</v>
      </c>
      <c r="OWJ124" s="237"/>
      <c r="OWK124" s="237"/>
      <c r="OWL124" s="237"/>
      <c r="OWM124" s="237"/>
      <c r="OWN124" s="237"/>
      <c r="OWO124" s="14"/>
      <c r="OWP124" s="53"/>
      <c r="OWR124" s="114">
        <f>IF(OWX124="Yes",3,0)</f>
        <v>3</v>
      </c>
      <c r="OWS124" s="50"/>
      <c r="OWT124" s="57"/>
      <c r="OWU124" s="50"/>
      <c r="OWV124" s="57"/>
      <c r="OWW124" s="50"/>
      <c r="OWX124" s="23" t="s">
        <v>72</v>
      </c>
      <c r="OWY124" s="244" t="s">
        <v>60</v>
      </c>
      <c r="OWZ124" s="237"/>
      <c r="OXA124" s="237"/>
      <c r="OXB124" s="237"/>
      <c r="OXC124" s="237"/>
      <c r="OXD124" s="237"/>
      <c r="OXE124" s="14"/>
      <c r="OXF124" s="53"/>
      <c r="OXH124" s="114">
        <f>IF(OXN124="Yes",3,0)</f>
        <v>3</v>
      </c>
      <c r="OXI124" s="50"/>
      <c r="OXJ124" s="57"/>
      <c r="OXK124" s="50"/>
      <c r="OXL124" s="57"/>
      <c r="OXM124" s="50"/>
      <c r="OXN124" s="23" t="s">
        <v>72</v>
      </c>
      <c r="OXO124" s="244" t="s">
        <v>60</v>
      </c>
      <c r="OXP124" s="237"/>
      <c r="OXQ124" s="237"/>
      <c r="OXR124" s="237"/>
      <c r="OXS124" s="237"/>
      <c r="OXT124" s="237"/>
      <c r="OXU124" s="14"/>
      <c r="OXV124" s="53"/>
      <c r="OXX124" s="114">
        <f>IF(OYD124="Yes",3,0)</f>
        <v>3</v>
      </c>
      <c r="OXY124" s="50"/>
      <c r="OXZ124" s="57"/>
      <c r="OYA124" s="50"/>
      <c r="OYB124" s="57"/>
      <c r="OYC124" s="50"/>
      <c r="OYD124" s="23" t="s">
        <v>72</v>
      </c>
      <c r="OYE124" s="244" t="s">
        <v>60</v>
      </c>
      <c r="OYF124" s="237"/>
      <c r="OYG124" s="237"/>
      <c r="OYH124" s="237"/>
      <c r="OYI124" s="237"/>
      <c r="OYJ124" s="237"/>
      <c r="OYK124" s="14"/>
      <c r="OYL124" s="53"/>
      <c r="OYN124" s="114">
        <f>IF(OYT124="Yes",3,0)</f>
        <v>3</v>
      </c>
      <c r="OYO124" s="50"/>
      <c r="OYP124" s="57"/>
      <c r="OYQ124" s="50"/>
      <c r="OYR124" s="57"/>
      <c r="OYS124" s="50"/>
      <c r="OYT124" s="23" t="s">
        <v>72</v>
      </c>
      <c r="OYU124" s="244" t="s">
        <v>60</v>
      </c>
      <c r="OYV124" s="237"/>
      <c r="OYW124" s="237"/>
      <c r="OYX124" s="237"/>
      <c r="OYY124" s="237"/>
      <c r="OYZ124" s="237"/>
      <c r="OZA124" s="14"/>
      <c r="OZB124" s="53"/>
      <c r="OZD124" s="114">
        <f>IF(OZJ124="Yes",3,0)</f>
        <v>3</v>
      </c>
      <c r="OZE124" s="50"/>
      <c r="OZF124" s="57"/>
      <c r="OZG124" s="50"/>
      <c r="OZH124" s="57"/>
      <c r="OZI124" s="50"/>
      <c r="OZJ124" s="23" t="s">
        <v>72</v>
      </c>
      <c r="OZK124" s="244" t="s">
        <v>60</v>
      </c>
      <c r="OZL124" s="237"/>
      <c r="OZM124" s="237"/>
      <c r="OZN124" s="237"/>
      <c r="OZO124" s="237"/>
      <c r="OZP124" s="237"/>
      <c r="OZQ124" s="14"/>
      <c r="OZR124" s="53"/>
      <c r="OZT124" s="114">
        <f>IF(OZZ124="Yes",3,0)</f>
        <v>3</v>
      </c>
      <c r="OZU124" s="50"/>
      <c r="OZV124" s="57"/>
      <c r="OZW124" s="50"/>
      <c r="OZX124" s="57"/>
      <c r="OZY124" s="50"/>
      <c r="OZZ124" s="23" t="s">
        <v>72</v>
      </c>
      <c r="PAA124" s="244" t="s">
        <v>60</v>
      </c>
      <c r="PAB124" s="237"/>
      <c r="PAC124" s="237"/>
      <c r="PAD124" s="237"/>
      <c r="PAE124" s="237"/>
      <c r="PAF124" s="237"/>
      <c r="PAG124" s="14"/>
      <c r="PAH124" s="53"/>
      <c r="PAJ124" s="114">
        <f>IF(PAP124="Yes",3,0)</f>
        <v>3</v>
      </c>
      <c r="PAK124" s="50"/>
      <c r="PAL124" s="57"/>
      <c r="PAM124" s="50"/>
      <c r="PAN124" s="57"/>
      <c r="PAO124" s="50"/>
      <c r="PAP124" s="23" t="s">
        <v>72</v>
      </c>
      <c r="PAQ124" s="244" t="s">
        <v>60</v>
      </c>
      <c r="PAR124" s="237"/>
      <c r="PAS124" s="237"/>
      <c r="PAT124" s="237"/>
      <c r="PAU124" s="237"/>
      <c r="PAV124" s="237"/>
      <c r="PAW124" s="14"/>
      <c r="PAX124" s="53"/>
      <c r="PAZ124" s="114">
        <f>IF(PBF124="Yes",3,0)</f>
        <v>3</v>
      </c>
      <c r="PBA124" s="50"/>
      <c r="PBB124" s="57"/>
      <c r="PBC124" s="50"/>
      <c r="PBD124" s="57"/>
      <c r="PBE124" s="50"/>
      <c r="PBF124" s="23" t="s">
        <v>72</v>
      </c>
      <c r="PBG124" s="244" t="s">
        <v>60</v>
      </c>
      <c r="PBH124" s="237"/>
      <c r="PBI124" s="237"/>
      <c r="PBJ124" s="237"/>
      <c r="PBK124" s="237"/>
      <c r="PBL124" s="237"/>
      <c r="PBM124" s="14"/>
      <c r="PBN124" s="53"/>
      <c r="PBP124" s="114">
        <f>IF(PBV124="Yes",3,0)</f>
        <v>3</v>
      </c>
      <c r="PBQ124" s="50"/>
      <c r="PBR124" s="57"/>
      <c r="PBS124" s="50"/>
      <c r="PBT124" s="57"/>
      <c r="PBU124" s="50"/>
      <c r="PBV124" s="23" t="s">
        <v>72</v>
      </c>
      <c r="PBW124" s="244" t="s">
        <v>60</v>
      </c>
      <c r="PBX124" s="237"/>
      <c r="PBY124" s="237"/>
      <c r="PBZ124" s="237"/>
      <c r="PCA124" s="237"/>
      <c r="PCB124" s="237"/>
      <c r="PCC124" s="14"/>
      <c r="PCD124" s="53"/>
      <c r="PCF124" s="114">
        <f>IF(PCL124="Yes",3,0)</f>
        <v>3</v>
      </c>
      <c r="PCG124" s="50"/>
      <c r="PCH124" s="57"/>
      <c r="PCI124" s="50"/>
      <c r="PCJ124" s="57"/>
      <c r="PCK124" s="50"/>
      <c r="PCL124" s="23" t="s">
        <v>72</v>
      </c>
      <c r="PCM124" s="244" t="s">
        <v>60</v>
      </c>
      <c r="PCN124" s="237"/>
      <c r="PCO124" s="237"/>
      <c r="PCP124" s="237"/>
      <c r="PCQ124" s="237"/>
      <c r="PCR124" s="237"/>
      <c r="PCS124" s="14"/>
      <c r="PCT124" s="53"/>
      <c r="PCV124" s="114">
        <f>IF(PDB124="Yes",3,0)</f>
        <v>3</v>
      </c>
      <c r="PCW124" s="50"/>
      <c r="PCX124" s="57"/>
      <c r="PCY124" s="50"/>
      <c r="PCZ124" s="57"/>
      <c r="PDA124" s="50"/>
      <c r="PDB124" s="23" t="s">
        <v>72</v>
      </c>
      <c r="PDC124" s="244" t="s">
        <v>60</v>
      </c>
      <c r="PDD124" s="237"/>
      <c r="PDE124" s="237"/>
      <c r="PDF124" s="237"/>
      <c r="PDG124" s="237"/>
      <c r="PDH124" s="237"/>
      <c r="PDI124" s="14"/>
      <c r="PDJ124" s="53"/>
      <c r="PDL124" s="114">
        <f>IF(PDR124="Yes",3,0)</f>
        <v>3</v>
      </c>
      <c r="PDM124" s="50"/>
      <c r="PDN124" s="57"/>
      <c r="PDO124" s="50"/>
      <c r="PDP124" s="57"/>
      <c r="PDQ124" s="50"/>
      <c r="PDR124" s="23" t="s">
        <v>72</v>
      </c>
      <c r="PDS124" s="244" t="s">
        <v>60</v>
      </c>
      <c r="PDT124" s="237"/>
      <c r="PDU124" s="237"/>
      <c r="PDV124" s="237"/>
      <c r="PDW124" s="237"/>
      <c r="PDX124" s="237"/>
      <c r="PDY124" s="14"/>
      <c r="PDZ124" s="53"/>
      <c r="PEB124" s="114">
        <f>IF(PEH124="Yes",3,0)</f>
        <v>3</v>
      </c>
      <c r="PEC124" s="50"/>
      <c r="PED124" s="57"/>
      <c r="PEE124" s="50"/>
      <c r="PEF124" s="57"/>
      <c r="PEG124" s="50"/>
      <c r="PEH124" s="23" t="s">
        <v>72</v>
      </c>
      <c r="PEI124" s="244" t="s">
        <v>60</v>
      </c>
      <c r="PEJ124" s="237"/>
      <c r="PEK124" s="237"/>
      <c r="PEL124" s="237"/>
      <c r="PEM124" s="237"/>
      <c r="PEN124" s="237"/>
      <c r="PEO124" s="14"/>
      <c r="PEP124" s="53"/>
      <c r="PER124" s="114">
        <f>IF(PEX124="Yes",3,0)</f>
        <v>3</v>
      </c>
      <c r="PES124" s="50"/>
      <c r="PET124" s="57"/>
      <c r="PEU124" s="50"/>
      <c r="PEV124" s="57"/>
      <c r="PEW124" s="50"/>
      <c r="PEX124" s="23" t="s">
        <v>72</v>
      </c>
      <c r="PEY124" s="244" t="s">
        <v>60</v>
      </c>
      <c r="PEZ124" s="237"/>
      <c r="PFA124" s="237"/>
      <c r="PFB124" s="237"/>
      <c r="PFC124" s="237"/>
      <c r="PFD124" s="237"/>
      <c r="PFE124" s="14"/>
      <c r="PFF124" s="53"/>
      <c r="PFH124" s="114">
        <f>IF(PFN124="Yes",3,0)</f>
        <v>3</v>
      </c>
      <c r="PFI124" s="50"/>
      <c r="PFJ124" s="57"/>
      <c r="PFK124" s="50"/>
      <c r="PFL124" s="57"/>
      <c r="PFM124" s="50"/>
      <c r="PFN124" s="23" t="s">
        <v>72</v>
      </c>
      <c r="PFO124" s="244" t="s">
        <v>60</v>
      </c>
      <c r="PFP124" s="237"/>
      <c r="PFQ124" s="237"/>
      <c r="PFR124" s="237"/>
      <c r="PFS124" s="237"/>
      <c r="PFT124" s="237"/>
      <c r="PFU124" s="14"/>
      <c r="PFV124" s="53"/>
      <c r="PFX124" s="114">
        <f>IF(PGD124="Yes",3,0)</f>
        <v>3</v>
      </c>
      <c r="PFY124" s="50"/>
      <c r="PFZ124" s="57"/>
      <c r="PGA124" s="50"/>
      <c r="PGB124" s="57"/>
      <c r="PGC124" s="50"/>
      <c r="PGD124" s="23" t="s">
        <v>72</v>
      </c>
      <c r="PGE124" s="244" t="s">
        <v>60</v>
      </c>
      <c r="PGF124" s="237"/>
      <c r="PGG124" s="237"/>
      <c r="PGH124" s="237"/>
      <c r="PGI124" s="237"/>
      <c r="PGJ124" s="237"/>
      <c r="PGK124" s="14"/>
      <c r="PGL124" s="53"/>
      <c r="PGN124" s="114">
        <f>IF(PGT124="Yes",3,0)</f>
        <v>3</v>
      </c>
      <c r="PGO124" s="50"/>
      <c r="PGP124" s="57"/>
      <c r="PGQ124" s="50"/>
      <c r="PGR124" s="57"/>
      <c r="PGS124" s="50"/>
      <c r="PGT124" s="23" t="s">
        <v>72</v>
      </c>
      <c r="PGU124" s="244" t="s">
        <v>60</v>
      </c>
      <c r="PGV124" s="237"/>
      <c r="PGW124" s="237"/>
      <c r="PGX124" s="237"/>
      <c r="PGY124" s="237"/>
      <c r="PGZ124" s="237"/>
      <c r="PHA124" s="14"/>
      <c r="PHB124" s="53"/>
      <c r="PHD124" s="114">
        <f>IF(PHJ124="Yes",3,0)</f>
        <v>3</v>
      </c>
      <c r="PHE124" s="50"/>
      <c r="PHF124" s="57"/>
      <c r="PHG124" s="50"/>
      <c r="PHH124" s="57"/>
      <c r="PHI124" s="50"/>
      <c r="PHJ124" s="23" t="s">
        <v>72</v>
      </c>
      <c r="PHK124" s="244" t="s">
        <v>60</v>
      </c>
      <c r="PHL124" s="237"/>
      <c r="PHM124" s="237"/>
      <c r="PHN124" s="237"/>
      <c r="PHO124" s="237"/>
      <c r="PHP124" s="237"/>
      <c r="PHQ124" s="14"/>
      <c r="PHR124" s="53"/>
      <c r="PHT124" s="114">
        <f>IF(PHZ124="Yes",3,0)</f>
        <v>3</v>
      </c>
      <c r="PHU124" s="50"/>
      <c r="PHV124" s="57"/>
      <c r="PHW124" s="50"/>
      <c r="PHX124" s="57"/>
      <c r="PHY124" s="50"/>
      <c r="PHZ124" s="23" t="s">
        <v>72</v>
      </c>
      <c r="PIA124" s="244" t="s">
        <v>60</v>
      </c>
      <c r="PIB124" s="237"/>
      <c r="PIC124" s="237"/>
      <c r="PID124" s="237"/>
      <c r="PIE124" s="237"/>
      <c r="PIF124" s="237"/>
      <c r="PIG124" s="14"/>
      <c r="PIH124" s="53"/>
      <c r="PIJ124" s="114">
        <f>IF(PIP124="Yes",3,0)</f>
        <v>3</v>
      </c>
      <c r="PIK124" s="50"/>
      <c r="PIL124" s="57"/>
      <c r="PIM124" s="50"/>
      <c r="PIN124" s="57"/>
      <c r="PIO124" s="50"/>
      <c r="PIP124" s="23" t="s">
        <v>72</v>
      </c>
      <c r="PIQ124" s="244" t="s">
        <v>60</v>
      </c>
      <c r="PIR124" s="237"/>
      <c r="PIS124" s="237"/>
      <c r="PIT124" s="237"/>
      <c r="PIU124" s="237"/>
      <c r="PIV124" s="237"/>
      <c r="PIW124" s="14"/>
      <c r="PIX124" s="53"/>
      <c r="PIZ124" s="114">
        <f>IF(PJF124="Yes",3,0)</f>
        <v>3</v>
      </c>
      <c r="PJA124" s="50"/>
      <c r="PJB124" s="57"/>
      <c r="PJC124" s="50"/>
      <c r="PJD124" s="57"/>
      <c r="PJE124" s="50"/>
      <c r="PJF124" s="23" t="s">
        <v>72</v>
      </c>
      <c r="PJG124" s="244" t="s">
        <v>60</v>
      </c>
      <c r="PJH124" s="237"/>
      <c r="PJI124" s="237"/>
      <c r="PJJ124" s="237"/>
      <c r="PJK124" s="237"/>
      <c r="PJL124" s="237"/>
      <c r="PJM124" s="14"/>
      <c r="PJN124" s="53"/>
      <c r="PJP124" s="114">
        <f>IF(PJV124="Yes",3,0)</f>
        <v>3</v>
      </c>
      <c r="PJQ124" s="50"/>
      <c r="PJR124" s="57"/>
      <c r="PJS124" s="50"/>
      <c r="PJT124" s="57"/>
      <c r="PJU124" s="50"/>
      <c r="PJV124" s="23" t="s">
        <v>72</v>
      </c>
      <c r="PJW124" s="244" t="s">
        <v>60</v>
      </c>
      <c r="PJX124" s="237"/>
      <c r="PJY124" s="237"/>
      <c r="PJZ124" s="237"/>
      <c r="PKA124" s="237"/>
      <c r="PKB124" s="237"/>
      <c r="PKC124" s="14"/>
      <c r="PKD124" s="53"/>
      <c r="PKF124" s="114">
        <f>IF(PKL124="Yes",3,0)</f>
        <v>3</v>
      </c>
      <c r="PKG124" s="50"/>
      <c r="PKH124" s="57"/>
      <c r="PKI124" s="50"/>
      <c r="PKJ124" s="57"/>
      <c r="PKK124" s="50"/>
      <c r="PKL124" s="23" t="s">
        <v>72</v>
      </c>
      <c r="PKM124" s="244" t="s">
        <v>60</v>
      </c>
      <c r="PKN124" s="237"/>
      <c r="PKO124" s="237"/>
      <c r="PKP124" s="237"/>
      <c r="PKQ124" s="237"/>
      <c r="PKR124" s="237"/>
      <c r="PKS124" s="14"/>
      <c r="PKT124" s="53"/>
      <c r="PKV124" s="114">
        <f>IF(PLB124="Yes",3,0)</f>
        <v>3</v>
      </c>
      <c r="PKW124" s="50"/>
      <c r="PKX124" s="57"/>
      <c r="PKY124" s="50"/>
      <c r="PKZ124" s="57"/>
      <c r="PLA124" s="50"/>
      <c r="PLB124" s="23" t="s">
        <v>72</v>
      </c>
      <c r="PLC124" s="244" t="s">
        <v>60</v>
      </c>
      <c r="PLD124" s="237"/>
      <c r="PLE124" s="237"/>
      <c r="PLF124" s="237"/>
      <c r="PLG124" s="237"/>
      <c r="PLH124" s="237"/>
      <c r="PLI124" s="14"/>
      <c r="PLJ124" s="53"/>
      <c r="PLL124" s="114">
        <f>IF(PLR124="Yes",3,0)</f>
        <v>3</v>
      </c>
      <c r="PLM124" s="50"/>
      <c r="PLN124" s="57"/>
      <c r="PLO124" s="50"/>
      <c r="PLP124" s="57"/>
      <c r="PLQ124" s="50"/>
      <c r="PLR124" s="23" t="s">
        <v>72</v>
      </c>
      <c r="PLS124" s="244" t="s">
        <v>60</v>
      </c>
      <c r="PLT124" s="237"/>
      <c r="PLU124" s="237"/>
      <c r="PLV124" s="237"/>
      <c r="PLW124" s="237"/>
      <c r="PLX124" s="237"/>
      <c r="PLY124" s="14"/>
      <c r="PLZ124" s="53"/>
      <c r="PMB124" s="114">
        <f>IF(PMH124="Yes",3,0)</f>
        <v>3</v>
      </c>
      <c r="PMC124" s="50"/>
      <c r="PMD124" s="57"/>
      <c r="PME124" s="50"/>
      <c r="PMF124" s="57"/>
      <c r="PMG124" s="50"/>
      <c r="PMH124" s="23" t="s">
        <v>72</v>
      </c>
      <c r="PMI124" s="244" t="s">
        <v>60</v>
      </c>
      <c r="PMJ124" s="237"/>
      <c r="PMK124" s="237"/>
      <c r="PML124" s="237"/>
      <c r="PMM124" s="237"/>
      <c r="PMN124" s="237"/>
      <c r="PMO124" s="14"/>
      <c r="PMP124" s="53"/>
      <c r="PMR124" s="114">
        <f>IF(PMX124="Yes",3,0)</f>
        <v>3</v>
      </c>
      <c r="PMS124" s="50"/>
      <c r="PMT124" s="57"/>
      <c r="PMU124" s="50"/>
      <c r="PMV124" s="57"/>
      <c r="PMW124" s="50"/>
      <c r="PMX124" s="23" t="s">
        <v>72</v>
      </c>
      <c r="PMY124" s="244" t="s">
        <v>60</v>
      </c>
      <c r="PMZ124" s="237"/>
      <c r="PNA124" s="237"/>
      <c r="PNB124" s="237"/>
      <c r="PNC124" s="237"/>
      <c r="PND124" s="237"/>
      <c r="PNE124" s="14"/>
      <c r="PNF124" s="53"/>
      <c r="PNH124" s="114">
        <f>IF(PNN124="Yes",3,0)</f>
        <v>3</v>
      </c>
      <c r="PNI124" s="50"/>
      <c r="PNJ124" s="57"/>
      <c r="PNK124" s="50"/>
      <c r="PNL124" s="57"/>
      <c r="PNM124" s="50"/>
      <c r="PNN124" s="23" t="s">
        <v>72</v>
      </c>
      <c r="PNO124" s="244" t="s">
        <v>60</v>
      </c>
      <c r="PNP124" s="237"/>
      <c r="PNQ124" s="237"/>
      <c r="PNR124" s="237"/>
      <c r="PNS124" s="237"/>
      <c r="PNT124" s="237"/>
      <c r="PNU124" s="14"/>
      <c r="PNV124" s="53"/>
      <c r="PNX124" s="114">
        <f>IF(POD124="Yes",3,0)</f>
        <v>3</v>
      </c>
      <c r="PNY124" s="50"/>
      <c r="PNZ124" s="57"/>
      <c r="POA124" s="50"/>
      <c r="POB124" s="57"/>
      <c r="POC124" s="50"/>
      <c r="POD124" s="23" t="s">
        <v>72</v>
      </c>
      <c r="POE124" s="244" t="s">
        <v>60</v>
      </c>
      <c r="POF124" s="237"/>
      <c r="POG124" s="237"/>
      <c r="POH124" s="237"/>
      <c r="POI124" s="237"/>
      <c r="POJ124" s="237"/>
      <c r="POK124" s="14"/>
      <c r="POL124" s="53"/>
      <c r="PON124" s="114">
        <f>IF(POT124="Yes",3,0)</f>
        <v>3</v>
      </c>
      <c r="POO124" s="50"/>
      <c r="POP124" s="57"/>
      <c r="POQ124" s="50"/>
      <c r="POR124" s="57"/>
      <c r="POS124" s="50"/>
      <c r="POT124" s="23" t="s">
        <v>72</v>
      </c>
      <c r="POU124" s="244" t="s">
        <v>60</v>
      </c>
      <c r="POV124" s="237"/>
      <c r="POW124" s="237"/>
      <c r="POX124" s="237"/>
      <c r="POY124" s="237"/>
      <c r="POZ124" s="237"/>
      <c r="PPA124" s="14"/>
      <c r="PPB124" s="53"/>
      <c r="PPD124" s="114">
        <f>IF(PPJ124="Yes",3,0)</f>
        <v>3</v>
      </c>
      <c r="PPE124" s="50"/>
      <c r="PPF124" s="57"/>
      <c r="PPG124" s="50"/>
      <c r="PPH124" s="57"/>
      <c r="PPI124" s="50"/>
      <c r="PPJ124" s="23" t="s">
        <v>72</v>
      </c>
      <c r="PPK124" s="244" t="s">
        <v>60</v>
      </c>
      <c r="PPL124" s="237"/>
      <c r="PPM124" s="237"/>
      <c r="PPN124" s="237"/>
      <c r="PPO124" s="237"/>
      <c r="PPP124" s="237"/>
      <c r="PPQ124" s="14"/>
      <c r="PPR124" s="53"/>
      <c r="PPT124" s="114">
        <f>IF(PPZ124="Yes",3,0)</f>
        <v>3</v>
      </c>
      <c r="PPU124" s="50"/>
      <c r="PPV124" s="57"/>
      <c r="PPW124" s="50"/>
      <c r="PPX124" s="57"/>
      <c r="PPY124" s="50"/>
      <c r="PPZ124" s="23" t="s">
        <v>72</v>
      </c>
      <c r="PQA124" s="244" t="s">
        <v>60</v>
      </c>
      <c r="PQB124" s="237"/>
      <c r="PQC124" s="237"/>
      <c r="PQD124" s="237"/>
      <c r="PQE124" s="237"/>
      <c r="PQF124" s="237"/>
      <c r="PQG124" s="14"/>
      <c r="PQH124" s="53"/>
      <c r="PQJ124" s="114">
        <f>IF(PQP124="Yes",3,0)</f>
        <v>3</v>
      </c>
      <c r="PQK124" s="50"/>
      <c r="PQL124" s="57"/>
      <c r="PQM124" s="50"/>
      <c r="PQN124" s="57"/>
      <c r="PQO124" s="50"/>
      <c r="PQP124" s="23" t="s">
        <v>72</v>
      </c>
      <c r="PQQ124" s="244" t="s">
        <v>60</v>
      </c>
      <c r="PQR124" s="237"/>
      <c r="PQS124" s="237"/>
      <c r="PQT124" s="237"/>
      <c r="PQU124" s="237"/>
      <c r="PQV124" s="237"/>
      <c r="PQW124" s="14"/>
      <c r="PQX124" s="53"/>
      <c r="PQZ124" s="114">
        <f>IF(PRF124="Yes",3,0)</f>
        <v>3</v>
      </c>
      <c r="PRA124" s="50"/>
      <c r="PRB124" s="57"/>
      <c r="PRC124" s="50"/>
      <c r="PRD124" s="57"/>
      <c r="PRE124" s="50"/>
      <c r="PRF124" s="23" t="s">
        <v>72</v>
      </c>
      <c r="PRG124" s="244" t="s">
        <v>60</v>
      </c>
      <c r="PRH124" s="237"/>
      <c r="PRI124" s="237"/>
      <c r="PRJ124" s="237"/>
      <c r="PRK124" s="237"/>
      <c r="PRL124" s="237"/>
      <c r="PRM124" s="14"/>
      <c r="PRN124" s="53"/>
      <c r="PRP124" s="114">
        <f>IF(PRV124="Yes",3,0)</f>
        <v>3</v>
      </c>
      <c r="PRQ124" s="50"/>
      <c r="PRR124" s="57"/>
      <c r="PRS124" s="50"/>
      <c r="PRT124" s="57"/>
      <c r="PRU124" s="50"/>
      <c r="PRV124" s="23" t="s">
        <v>72</v>
      </c>
      <c r="PRW124" s="244" t="s">
        <v>60</v>
      </c>
      <c r="PRX124" s="237"/>
      <c r="PRY124" s="237"/>
      <c r="PRZ124" s="237"/>
      <c r="PSA124" s="237"/>
      <c r="PSB124" s="237"/>
      <c r="PSC124" s="14"/>
      <c r="PSD124" s="53"/>
      <c r="PSF124" s="114">
        <f>IF(PSL124="Yes",3,0)</f>
        <v>3</v>
      </c>
      <c r="PSG124" s="50"/>
      <c r="PSH124" s="57"/>
      <c r="PSI124" s="50"/>
      <c r="PSJ124" s="57"/>
      <c r="PSK124" s="50"/>
      <c r="PSL124" s="23" t="s">
        <v>72</v>
      </c>
      <c r="PSM124" s="244" t="s">
        <v>60</v>
      </c>
      <c r="PSN124" s="237"/>
      <c r="PSO124" s="237"/>
      <c r="PSP124" s="237"/>
      <c r="PSQ124" s="237"/>
      <c r="PSR124" s="237"/>
      <c r="PSS124" s="14"/>
      <c r="PST124" s="53"/>
      <c r="PSV124" s="114">
        <f>IF(PTB124="Yes",3,0)</f>
        <v>3</v>
      </c>
      <c r="PSW124" s="50"/>
      <c r="PSX124" s="57"/>
      <c r="PSY124" s="50"/>
      <c r="PSZ124" s="57"/>
      <c r="PTA124" s="50"/>
      <c r="PTB124" s="23" t="s">
        <v>72</v>
      </c>
      <c r="PTC124" s="244" t="s">
        <v>60</v>
      </c>
      <c r="PTD124" s="237"/>
      <c r="PTE124" s="237"/>
      <c r="PTF124" s="237"/>
      <c r="PTG124" s="237"/>
      <c r="PTH124" s="237"/>
      <c r="PTI124" s="14"/>
      <c r="PTJ124" s="53"/>
      <c r="PTL124" s="114">
        <f>IF(PTR124="Yes",3,0)</f>
        <v>3</v>
      </c>
      <c r="PTM124" s="50"/>
      <c r="PTN124" s="57"/>
      <c r="PTO124" s="50"/>
      <c r="PTP124" s="57"/>
      <c r="PTQ124" s="50"/>
      <c r="PTR124" s="23" t="s">
        <v>72</v>
      </c>
      <c r="PTS124" s="244" t="s">
        <v>60</v>
      </c>
      <c r="PTT124" s="237"/>
      <c r="PTU124" s="237"/>
      <c r="PTV124" s="237"/>
      <c r="PTW124" s="237"/>
      <c r="PTX124" s="237"/>
      <c r="PTY124" s="14"/>
      <c r="PTZ124" s="53"/>
      <c r="PUB124" s="114">
        <f>IF(PUH124="Yes",3,0)</f>
        <v>3</v>
      </c>
      <c r="PUC124" s="50"/>
      <c r="PUD124" s="57"/>
      <c r="PUE124" s="50"/>
      <c r="PUF124" s="57"/>
      <c r="PUG124" s="50"/>
      <c r="PUH124" s="23" t="s">
        <v>72</v>
      </c>
      <c r="PUI124" s="244" t="s">
        <v>60</v>
      </c>
      <c r="PUJ124" s="237"/>
      <c r="PUK124" s="237"/>
      <c r="PUL124" s="237"/>
      <c r="PUM124" s="237"/>
      <c r="PUN124" s="237"/>
      <c r="PUO124" s="14"/>
      <c r="PUP124" s="53"/>
      <c r="PUR124" s="114">
        <f>IF(PUX124="Yes",3,0)</f>
        <v>3</v>
      </c>
      <c r="PUS124" s="50"/>
      <c r="PUT124" s="57"/>
      <c r="PUU124" s="50"/>
      <c r="PUV124" s="57"/>
      <c r="PUW124" s="50"/>
      <c r="PUX124" s="23" t="s">
        <v>72</v>
      </c>
      <c r="PUY124" s="244" t="s">
        <v>60</v>
      </c>
      <c r="PUZ124" s="237"/>
      <c r="PVA124" s="237"/>
      <c r="PVB124" s="237"/>
      <c r="PVC124" s="237"/>
      <c r="PVD124" s="237"/>
      <c r="PVE124" s="14"/>
      <c r="PVF124" s="53"/>
      <c r="PVH124" s="114">
        <f>IF(PVN124="Yes",3,0)</f>
        <v>3</v>
      </c>
      <c r="PVI124" s="50"/>
      <c r="PVJ124" s="57"/>
      <c r="PVK124" s="50"/>
      <c r="PVL124" s="57"/>
      <c r="PVM124" s="50"/>
      <c r="PVN124" s="23" t="s">
        <v>72</v>
      </c>
      <c r="PVO124" s="244" t="s">
        <v>60</v>
      </c>
      <c r="PVP124" s="237"/>
      <c r="PVQ124" s="237"/>
      <c r="PVR124" s="237"/>
      <c r="PVS124" s="237"/>
      <c r="PVT124" s="237"/>
      <c r="PVU124" s="14"/>
      <c r="PVV124" s="53"/>
      <c r="PVX124" s="114">
        <f>IF(PWD124="Yes",3,0)</f>
        <v>3</v>
      </c>
      <c r="PVY124" s="50"/>
      <c r="PVZ124" s="57"/>
      <c r="PWA124" s="50"/>
      <c r="PWB124" s="57"/>
      <c r="PWC124" s="50"/>
      <c r="PWD124" s="23" t="s">
        <v>72</v>
      </c>
      <c r="PWE124" s="244" t="s">
        <v>60</v>
      </c>
      <c r="PWF124" s="237"/>
      <c r="PWG124" s="237"/>
      <c r="PWH124" s="237"/>
      <c r="PWI124" s="237"/>
      <c r="PWJ124" s="237"/>
      <c r="PWK124" s="14"/>
      <c r="PWL124" s="53"/>
      <c r="PWN124" s="114">
        <f>IF(PWT124="Yes",3,0)</f>
        <v>3</v>
      </c>
      <c r="PWO124" s="50"/>
      <c r="PWP124" s="57"/>
      <c r="PWQ124" s="50"/>
      <c r="PWR124" s="57"/>
      <c r="PWS124" s="50"/>
      <c r="PWT124" s="23" t="s">
        <v>72</v>
      </c>
      <c r="PWU124" s="244" t="s">
        <v>60</v>
      </c>
      <c r="PWV124" s="237"/>
      <c r="PWW124" s="237"/>
      <c r="PWX124" s="237"/>
      <c r="PWY124" s="237"/>
      <c r="PWZ124" s="237"/>
      <c r="PXA124" s="14"/>
      <c r="PXB124" s="53"/>
      <c r="PXD124" s="114">
        <f>IF(PXJ124="Yes",3,0)</f>
        <v>3</v>
      </c>
      <c r="PXE124" s="50"/>
      <c r="PXF124" s="57"/>
      <c r="PXG124" s="50"/>
      <c r="PXH124" s="57"/>
      <c r="PXI124" s="50"/>
      <c r="PXJ124" s="23" t="s">
        <v>72</v>
      </c>
      <c r="PXK124" s="244" t="s">
        <v>60</v>
      </c>
      <c r="PXL124" s="237"/>
      <c r="PXM124" s="237"/>
      <c r="PXN124" s="237"/>
      <c r="PXO124" s="237"/>
      <c r="PXP124" s="237"/>
      <c r="PXQ124" s="14"/>
      <c r="PXR124" s="53"/>
      <c r="PXT124" s="114">
        <f>IF(PXZ124="Yes",3,0)</f>
        <v>3</v>
      </c>
      <c r="PXU124" s="50"/>
      <c r="PXV124" s="57"/>
      <c r="PXW124" s="50"/>
      <c r="PXX124" s="57"/>
      <c r="PXY124" s="50"/>
      <c r="PXZ124" s="23" t="s">
        <v>72</v>
      </c>
      <c r="PYA124" s="244" t="s">
        <v>60</v>
      </c>
      <c r="PYB124" s="237"/>
      <c r="PYC124" s="237"/>
      <c r="PYD124" s="237"/>
      <c r="PYE124" s="237"/>
      <c r="PYF124" s="237"/>
      <c r="PYG124" s="14"/>
      <c r="PYH124" s="53"/>
      <c r="PYJ124" s="114">
        <f>IF(PYP124="Yes",3,0)</f>
        <v>3</v>
      </c>
      <c r="PYK124" s="50"/>
      <c r="PYL124" s="57"/>
      <c r="PYM124" s="50"/>
      <c r="PYN124" s="57"/>
      <c r="PYO124" s="50"/>
      <c r="PYP124" s="23" t="s">
        <v>72</v>
      </c>
      <c r="PYQ124" s="244" t="s">
        <v>60</v>
      </c>
      <c r="PYR124" s="237"/>
      <c r="PYS124" s="237"/>
      <c r="PYT124" s="237"/>
      <c r="PYU124" s="237"/>
      <c r="PYV124" s="237"/>
      <c r="PYW124" s="14"/>
      <c r="PYX124" s="53"/>
      <c r="PYZ124" s="114">
        <f>IF(PZF124="Yes",3,0)</f>
        <v>3</v>
      </c>
      <c r="PZA124" s="50"/>
      <c r="PZB124" s="57"/>
      <c r="PZC124" s="50"/>
      <c r="PZD124" s="57"/>
      <c r="PZE124" s="50"/>
      <c r="PZF124" s="23" t="s">
        <v>72</v>
      </c>
      <c r="PZG124" s="244" t="s">
        <v>60</v>
      </c>
      <c r="PZH124" s="237"/>
      <c r="PZI124" s="237"/>
      <c r="PZJ124" s="237"/>
      <c r="PZK124" s="237"/>
      <c r="PZL124" s="237"/>
      <c r="PZM124" s="14"/>
      <c r="PZN124" s="53"/>
      <c r="PZP124" s="114">
        <f>IF(PZV124="Yes",3,0)</f>
        <v>3</v>
      </c>
      <c r="PZQ124" s="50"/>
      <c r="PZR124" s="57"/>
      <c r="PZS124" s="50"/>
      <c r="PZT124" s="57"/>
      <c r="PZU124" s="50"/>
      <c r="PZV124" s="23" t="s">
        <v>72</v>
      </c>
      <c r="PZW124" s="244" t="s">
        <v>60</v>
      </c>
      <c r="PZX124" s="237"/>
      <c r="PZY124" s="237"/>
      <c r="PZZ124" s="237"/>
      <c r="QAA124" s="237"/>
      <c r="QAB124" s="237"/>
      <c r="QAC124" s="14"/>
      <c r="QAD124" s="53"/>
      <c r="QAF124" s="114">
        <f>IF(QAL124="Yes",3,0)</f>
        <v>3</v>
      </c>
      <c r="QAG124" s="50"/>
      <c r="QAH124" s="57"/>
      <c r="QAI124" s="50"/>
      <c r="QAJ124" s="57"/>
      <c r="QAK124" s="50"/>
      <c r="QAL124" s="23" t="s">
        <v>72</v>
      </c>
      <c r="QAM124" s="244" t="s">
        <v>60</v>
      </c>
      <c r="QAN124" s="237"/>
      <c r="QAO124" s="237"/>
      <c r="QAP124" s="237"/>
      <c r="QAQ124" s="237"/>
      <c r="QAR124" s="237"/>
      <c r="QAS124" s="14"/>
      <c r="QAT124" s="53"/>
      <c r="QAV124" s="114">
        <f>IF(QBB124="Yes",3,0)</f>
        <v>3</v>
      </c>
      <c r="QAW124" s="50"/>
      <c r="QAX124" s="57"/>
      <c r="QAY124" s="50"/>
      <c r="QAZ124" s="57"/>
      <c r="QBA124" s="50"/>
      <c r="QBB124" s="23" t="s">
        <v>72</v>
      </c>
      <c r="QBC124" s="244" t="s">
        <v>60</v>
      </c>
      <c r="QBD124" s="237"/>
      <c r="QBE124" s="237"/>
      <c r="QBF124" s="237"/>
      <c r="QBG124" s="237"/>
      <c r="QBH124" s="237"/>
      <c r="QBI124" s="14"/>
      <c r="QBJ124" s="53"/>
      <c r="QBL124" s="114">
        <f>IF(QBR124="Yes",3,0)</f>
        <v>3</v>
      </c>
      <c r="QBM124" s="50"/>
      <c r="QBN124" s="57"/>
      <c r="QBO124" s="50"/>
      <c r="QBP124" s="57"/>
      <c r="QBQ124" s="50"/>
      <c r="QBR124" s="23" t="s">
        <v>72</v>
      </c>
      <c r="QBS124" s="244" t="s">
        <v>60</v>
      </c>
      <c r="QBT124" s="237"/>
      <c r="QBU124" s="237"/>
      <c r="QBV124" s="237"/>
      <c r="QBW124" s="237"/>
      <c r="QBX124" s="237"/>
      <c r="QBY124" s="14"/>
      <c r="QBZ124" s="53"/>
      <c r="QCB124" s="114">
        <f>IF(QCH124="Yes",3,0)</f>
        <v>3</v>
      </c>
      <c r="QCC124" s="50"/>
      <c r="QCD124" s="57"/>
      <c r="QCE124" s="50"/>
      <c r="QCF124" s="57"/>
      <c r="QCG124" s="50"/>
      <c r="QCH124" s="23" t="s">
        <v>72</v>
      </c>
      <c r="QCI124" s="244" t="s">
        <v>60</v>
      </c>
      <c r="QCJ124" s="237"/>
      <c r="QCK124" s="237"/>
      <c r="QCL124" s="237"/>
      <c r="QCM124" s="237"/>
      <c r="QCN124" s="237"/>
      <c r="QCO124" s="14"/>
      <c r="QCP124" s="53"/>
      <c r="QCR124" s="114">
        <f>IF(QCX124="Yes",3,0)</f>
        <v>3</v>
      </c>
      <c r="QCS124" s="50"/>
      <c r="QCT124" s="57"/>
      <c r="QCU124" s="50"/>
      <c r="QCV124" s="57"/>
      <c r="QCW124" s="50"/>
      <c r="QCX124" s="23" t="s">
        <v>72</v>
      </c>
      <c r="QCY124" s="244" t="s">
        <v>60</v>
      </c>
      <c r="QCZ124" s="237"/>
      <c r="QDA124" s="237"/>
      <c r="QDB124" s="237"/>
      <c r="QDC124" s="237"/>
      <c r="QDD124" s="237"/>
      <c r="QDE124" s="14"/>
      <c r="QDF124" s="53"/>
      <c r="QDH124" s="114">
        <f>IF(QDN124="Yes",3,0)</f>
        <v>3</v>
      </c>
      <c r="QDI124" s="50"/>
      <c r="QDJ124" s="57"/>
      <c r="QDK124" s="50"/>
      <c r="QDL124" s="57"/>
      <c r="QDM124" s="50"/>
      <c r="QDN124" s="23" t="s">
        <v>72</v>
      </c>
      <c r="QDO124" s="244" t="s">
        <v>60</v>
      </c>
      <c r="QDP124" s="237"/>
      <c r="QDQ124" s="237"/>
      <c r="QDR124" s="237"/>
      <c r="QDS124" s="237"/>
      <c r="QDT124" s="237"/>
      <c r="QDU124" s="14"/>
      <c r="QDV124" s="53"/>
      <c r="QDX124" s="114">
        <f>IF(QED124="Yes",3,0)</f>
        <v>3</v>
      </c>
      <c r="QDY124" s="50"/>
      <c r="QDZ124" s="57"/>
      <c r="QEA124" s="50"/>
      <c r="QEB124" s="57"/>
      <c r="QEC124" s="50"/>
      <c r="QED124" s="23" t="s">
        <v>72</v>
      </c>
      <c r="QEE124" s="244" t="s">
        <v>60</v>
      </c>
      <c r="QEF124" s="237"/>
      <c r="QEG124" s="237"/>
      <c r="QEH124" s="237"/>
      <c r="QEI124" s="237"/>
      <c r="QEJ124" s="237"/>
      <c r="QEK124" s="14"/>
      <c r="QEL124" s="53"/>
      <c r="QEN124" s="114">
        <f>IF(QET124="Yes",3,0)</f>
        <v>3</v>
      </c>
      <c r="QEO124" s="50"/>
      <c r="QEP124" s="57"/>
      <c r="QEQ124" s="50"/>
      <c r="QER124" s="57"/>
      <c r="QES124" s="50"/>
      <c r="QET124" s="23" t="s">
        <v>72</v>
      </c>
      <c r="QEU124" s="244" t="s">
        <v>60</v>
      </c>
      <c r="QEV124" s="237"/>
      <c r="QEW124" s="237"/>
      <c r="QEX124" s="237"/>
      <c r="QEY124" s="237"/>
      <c r="QEZ124" s="237"/>
      <c r="QFA124" s="14"/>
      <c r="QFB124" s="53"/>
      <c r="QFD124" s="114">
        <f>IF(QFJ124="Yes",3,0)</f>
        <v>3</v>
      </c>
      <c r="QFE124" s="50"/>
      <c r="QFF124" s="57"/>
      <c r="QFG124" s="50"/>
      <c r="QFH124" s="57"/>
      <c r="QFI124" s="50"/>
      <c r="QFJ124" s="23" t="s">
        <v>72</v>
      </c>
      <c r="QFK124" s="244" t="s">
        <v>60</v>
      </c>
      <c r="QFL124" s="237"/>
      <c r="QFM124" s="237"/>
      <c r="QFN124" s="237"/>
      <c r="QFO124" s="237"/>
      <c r="QFP124" s="237"/>
      <c r="QFQ124" s="14"/>
      <c r="QFR124" s="53"/>
      <c r="QFT124" s="114">
        <f>IF(QFZ124="Yes",3,0)</f>
        <v>3</v>
      </c>
      <c r="QFU124" s="50"/>
      <c r="QFV124" s="57"/>
      <c r="QFW124" s="50"/>
      <c r="QFX124" s="57"/>
      <c r="QFY124" s="50"/>
      <c r="QFZ124" s="23" t="s">
        <v>72</v>
      </c>
      <c r="QGA124" s="244" t="s">
        <v>60</v>
      </c>
      <c r="QGB124" s="237"/>
      <c r="QGC124" s="237"/>
      <c r="QGD124" s="237"/>
      <c r="QGE124" s="237"/>
      <c r="QGF124" s="237"/>
      <c r="QGG124" s="14"/>
      <c r="QGH124" s="53"/>
      <c r="QGJ124" s="114">
        <f>IF(QGP124="Yes",3,0)</f>
        <v>3</v>
      </c>
      <c r="QGK124" s="50"/>
      <c r="QGL124" s="57"/>
      <c r="QGM124" s="50"/>
      <c r="QGN124" s="57"/>
      <c r="QGO124" s="50"/>
      <c r="QGP124" s="23" t="s">
        <v>72</v>
      </c>
      <c r="QGQ124" s="244" t="s">
        <v>60</v>
      </c>
      <c r="QGR124" s="237"/>
      <c r="QGS124" s="237"/>
      <c r="QGT124" s="237"/>
      <c r="QGU124" s="237"/>
      <c r="QGV124" s="237"/>
      <c r="QGW124" s="14"/>
      <c r="QGX124" s="53"/>
      <c r="QGZ124" s="114">
        <f>IF(QHF124="Yes",3,0)</f>
        <v>3</v>
      </c>
      <c r="QHA124" s="50"/>
      <c r="QHB124" s="57"/>
      <c r="QHC124" s="50"/>
      <c r="QHD124" s="57"/>
      <c r="QHE124" s="50"/>
      <c r="QHF124" s="23" t="s">
        <v>72</v>
      </c>
      <c r="QHG124" s="244" t="s">
        <v>60</v>
      </c>
      <c r="QHH124" s="237"/>
      <c r="QHI124" s="237"/>
      <c r="QHJ124" s="237"/>
      <c r="QHK124" s="237"/>
      <c r="QHL124" s="237"/>
      <c r="QHM124" s="14"/>
      <c r="QHN124" s="53"/>
      <c r="QHP124" s="114">
        <f>IF(QHV124="Yes",3,0)</f>
        <v>3</v>
      </c>
      <c r="QHQ124" s="50"/>
      <c r="QHR124" s="57"/>
      <c r="QHS124" s="50"/>
      <c r="QHT124" s="57"/>
      <c r="QHU124" s="50"/>
      <c r="QHV124" s="23" t="s">
        <v>72</v>
      </c>
      <c r="QHW124" s="244" t="s">
        <v>60</v>
      </c>
      <c r="QHX124" s="237"/>
      <c r="QHY124" s="237"/>
      <c r="QHZ124" s="237"/>
      <c r="QIA124" s="237"/>
      <c r="QIB124" s="237"/>
      <c r="QIC124" s="14"/>
      <c r="QID124" s="53"/>
      <c r="QIF124" s="114">
        <f>IF(QIL124="Yes",3,0)</f>
        <v>3</v>
      </c>
      <c r="QIG124" s="50"/>
      <c r="QIH124" s="57"/>
      <c r="QII124" s="50"/>
      <c r="QIJ124" s="57"/>
      <c r="QIK124" s="50"/>
      <c r="QIL124" s="23" t="s">
        <v>72</v>
      </c>
      <c r="QIM124" s="244" t="s">
        <v>60</v>
      </c>
      <c r="QIN124" s="237"/>
      <c r="QIO124" s="237"/>
      <c r="QIP124" s="237"/>
      <c r="QIQ124" s="237"/>
      <c r="QIR124" s="237"/>
      <c r="QIS124" s="14"/>
      <c r="QIT124" s="53"/>
      <c r="QIV124" s="114">
        <f>IF(QJB124="Yes",3,0)</f>
        <v>3</v>
      </c>
      <c r="QIW124" s="50"/>
      <c r="QIX124" s="57"/>
      <c r="QIY124" s="50"/>
      <c r="QIZ124" s="57"/>
      <c r="QJA124" s="50"/>
      <c r="QJB124" s="23" t="s">
        <v>72</v>
      </c>
      <c r="QJC124" s="244" t="s">
        <v>60</v>
      </c>
      <c r="QJD124" s="237"/>
      <c r="QJE124" s="237"/>
      <c r="QJF124" s="237"/>
      <c r="QJG124" s="237"/>
      <c r="QJH124" s="237"/>
      <c r="QJI124" s="14"/>
      <c r="QJJ124" s="53"/>
      <c r="QJL124" s="114">
        <f>IF(QJR124="Yes",3,0)</f>
        <v>3</v>
      </c>
      <c r="QJM124" s="50"/>
      <c r="QJN124" s="57"/>
      <c r="QJO124" s="50"/>
      <c r="QJP124" s="57"/>
      <c r="QJQ124" s="50"/>
      <c r="QJR124" s="23" t="s">
        <v>72</v>
      </c>
      <c r="QJS124" s="244" t="s">
        <v>60</v>
      </c>
      <c r="QJT124" s="237"/>
      <c r="QJU124" s="237"/>
      <c r="QJV124" s="237"/>
      <c r="QJW124" s="237"/>
      <c r="QJX124" s="237"/>
      <c r="QJY124" s="14"/>
      <c r="QJZ124" s="53"/>
      <c r="QKB124" s="114">
        <f>IF(QKH124="Yes",3,0)</f>
        <v>3</v>
      </c>
      <c r="QKC124" s="50"/>
      <c r="QKD124" s="57"/>
      <c r="QKE124" s="50"/>
      <c r="QKF124" s="57"/>
      <c r="QKG124" s="50"/>
      <c r="QKH124" s="23" t="s">
        <v>72</v>
      </c>
      <c r="QKI124" s="244" t="s">
        <v>60</v>
      </c>
      <c r="QKJ124" s="237"/>
      <c r="QKK124" s="237"/>
      <c r="QKL124" s="237"/>
      <c r="QKM124" s="237"/>
      <c r="QKN124" s="237"/>
      <c r="QKO124" s="14"/>
      <c r="QKP124" s="53"/>
      <c r="QKR124" s="114">
        <f>IF(QKX124="Yes",3,0)</f>
        <v>3</v>
      </c>
      <c r="QKS124" s="50"/>
      <c r="QKT124" s="57"/>
      <c r="QKU124" s="50"/>
      <c r="QKV124" s="57"/>
      <c r="QKW124" s="50"/>
      <c r="QKX124" s="23" t="s">
        <v>72</v>
      </c>
      <c r="QKY124" s="244" t="s">
        <v>60</v>
      </c>
      <c r="QKZ124" s="237"/>
      <c r="QLA124" s="237"/>
      <c r="QLB124" s="237"/>
      <c r="QLC124" s="237"/>
      <c r="QLD124" s="237"/>
      <c r="QLE124" s="14"/>
      <c r="QLF124" s="53"/>
      <c r="QLH124" s="114">
        <f>IF(QLN124="Yes",3,0)</f>
        <v>3</v>
      </c>
      <c r="QLI124" s="50"/>
      <c r="QLJ124" s="57"/>
      <c r="QLK124" s="50"/>
      <c r="QLL124" s="57"/>
      <c r="QLM124" s="50"/>
      <c r="QLN124" s="23" t="s">
        <v>72</v>
      </c>
      <c r="QLO124" s="244" t="s">
        <v>60</v>
      </c>
      <c r="QLP124" s="237"/>
      <c r="QLQ124" s="237"/>
      <c r="QLR124" s="237"/>
      <c r="QLS124" s="237"/>
      <c r="QLT124" s="237"/>
      <c r="QLU124" s="14"/>
      <c r="QLV124" s="53"/>
      <c r="QLX124" s="114">
        <f>IF(QMD124="Yes",3,0)</f>
        <v>3</v>
      </c>
      <c r="QLY124" s="50"/>
      <c r="QLZ124" s="57"/>
      <c r="QMA124" s="50"/>
      <c r="QMB124" s="57"/>
      <c r="QMC124" s="50"/>
      <c r="QMD124" s="23" t="s">
        <v>72</v>
      </c>
      <c r="QME124" s="244" t="s">
        <v>60</v>
      </c>
      <c r="QMF124" s="237"/>
      <c r="QMG124" s="237"/>
      <c r="QMH124" s="237"/>
      <c r="QMI124" s="237"/>
      <c r="QMJ124" s="237"/>
      <c r="QMK124" s="14"/>
      <c r="QML124" s="53"/>
      <c r="QMN124" s="114">
        <f>IF(QMT124="Yes",3,0)</f>
        <v>3</v>
      </c>
      <c r="QMO124" s="50"/>
      <c r="QMP124" s="57"/>
      <c r="QMQ124" s="50"/>
      <c r="QMR124" s="57"/>
      <c r="QMS124" s="50"/>
      <c r="QMT124" s="23" t="s">
        <v>72</v>
      </c>
      <c r="QMU124" s="244" t="s">
        <v>60</v>
      </c>
      <c r="QMV124" s="237"/>
      <c r="QMW124" s="237"/>
      <c r="QMX124" s="237"/>
      <c r="QMY124" s="237"/>
      <c r="QMZ124" s="237"/>
      <c r="QNA124" s="14"/>
      <c r="QNB124" s="53"/>
      <c r="QND124" s="114">
        <f>IF(QNJ124="Yes",3,0)</f>
        <v>3</v>
      </c>
      <c r="QNE124" s="50"/>
      <c r="QNF124" s="57"/>
      <c r="QNG124" s="50"/>
      <c r="QNH124" s="57"/>
      <c r="QNI124" s="50"/>
      <c r="QNJ124" s="23" t="s">
        <v>72</v>
      </c>
      <c r="QNK124" s="244" t="s">
        <v>60</v>
      </c>
      <c r="QNL124" s="237"/>
      <c r="QNM124" s="237"/>
      <c r="QNN124" s="237"/>
      <c r="QNO124" s="237"/>
      <c r="QNP124" s="237"/>
      <c r="QNQ124" s="14"/>
      <c r="QNR124" s="53"/>
      <c r="QNT124" s="114">
        <f>IF(QNZ124="Yes",3,0)</f>
        <v>3</v>
      </c>
      <c r="QNU124" s="50"/>
      <c r="QNV124" s="57"/>
      <c r="QNW124" s="50"/>
      <c r="QNX124" s="57"/>
      <c r="QNY124" s="50"/>
      <c r="QNZ124" s="23" t="s">
        <v>72</v>
      </c>
      <c r="QOA124" s="244" t="s">
        <v>60</v>
      </c>
      <c r="QOB124" s="237"/>
      <c r="QOC124" s="237"/>
      <c r="QOD124" s="237"/>
      <c r="QOE124" s="237"/>
      <c r="QOF124" s="237"/>
      <c r="QOG124" s="14"/>
      <c r="QOH124" s="53"/>
      <c r="QOJ124" s="114">
        <f>IF(QOP124="Yes",3,0)</f>
        <v>3</v>
      </c>
      <c r="QOK124" s="50"/>
      <c r="QOL124" s="57"/>
      <c r="QOM124" s="50"/>
      <c r="QON124" s="57"/>
      <c r="QOO124" s="50"/>
      <c r="QOP124" s="23" t="s">
        <v>72</v>
      </c>
      <c r="QOQ124" s="244" t="s">
        <v>60</v>
      </c>
      <c r="QOR124" s="237"/>
      <c r="QOS124" s="237"/>
      <c r="QOT124" s="237"/>
      <c r="QOU124" s="237"/>
      <c r="QOV124" s="237"/>
      <c r="QOW124" s="14"/>
      <c r="QOX124" s="53"/>
      <c r="QOZ124" s="114">
        <f>IF(QPF124="Yes",3,0)</f>
        <v>3</v>
      </c>
      <c r="QPA124" s="50"/>
      <c r="QPB124" s="57"/>
      <c r="QPC124" s="50"/>
      <c r="QPD124" s="57"/>
      <c r="QPE124" s="50"/>
      <c r="QPF124" s="23" t="s">
        <v>72</v>
      </c>
      <c r="QPG124" s="244" t="s">
        <v>60</v>
      </c>
      <c r="QPH124" s="237"/>
      <c r="QPI124" s="237"/>
      <c r="QPJ124" s="237"/>
      <c r="QPK124" s="237"/>
      <c r="QPL124" s="237"/>
      <c r="QPM124" s="14"/>
      <c r="QPN124" s="53"/>
      <c r="QPP124" s="114">
        <f>IF(QPV124="Yes",3,0)</f>
        <v>3</v>
      </c>
      <c r="QPQ124" s="50"/>
      <c r="QPR124" s="57"/>
      <c r="QPS124" s="50"/>
      <c r="QPT124" s="57"/>
      <c r="QPU124" s="50"/>
      <c r="QPV124" s="23" t="s">
        <v>72</v>
      </c>
      <c r="QPW124" s="244" t="s">
        <v>60</v>
      </c>
      <c r="QPX124" s="237"/>
      <c r="QPY124" s="237"/>
      <c r="QPZ124" s="237"/>
      <c r="QQA124" s="237"/>
      <c r="QQB124" s="237"/>
      <c r="QQC124" s="14"/>
      <c r="QQD124" s="53"/>
      <c r="QQF124" s="114">
        <f>IF(QQL124="Yes",3,0)</f>
        <v>3</v>
      </c>
      <c r="QQG124" s="50"/>
      <c r="QQH124" s="57"/>
      <c r="QQI124" s="50"/>
      <c r="QQJ124" s="57"/>
      <c r="QQK124" s="50"/>
      <c r="QQL124" s="23" t="s">
        <v>72</v>
      </c>
      <c r="QQM124" s="244" t="s">
        <v>60</v>
      </c>
      <c r="QQN124" s="237"/>
      <c r="QQO124" s="237"/>
      <c r="QQP124" s="237"/>
      <c r="QQQ124" s="237"/>
      <c r="QQR124" s="237"/>
      <c r="QQS124" s="14"/>
      <c r="QQT124" s="53"/>
      <c r="QQV124" s="114">
        <f>IF(QRB124="Yes",3,0)</f>
        <v>3</v>
      </c>
      <c r="QQW124" s="50"/>
      <c r="QQX124" s="57"/>
      <c r="QQY124" s="50"/>
      <c r="QQZ124" s="57"/>
      <c r="QRA124" s="50"/>
      <c r="QRB124" s="23" t="s">
        <v>72</v>
      </c>
      <c r="QRC124" s="244" t="s">
        <v>60</v>
      </c>
      <c r="QRD124" s="237"/>
      <c r="QRE124" s="237"/>
      <c r="QRF124" s="237"/>
      <c r="QRG124" s="237"/>
      <c r="QRH124" s="237"/>
      <c r="QRI124" s="14"/>
      <c r="QRJ124" s="53"/>
      <c r="QRL124" s="114">
        <f>IF(QRR124="Yes",3,0)</f>
        <v>3</v>
      </c>
      <c r="QRM124" s="50"/>
      <c r="QRN124" s="57"/>
      <c r="QRO124" s="50"/>
      <c r="QRP124" s="57"/>
      <c r="QRQ124" s="50"/>
      <c r="QRR124" s="23" t="s">
        <v>72</v>
      </c>
      <c r="QRS124" s="244" t="s">
        <v>60</v>
      </c>
      <c r="QRT124" s="237"/>
      <c r="QRU124" s="237"/>
      <c r="QRV124" s="237"/>
      <c r="QRW124" s="237"/>
      <c r="QRX124" s="237"/>
      <c r="QRY124" s="14"/>
      <c r="QRZ124" s="53"/>
      <c r="QSB124" s="114">
        <f>IF(QSH124="Yes",3,0)</f>
        <v>3</v>
      </c>
      <c r="QSC124" s="50"/>
      <c r="QSD124" s="57"/>
      <c r="QSE124" s="50"/>
      <c r="QSF124" s="57"/>
      <c r="QSG124" s="50"/>
      <c r="QSH124" s="23" t="s">
        <v>72</v>
      </c>
      <c r="QSI124" s="244" t="s">
        <v>60</v>
      </c>
      <c r="QSJ124" s="237"/>
      <c r="QSK124" s="237"/>
      <c r="QSL124" s="237"/>
      <c r="QSM124" s="237"/>
      <c r="QSN124" s="237"/>
      <c r="QSO124" s="14"/>
      <c r="QSP124" s="53"/>
      <c r="QSR124" s="114">
        <f>IF(QSX124="Yes",3,0)</f>
        <v>3</v>
      </c>
      <c r="QSS124" s="50"/>
      <c r="QST124" s="57"/>
      <c r="QSU124" s="50"/>
      <c r="QSV124" s="57"/>
      <c r="QSW124" s="50"/>
      <c r="QSX124" s="23" t="s">
        <v>72</v>
      </c>
      <c r="QSY124" s="244" t="s">
        <v>60</v>
      </c>
      <c r="QSZ124" s="237"/>
      <c r="QTA124" s="237"/>
      <c r="QTB124" s="237"/>
      <c r="QTC124" s="237"/>
      <c r="QTD124" s="237"/>
      <c r="QTE124" s="14"/>
      <c r="QTF124" s="53"/>
      <c r="QTH124" s="114">
        <f>IF(QTN124="Yes",3,0)</f>
        <v>3</v>
      </c>
      <c r="QTI124" s="50"/>
      <c r="QTJ124" s="57"/>
      <c r="QTK124" s="50"/>
      <c r="QTL124" s="57"/>
      <c r="QTM124" s="50"/>
      <c r="QTN124" s="23" t="s">
        <v>72</v>
      </c>
      <c r="QTO124" s="244" t="s">
        <v>60</v>
      </c>
      <c r="QTP124" s="237"/>
      <c r="QTQ124" s="237"/>
      <c r="QTR124" s="237"/>
      <c r="QTS124" s="237"/>
      <c r="QTT124" s="237"/>
      <c r="QTU124" s="14"/>
      <c r="QTV124" s="53"/>
      <c r="QTX124" s="114">
        <f>IF(QUD124="Yes",3,0)</f>
        <v>3</v>
      </c>
      <c r="QTY124" s="50"/>
      <c r="QTZ124" s="57"/>
      <c r="QUA124" s="50"/>
      <c r="QUB124" s="57"/>
      <c r="QUC124" s="50"/>
      <c r="QUD124" s="23" t="s">
        <v>72</v>
      </c>
      <c r="QUE124" s="244" t="s">
        <v>60</v>
      </c>
      <c r="QUF124" s="237"/>
      <c r="QUG124" s="237"/>
      <c r="QUH124" s="237"/>
      <c r="QUI124" s="237"/>
      <c r="QUJ124" s="237"/>
      <c r="QUK124" s="14"/>
      <c r="QUL124" s="53"/>
      <c r="QUN124" s="114">
        <f>IF(QUT124="Yes",3,0)</f>
        <v>3</v>
      </c>
      <c r="QUO124" s="50"/>
      <c r="QUP124" s="57"/>
      <c r="QUQ124" s="50"/>
      <c r="QUR124" s="57"/>
      <c r="QUS124" s="50"/>
      <c r="QUT124" s="23" t="s">
        <v>72</v>
      </c>
      <c r="QUU124" s="244" t="s">
        <v>60</v>
      </c>
      <c r="QUV124" s="237"/>
      <c r="QUW124" s="237"/>
      <c r="QUX124" s="237"/>
      <c r="QUY124" s="237"/>
      <c r="QUZ124" s="237"/>
      <c r="QVA124" s="14"/>
      <c r="QVB124" s="53"/>
      <c r="QVD124" s="114">
        <f>IF(QVJ124="Yes",3,0)</f>
        <v>3</v>
      </c>
      <c r="QVE124" s="50"/>
      <c r="QVF124" s="57"/>
      <c r="QVG124" s="50"/>
      <c r="QVH124" s="57"/>
      <c r="QVI124" s="50"/>
      <c r="QVJ124" s="23" t="s">
        <v>72</v>
      </c>
      <c r="QVK124" s="244" t="s">
        <v>60</v>
      </c>
      <c r="QVL124" s="237"/>
      <c r="QVM124" s="237"/>
      <c r="QVN124" s="237"/>
      <c r="QVO124" s="237"/>
      <c r="QVP124" s="237"/>
      <c r="QVQ124" s="14"/>
      <c r="QVR124" s="53"/>
      <c r="QVT124" s="114">
        <f>IF(QVZ124="Yes",3,0)</f>
        <v>3</v>
      </c>
      <c r="QVU124" s="50"/>
      <c r="QVV124" s="57"/>
      <c r="QVW124" s="50"/>
      <c r="QVX124" s="57"/>
      <c r="QVY124" s="50"/>
      <c r="QVZ124" s="23" t="s">
        <v>72</v>
      </c>
      <c r="QWA124" s="244" t="s">
        <v>60</v>
      </c>
      <c r="QWB124" s="237"/>
      <c r="QWC124" s="237"/>
      <c r="QWD124" s="237"/>
      <c r="QWE124" s="237"/>
      <c r="QWF124" s="237"/>
      <c r="QWG124" s="14"/>
      <c r="QWH124" s="53"/>
      <c r="QWJ124" s="114">
        <f>IF(QWP124="Yes",3,0)</f>
        <v>3</v>
      </c>
      <c r="QWK124" s="50"/>
      <c r="QWL124" s="57"/>
      <c r="QWM124" s="50"/>
      <c r="QWN124" s="57"/>
      <c r="QWO124" s="50"/>
      <c r="QWP124" s="23" t="s">
        <v>72</v>
      </c>
      <c r="QWQ124" s="244" t="s">
        <v>60</v>
      </c>
      <c r="QWR124" s="237"/>
      <c r="QWS124" s="237"/>
      <c r="QWT124" s="237"/>
      <c r="QWU124" s="237"/>
      <c r="QWV124" s="237"/>
      <c r="QWW124" s="14"/>
      <c r="QWX124" s="53"/>
      <c r="QWZ124" s="114">
        <f>IF(QXF124="Yes",3,0)</f>
        <v>3</v>
      </c>
      <c r="QXA124" s="50"/>
      <c r="QXB124" s="57"/>
      <c r="QXC124" s="50"/>
      <c r="QXD124" s="57"/>
      <c r="QXE124" s="50"/>
      <c r="QXF124" s="23" t="s">
        <v>72</v>
      </c>
      <c r="QXG124" s="244" t="s">
        <v>60</v>
      </c>
      <c r="QXH124" s="237"/>
      <c r="QXI124" s="237"/>
      <c r="QXJ124" s="237"/>
      <c r="QXK124" s="237"/>
      <c r="QXL124" s="237"/>
      <c r="QXM124" s="14"/>
      <c r="QXN124" s="53"/>
      <c r="QXP124" s="114">
        <f>IF(QXV124="Yes",3,0)</f>
        <v>3</v>
      </c>
      <c r="QXQ124" s="50"/>
      <c r="QXR124" s="57"/>
      <c r="QXS124" s="50"/>
      <c r="QXT124" s="57"/>
      <c r="QXU124" s="50"/>
      <c r="QXV124" s="23" t="s">
        <v>72</v>
      </c>
      <c r="QXW124" s="244" t="s">
        <v>60</v>
      </c>
      <c r="QXX124" s="237"/>
      <c r="QXY124" s="237"/>
      <c r="QXZ124" s="237"/>
      <c r="QYA124" s="237"/>
      <c r="QYB124" s="237"/>
      <c r="QYC124" s="14"/>
      <c r="QYD124" s="53"/>
      <c r="QYF124" s="114">
        <f>IF(QYL124="Yes",3,0)</f>
        <v>3</v>
      </c>
      <c r="QYG124" s="50"/>
      <c r="QYH124" s="57"/>
      <c r="QYI124" s="50"/>
      <c r="QYJ124" s="57"/>
      <c r="QYK124" s="50"/>
      <c r="QYL124" s="23" t="s">
        <v>72</v>
      </c>
      <c r="QYM124" s="244" t="s">
        <v>60</v>
      </c>
      <c r="QYN124" s="237"/>
      <c r="QYO124" s="237"/>
      <c r="QYP124" s="237"/>
      <c r="QYQ124" s="237"/>
      <c r="QYR124" s="237"/>
      <c r="QYS124" s="14"/>
      <c r="QYT124" s="53"/>
      <c r="QYV124" s="114">
        <f>IF(QZB124="Yes",3,0)</f>
        <v>3</v>
      </c>
      <c r="QYW124" s="50"/>
      <c r="QYX124" s="57"/>
      <c r="QYY124" s="50"/>
      <c r="QYZ124" s="57"/>
      <c r="QZA124" s="50"/>
      <c r="QZB124" s="23" t="s">
        <v>72</v>
      </c>
      <c r="QZC124" s="244" t="s">
        <v>60</v>
      </c>
      <c r="QZD124" s="237"/>
      <c r="QZE124" s="237"/>
      <c r="QZF124" s="237"/>
      <c r="QZG124" s="237"/>
      <c r="QZH124" s="237"/>
      <c r="QZI124" s="14"/>
      <c r="QZJ124" s="53"/>
      <c r="QZL124" s="114">
        <f>IF(QZR124="Yes",3,0)</f>
        <v>3</v>
      </c>
      <c r="QZM124" s="50"/>
      <c r="QZN124" s="57"/>
      <c r="QZO124" s="50"/>
      <c r="QZP124" s="57"/>
      <c r="QZQ124" s="50"/>
      <c r="QZR124" s="23" t="s">
        <v>72</v>
      </c>
      <c r="QZS124" s="244" t="s">
        <v>60</v>
      </c>
      <c r="QZT124" s="237"/>
      <c r="QZU124" s="237"/>
      <c r="QZV124" s="237"/>
      <c r="QZW124" s="237"/>
      <c r="QZX124" s="237"/>
      <c r="QZY124" s="14"/>
      <c r="QZZ124" s="53"/>
      <c r="RAB124" s="114">
        <f>IF(RAH124="Yes",3,0)</f>
        <v>3</v>
      </c>
      <c r="RAC124" s="50"/>
      <c r="RAD124" s="57"/>
      <c r="RAE124" s="50"/>
      <c r="RAF124" s="57"/>
      <c r="RAG124" s="50"/>
      <c r="RAH124" s="23" t="s">
        <v>72</v>
      </c>
      <c r="RAI124" s="244" t="s">
        <v>60</v>
      </c>
      <c r="RAJ124" s="237"/>
      <c r="RAK124" s="237"/>
      <c r="RAL124" s="237"/>
      <c r="RAM124" s="237"/>
      <c r="RAN124" s="237"/>
      <c r="RAO124" s="14"/>
      <c r="RAP124" s="53"/>
      <c r="RAR124" s="114">
        <f>IF(RAX124="Yes",3,0)</f>
        <v>3</v>
      </c>
      <c r="RAS124" s="50"/>
      <c r="RAT124" s="57"/>
      <c r="RAU124" s="50"/>
      <c r="RAV124" s="57"/>
      <c r="RAW124" s="50"/>
      <c r="RAX124" s="23" t="s">
        <v>72</v>
      </c>
      <c r="RAY124" s="244" t="s">
        <v>60</v>
      </c>
      <c r="RAZ124" s="237"/>
      <c r="RBA124" s="237"/>
      <c r="RBB124" s="237"/>
      <c r="RBC124" s="237"/>
      <c r="RBD124" s="237"/>
      <c r="RBE124" s="14"/>
      <c r="RBF124" s="53"/>
      <c r="RBH124" s="114">
        <f>IF(RBN124="Yes",3,0)</f>
        <v>3</v>
      </c>
      <c r="RBI124" s="50"/>
      <c r="RBJ124" s="57"/>
      <c r="RBK124" s="50"/>
      <c r="RBL124" s="57"/>
      <c r="RBM124" s="50"/>
      <c r="RBN124" s="23" t="s">
        <v>72</v>
      </c>
      <c r="RBO124" s="244" t="s">
        <v>60</v>
      </c>
      <c r="RBP124" s="237"/>
      <c r="RBQ124" s="237"/>
      <c r="RBR124" s="237"/>
      <c r="RBS124" s="237"/>
      <c r="RBT124" s="237"/>
      <c r="RBU124" s="14"/>
      <c r="RBV124" s="53"/>
      <c r="RBX124" s="114">
        <f>IF(RCD124="Yes",3,0)</f>
        <v>3</v>
      </c>
      <c r="RBY124" s="50"/>
      <c r="RBZ124" s="57"/>
      <c r="RCA124" s="50"/>
      <c r="RCB124" s="57"/>
      <c r="RCC124" s="50"/>
      <c r="RCD124" s="23" t="s">
        <v>72</v>
      </c>
      <c r="RCE124" s="244" t="s">
        <v>60</v>
      </c>
      <c r="RCF124" s="237"/>
      <c r="RCG124" s="237"/>
      <c r="RCH124" s="237"/>
      <c r="RCI124" s="237"/>
      <c r="RCJ124" s="237"/>
      <c r="RCK124" s="14"/>
      <c r="RCL124" s="53"/>
      <c r="RCN124" s="114">
        <f>IF(RCT124="Yes",3,0)</f>
        <v>3</v>
      </c>
      <c r="RCO124" s="50"/>
      <c r="RCP124" s="57"/>
      <c r="RCQ124" s="50"/>
      <c r="RCR124" s="57"/>
      <c r="RCS124" s="50"/>
      <c r="RCT124" s="23" t="s">
        <v>72</v>
      </c>
      <c r="RCU124" s="244" t="s">
        <v>60</v>
      </c>
      <c r="RCV124" s="237"/>
      <c r="RCW124" s="237"/>
      <c r="RCX124" s="237"/>
      <c r="RCY124" s="237"/>
      <c r="RCZ124" s="237"/>
      <c r="RDA124" s="14"/>
      <c r="RDB124" s="53"/>
      <c r="RDD124" s="114">
        <f>IF(RDJ124="Yes",3,0)</f>
        <v>3</v>
      </c>
      <c r="RDE124" s="50"/>
      <c r="RDF124" s="57"/>
      <c r="RDG124" s="50"/>
      <c r="RDH124" s="57"/>
      <c r="RDI124" s="50"/>
      <c r="RDJ124" s="23" t="s">
        <v>72</v>
      </c>
      <c r="RDK124" s="244" t="s">
        <v>60</v>
      </c>
      <c r="RDL124" s="237"/>
      <c r="RDM124" s="237"/>
      <c r="RDN124" s="237"/>
      <c r="RDO124" s="237"/>
      <c r="RDP124" s="237"/>
      <c r="RDQ124" s="14"/>
      <c r="RDR124" s="53"/>
      <c r="RDT124" s="114">
        <f>IF(RDZ124="Yes",3,0)</f>
        <v>3</v>
      </c>
      <c r="RDU124" s="50"/>
      <c r="RDV124" s="57"/>
      <c r="RDW124" s="50"/>
      <c r="RDX124" s="57"/>
      <c r="RDY124" s="50"/>
      <c r="RDZ124" s="23" t="s">
        <v>72</v>
      </c>
      <c r="REA124" s="244" t="s">
        <v>60</v>
      </c>
      <c r="REB124" s="237"/>
      <c r="REC124" s="237"/>
      <c r="RED124" s="237"/>
      <c r="REE124" s="237"/>
      <c r="REF124" s="237"/>
      <c r="REG124" s="14"/>
      <c r="REH124" s="53"/>
      <c r="REJ124" s="114">
        <f>IF(REP124="Yes",3,0)</f>
        <v>3</v>
      </c>
      <c r="REK124" s="50"/>
      <c r="REL124" s="57"/>
      <c r="REM124" s="50"/>
      <c r="REN124" s="57"/>
      <c r="REO124" s="50"/>
      <c r="REP124" s="23" t="s">
        <v>72</v>
      </c>
      <c r="REQ124" s="244" t="s">
        <v>60</v>
      </c>
      <c r="RER124" s="237"/>
      <c r="RES124" s="237"/>
      <c r="RET124" s="237"/>
      <c r="REU124" s="237"/>
      <c r="REV124" s="237"/>
      <c r="REW124" s="14"/>
      <c r="REX124" s="53"/>
      <c r="REZ124" s="114">
        <f>IF(RFF124="Yes",3,0)</f>
        <v>3</v>
      </c>
      <c r="RFA124" s="50"/>
      <c r="RFB124" s="57"/>
      <c r="RFC124" s="50"/>
      <c r="RFD124" s="57"/>
      <c r="RFE124" s="50"/>
      <c r="RFF124" s="23" t="s">
        <v>72</v>
      </c>
      <c r="RFG124" s="244" t="s">
        <v>60</v>
      </c>
      <c r="RFH124" s="237"/>
      <c r="RFI124" s="237"/>
      <c r="RFJ124" s="237"/>
      <c r="RFK124" s="237"/>
      <c r="RFL124" s="237"/>
      <c r="RFM124" s="14"/>
      <c r="RFN124" s="53"/>
      <c r="RFP124" s="114">
        <f>IF(RFV124="Yes",3,0)</f>
        <v>3</v>
      </c>
      <c r="RFQ124" s="50"/>
      <c r="RFR124" s="57"/>
      <c r="RFS124" s="50"/>
      <c r="RFT124" s="57"/>
      <c r="RFU124" s="50"/>
      <c r="RFV124" s="23" t="s">
        <v>72</v>
      </c>
      <c r="RFW124" s="244" t="s">
        <v>60</v>
      </c>
      <c r="RFX124" s="237"/>
      <c r="RFY124" s="237"/>
      <c r="RFZ124" s="237"/>
      <c r="RGA124" s="237"/>
      <c r="RGB124" s="237"/>
      <c r="RGC124" s="14"/>
      <c r="RGD124" s="53"/>
      <c r="RGF124" s="114">
        <f>IF(RGL124="Yes",3,0)</f>
        <v>3</v>
      </c>
      <c r="RGG124" s="50"/>
      <c r="RGH124" s="57"/>
      <c r="RGI124" s="50"/>
      <c r="RGJ124" s="57"/>
      <c r="RGK124" s="50"/>
      <c r="RGL124" s="23" t="s">
        <v>72</v>
      </c>
      <c r="RGM124" s="244" t="s">
        <v>60</v>
      </c>
      <c r="RGN124" s="237"/>
      <c r="RGO124" s="237"/>
      <c r="RGP124" s="237"/>
      <c r="RGQ124" s="237"/>
      <c r="RGR124" s="237"/>
      <c r="RGS124" s="14"/>
      <c r="RGT124" s="53"/>
      <c r="RGV124" s="114">
        <f>IF(RHB124="Yes",3,0)</f>
        <v>3</v>
      </c>
      <c r="RGW124" s="50"/>
      <c r="RGX124" s="57"/>
      <c r="RGY124" s="50"/>
      <c r="RGZ124" s="57"/>
      <c r="RHA124" s="50"/>
      <c r="RHB124" s="23" t="s">
        <v>72</v>
      </c>
      <c r="RHC124" s="244" t="s">
        <v>60</v>
      </c>
      <c r="RHD124" s="237"/>
      <c r="RHE124" s="237"/>
      <c r="RHF124" s="237"/>
      <c r="RHG124" s="237"/>
      <c r="RHH124" s="237"/>
      <c r="RHI124" s="14"/>
      <c r="RHJ124" s="53"/>
      <c r="RHL124" s="114">
        <f>IF(RHR124="Yes",3,0)</f>
        <v>3</v>
      </c>
      <c r="RHM124" s="50"/>
      <c r="RHN124" s="57"/>
      <c r="RHO124" s="50"/>
      <c r="RHP124" s="57"/>
      <c r="RHQ124" s="50"/>
      <c r="RHR124" s="23" t="s">
        <v>72</v>
      </c>
      <c r="RHS124" s="244" t="s">
        <v>60</v>
      </c>
      <c r="RHT124" s="237"/>
      <c r="RHU124" s="237"/>
      <c r="RHV124" s="237"/>
      <c r="RHW124" s="237"/>
      <c r="RHX124" s="237"/>
      <c r="RHY124" s="14"/>
      <c r="RHZ124" s="53"/>
      <c r="RIB124" s="114">
        <f>IF(RIH124="Yes",3,0)</f>
        <v>3</v>
      </c>
      <c r="RIC124" s="50"/>
      <c r="RID124" s="57"/>
      <c r="RIE124" s="50"/>
      <c r="RIF124" s="57"/>
      <c r="RIG124" s="50"/>
      <c r="RIH124" s="23" t="s">
        <v>72</v>
      </c>
      <c r="RII124" s="244" t="s">
        <v>60</v>
      </c>
      <c r="RIJ124" s="237"/>
      <c r="RIK124" s="237"/>
      <c r="RIL124" s="237"/>
      <c r="RIM124" s="237"/>
      <c r="RIN124" s="237"/>
      <c r="RIO124" s="14"/>
      <c r="RIP124" s="53"/>
      <c r="RIR124" s="114">
        <f>IF(RIX124="Yes",3,0)</f>
        <v>3</v>
      </c>
      <c r="RIS124" s="50"/>
      <c r="RIT124" s="57"/>
      <c r="RIU124" s="50"/>
      <c r="RIV124" s="57"/>
      <c r="RIW124" s="50"/>
      <c r="RIX124" s="23" t="s">
        <v>72</v>
      </c>
      <c r="RIY124" s="244" t="s">
        <v>60</v>
      </c>
      <c r="RIZ124" s="237"/>
      <c r="RJA124" s="237"/>
      <c r="RJB124" s="237"/>
      <c r="RJC124" s="237"/>
      <c r="RJD124" s="237"/>
      <c r="RJE124" s="14"/>
      <c r="RJF124" s="53"/>
      <c r="RJH124" s="114">
        <f>IF(RJN124="Yes",3,0)</f>
        <v>3</v>
      </c>
      <c r="RJI124" s="50"/>
      <c r="RJJ124" s="57"/>
      <c r="RJK124" s="50"/>
      <c r="RJL124" s="57"/>
      <c r="RJM124" s="50"/>
      <c r="RJN124" s="23" t="s">
        <v>72</v>
      </c>
      <c r="RJO124" s="244" t="s">
        <v>60</v>
      </c>
      <c r="RJP124" s="237"/>
      <c r="RJQ124" s="237"/>
      <c r="RJR124" s="237"/>
      <c r="RJS124" s="237"/>
      <c r="RJT124" s="237"/>
      <c r="RJU124" s="14"/>
      <c r="RJV124" s="53"/>
      <c r="RJX124" s="114">
        <f>IF(RKD124="Yes",3,0)</f>
        <v>3</v>
      </c>
      <c r="RJY124" s="50"/>
      <c r="RJZ124" s="57"/>
      <c r="RKA124" s="50"/>
      <c r="RKB124" s="57"/>
      <c r="RKC124" s="50"/>
      <c r="RKD124" s="23" t="s">
        <v>72</v>
      </c>
      <c r="RKE124" s="244" t="s">
        <v>60</v>
      </c>
      <c r="RKF124" s="237"/>
      <c r="RKG124" s="237"/>
      <c r="RKH124" s="237"/>
      <c r="RKI124" s="237"/>
      <c r="RKJ124" s="237"/>
      <c r="RKK124" s="14"/>
      <c r="RKL124" s="53"/>
      <c r="RKN124" s="114">
        <f>IF(RKT124="Yes",3,0)</f>
        <v>3</v>
      </c>
      <c r="RKO124" s="50"/>
      <c r="RKP124" s="57"/>
      <c r="RKQ124" s="50"/>
      <c r="RKR124" s="57"/>
      <c r="RKS124" s="50"/>
      <c r="RKT124" s="23" t="s">
        <v>72</v>
      </c>
      <c r="RKU124" s="244" t="s">
        <v>60</v>
      </c>
      <c r="RKV124" s="237"/>
      <c r="RKW124" s="237"/>
      <c r="RKX124" s="237"/>
      <c r="RKY124" s="237"/>
      <c r="RKZ124" s="237"/>
      <c r="RLA124" s="14"/>
      <c r="RLB124" s="53"/>
      <c r="RLD124" s="114">
        <f>IF(RLJ124="Yes",3,0)</f>
        <v>3</v>
      </c>
      <c r="RLE124" s="50"/>
      <c r="RLF124" s="57"/>
      <c r="RLG124" s="50"/>
      <c r="RLH124" s="57"/>
      <c r="RLI124" s="50"/>
      <c r="RLJ124" s="23" t="s">
        <v>72</v>
      </c>
      <c r="RLK124" s="244" t="s">
        <v>60</v>
      </c>
      <c r="RLL124" s="237"/>
      <c r="RLM124" s="237"/>
      <c r="RLN124" s="237"/>
      <c r="RLO124" s="237"/>
      <c r="RLP124" s="237"/>
      <c r="RLQ124" s="14"/>
      <c r="RLR124" s="53"/>
      <c r="RLT124" s="114">
        <f>IF(RLZ124="Yes",3,0)</f>
        <v>3</v>
      </c>
      <c r="RLU124" s="50"/>
      <c r="RLV124" s="57"/>
      <c r="RLW124" s="50"/>
      <c r="RLX124" s="57"/>
      <c r="RLY124" s="50"/>
      <c r="RLZ124" s="23" t="s">
        <v>72</v>
      </c>
      <c r="RMA124" s="244" t="s">
        <v>60</v>
      </c>
      <c r="RMB124" s="237"/>
      <c r="RMC124" s="237"/>
      <c r="RMD124" s="237"/>
      <c r="RME124" s="237"/>
      <c r="RMF124" s="237"/>
      <c r="RMG124" s="14"/>
      <c r="RMH124" s="53"/>
      <c r="RMJ124" s="114">
        <f>IF(RMP124="Yes",3,0)</f>
        <v>3</v>
      </c>
      <c r="RMK124" s="50"/>
      <c r="RML124" s="57"/>
      <c r="RMM124" s="50"/>
      <c r="RMN124" s="57"/>
      <c r="RMO124" s="50"/>
      <c r="RMP124" s="23" t="s">
        <v>72</v>
      </c>
      <c r="RMQ124" s="244" t="s">
        <v>60</v>
      </c>
      <c r="RMR124" s="237"/>
      <c r="RMS124" s="237"/>
      <c r="RMT124" s="237"/>
      <c r="RMU124" s="237"/>
      <c r="RMV124" s="237"/>
      <c r="RMW124" s="14"/>
      <c r="RMX124" s="53"/>
      <c r="RMZ124" s="114">
        <f>IF(RNF124="Yes",3,0)</f>
        <v>3</v>
      </c>
      <c r="RNA124" s="50"/>
      <c r="RNB124" s="57"/>
      <c r="RNC124" s="50"/>
      <c r="RND124" s="57"/>
      <c r="RNE124" s="50"/>
      <c r="RNF124" s="23" t="s">
        <v>72</v>
      </c>
      <c r="RNG124" s="244" t="s">
        <v>60</v>
      </c>
      <c r="RNH124" s="237"/>
      <c r="RNI124" s="237"/>
      <c r="RNJ124" s="237"/>
      <c r="RNK124" s="237"/>
      <c r="RNL124" s="237"/>
      <c r="RNM124" s="14"/>
      <c r="RNN124" s="53"/>
      <c r="RNP124" s="114">
        <f>IF(RNV124="Yes",3,0)</f>
        <v>3</v>
      </c>
      <c r="RNQ124" s="50"/>
      <c r="RNR124" s="57"/>
      <c r="RNS124" s="50"/>
      <c r="RNT124" s="57"/>
      <c r="RNU124" s="50"/>
      <c r="RNV124" s="23" t="s">
        <v>72</v>
      </c>
      <c r="RNW124" s="244" t="s">
        <v>60</v>
      </c>
      <c r="RNX124" s="237"/>
      <c r="RNY124" s="237"/>
      <c r="RNZ124" s="237"/>
      <c r="ROA124" s="237"/>
      <c r="ROB124" s="237"/>
      <c r="ROC124" s="14"/>
      <c r="ROD124" s="53"/>
      <c r="ROF124" s="114">
        <f>IF(ROL124="Yes",3,0)</f>
        <v>3</v>
      </c>
      <c r="ROG124" s="50"/>
      <c r="ROH124" s="57"/>
      <c r="ROI124" s="50"/>
      <c r="ROJ124" s="57"/>
      <c r="ROK124" s="50"/>
      <c r="ROL124" s="23" t="s">
        <v>72</v>
      </c>
      <c r="ROM124" s="244" t="s">
        <v>60</v>
      </c>
      <c r="RON124" s="237"/>
      <c r="ROO124" s="237"/>
      <c r="ROP124" s="237"/>
      <c r="ROQ124" s="237"/>
      <c r="ROR124" s="237"/>
      <c r="ROS124" s="14"/>
      <c r="ROT124" s="53"/>
      <c r="ROV124" s="114">
        <f>IF(RPB124="Yes",3,0)</f>
        <v>3</v>
      </c>
      <c r="ROW124" s="50"/>
      <c r="ROX124" s="57"/>
      <c r="ROY124" s="50"/>
      <c r="ROZ124" s="57"/>
      <c r="RPA124" s="50"/>
      <c r="RPB124" s="23" t="s">
        <v>72</v>
      </c>
      <c r="RPC124" s="244" t="s">
        <v>60</v>
      </c>
      <c r="RPD124" s="237"/>
      <c r="RPE124" s="237"/>
      <c r="RPF124" s="237"/>
      <c r="RPG124" s="237"/>
      <c r="RPH124" s="237"/>
      <c r="RPI124" s="14"/>
      <c r="RPJ124" s="53"/>
      <c r="RPL124" s="114">
        <f>IF(RPR124="Yes",3,0)</f>
        <v>3</v>
      </c>
      <c r="RPM124" s="50"/>
      <c r="RPN124" s="57"/>
      <c r="RPO124" s="50"/>
      <c r="RPP124" s="57"/>
      <c r="RPQ124" s="50"/>
      <c r="RPR124" s="23" t="s">
        <v>72</v>
      </c>
      <c r="RPS124" s="244" t="s">
        <v>60</v>
      </c>
      <c r="RPT124" s="237"/>
      <c r="RPU124" s="237"/>
      <c r="RPV124" s="237"/>
      <c r="RPW124" s="237"/>
      <c r="RPX124" s="237"/>
      <c r="RPY124" s="14"/>
      <c r="RPZ124" s="53"/>
      <c r="RQB124" s="114">
        <f>IF(RQH124="Yes",3,0)</f>
        <v>3</v>
      </c>
      <c r="RQC124" s="50"/>
      <c r="RQD124" s="57"/>
      <c r="RQE124" s="50"/>
      <c r="RQF124" s="57"/>
      <c r="RQG124" s="50"/>
      <c r="RQH124" s="23" t="s">
        <v>72</v>
      </c>
      <c r="RQI124" s="244" t="s">
        <v>60</v>
      </c>
      <c r="RQJ124" s="237"/>
      <c r="RQK124" s="237"/>
      <c r="RQL124" s="237"/>
      <c r="RQM124" s="237"/>
      <c r="RQN124" s="237"/>
      <c r="RQO124" s="14"/>
      <c r="RQP124" s="53"/>
      <c r="RQR124" s="114">
        <f>IF(RQX124="Yes",3,0)</f>
        <v>3</v>
      </c>
      <c r="RQS124" s="50"/>
      <c r="RQT124" s="57"/>
      <c r="RQU124" s="50"/>
      <c r="RQV124" s="57"/>
      <c r="RQW124" s="50"/>
      <c r="RQX124" s="23" t="s">
        <v>72</v>
      </c>
      <c r="RQY124" s="244" t="s">
        <v>60</v>
      </c>
      <c r="RQZ124" s="237"/>
      <c r="RRA124" s="237"/>
      <c r="RRB124" s="237"/>
      <c r="RRC124" s="237"/>
      <c r="RRD124" s="237"/>
      <c r="RRE124" s="14"/>
      <c r="RRF124" s="53"/>
      <c r="RRH124" s="114">
        <f>IF(RRN124="Yes",3,0)</f>
        <v>3</v>
      </c>
      <c r="RRI124" s="50"/>
      <c r="RRJ124" s="57"/>
      <c r="RRK124" s="50"/>
      <c r="RRL124" s="57"/>
      <c r="RRM124" s="50"/>
      <c r="RRN124" s="23" t="s">
        <v>72</v>
      </c>
      <c r="RRO124" s="244" t="s">
        <v>60</v>
      </c>
      <c r="RRP124" s="237"/>
      <c r="RRQ124" s="237"/>
      <c r="RRR124" s="237"/>
      <c r="RRS124" s="237"/>
      <c r="RRT124" s="237"/>
      <c r="RRU124" s="14"/>
      <c r="RRV124" s="53"/>
      <c r="RRX124" s="114">
        <f>IF(RSD124="Yes",3,0)</f>
        <v>3</v>
      </c>
      <c r="RRY124" s="50"/>
      <c r="RRZ124" s="57"/>
      <c r="RSA124" s="50"/>
      <c r="RSB124" s="57"/>
      <c r="RSC124" s="50"/>
      <c r="RSD124" s="23" t="s">
        <v>72</v>
      </c>
      <c r="RSE124" s="244" t="s">
        <v>60</v>
      </c>
      <c r="RSF124" s="237"/>
      <c r="RSG124" s="237"/>
      <c r="RSH124" s="237"/>
      <c r="RSI124" s="237"/>
      <c r="RSJ124" s="237"/>
      <c r="RSK124" s="14"/>
      <c r="RSL124" s="53"/>
      <c r="RSN124" s="114">
        <f>IF(RST124="Yes",3,0)</f>
        <v>3</v>
      </c>
      <c r="RSO124" s="50"/>
      <c r="RSP124" s="57"/>
      <c r="RSQ124" s="50"/>
      <c r="RSR124" s="57"/>
      <c r="RSS124" s="50"/>
      <c r="RST124" s="23" t="s">
        <v>72</v>
      </c>
      <c r="RSU124" s="244" t="s">
        <v>60</v>
      </c>
      <c r="RSV124" s="237"/>
      <c r="RSW124" s="237"/>
      <c r="RSX124" s="237"/>
      <c r="RSY124" s="237"/>
      <c r="RSZ124" s="237"/>
      <c r="RTA124" s="14"/>
      <c r="RTB124" s="53"/>
      <c r="RTD124" s="114">
        <f>IF(RTJ124="Yes",3,0)</f>
        <v>3</v>
      </c>
      <c r="RTE124" s="50"/>
      <c r="RTF124" s="57"/>
      <c r="RTG124" s="50"/>
      <c r="RTH124" s="57"/>
      <c r="RTI124" s="50"/>
      <c r="RTJ124" s="23" t="s">
        <v>72</v>
      </c>
      <c r="RTK124" s="244" t="s">
        <v>60</v>
      </c>
      <c r="RTL124" s="237"/>
      <c r="RTM124" s="237"/>
      <c r="RTN124" s="237"/>
      <c r="RTO124" s="237"/>
      <c r="RTP124" s="237"/>
      <c r="RTQ124" s="14"/>
      <c r="RTR124" s="53"/>
      <c r="RTT124" s="114">
        <f>IF(RTZ124="Yes",3,0)</f>
        <v>3</v>
      </c>
      <c r="RTU124" s="50"/>
      <c r="RTV124" s="57"/>
      <c r="RTW124" s="50"/>
      <c r="RTX124" s="57"/>
      <c r="RTY124" s="50"/>
      <c r="RTZ124" s="23" t="s">
        <v>72</v>
      </c>
      <c r="RUA124" s="244" t="s">
        <v>60</v>
      </c>
      <c r="RUB124" s="237"/>
      <c r="RUC124" s="237"/>
      <c r="RUD124" s="237"/>
      <c r="RUE124" s="237"/>
      <c r="RUF124" s="237"/>
      <c r="RUG124" s="14"/>
      <c r="RUH124" s="53"/>
      <c r="RUJ124" s="114">
        <f>IF(RUP124="Yes",3,0)</f>
        <v>3</v>
      </c>
      <c r="RUK124" s="50"/>
      <c r="RUL124" s="57"/>
      <c r="RUM124" s="50"/>
      <c r="RUN124" s="57"/>
      <c r="RUO124" s="50"/>
      <c r="RUP124" s="23" t="s">
        <v>72</v>
      </c>
      <c r="RUQ124" s="244" t="s">
        <v>60</v>
      </c>
      <c r="RUR124" s="237"/>
      <c r="RUS124" s="237"/>
      <c r="RUT124" s="237"/>
      <c r="RUU124" s="237"/>
      <c r="RUV124" s="237"/>
      <c r="RUW124" s="14"/>
      <c r="RUX124" s="53"/>
      <c r="RUZ124" s="114">
        <f>IF(RVF124="Yes",3,0)</f>
        <v>3</v>
      </c>
      <c r="RVA124" s="50"/>
      <c r="RVB124" s="57"/>
      <c r="RVC124" s="50"/>
      <c r="RVD124" s="57"/>
      <c r="RVE124" s="50"/>
      <c r="RVF124" s="23" t="s">
        <v>72</v>
      </c>
      <c r="RVG124" s="244" t="s">
        <v>60</v>
      </c>
      <c r="RVH124" s="237"/>
      <c r="RVI124" s="237"/>
      <c r="RVJ124" s="237"/>
      <c r="RVK124" s="237"/>
      <c r="RVL124" s="237"/>
      <c r="RVM124" s="14"/>
      <c r="RVN124" s="53"/>
      <c r="RVP124" s="114">
        <f>IF(RVV124="Yes",3,0)</f>
        <v>3</v>
      </c>
      <c r="RVQ124" s="50"/>
      <c r="RVR124" s="57"/>
      <c r="RVS124" s="50"/>
      <c r="RVT124" s="57"/>
      <c r="RVU124" s="50"/>
      <c r="RVV124" s="23" t="s">
        <v>72</v>
      </c>
      <c r="RVW124" s="244" t="s">
        <v>60</v>
      </c>
      <c r="RVX124" s="237"/>
      <c r="RVY124" s="237"/>
      <c r="RVZ124" s="237"/>
      <c r="RWA124" s="237"/>
      <c r="RWB124" s="237"/>
      <c r="RWC124" s="14"/>
      <c r="RWD124" s="53"/>
      <c r="RWF124" s="114">
        <f>IF(RWL124="Yes",3,0)</f>
        <v>3</v>
      </c>
      <c r="RWG124" s="50"/>
      <c r="RWH124" s="57"/>
      <c r="RWI124" s="50"/>
      <c r="RWJ124" s="57"/>
      <c r="RWK124" s="50"/>
      <c r="RWL124" s="23" t="s">
        <v>72</v>
      </c>
      <c r="RWM124" s="244" t="s">
        <v>60</v>
      </c>
      <c r="RWN124" s="237"/>
      <c r="RWO124" s="237"/>
      <c r="RWP124" s="237"/>
      <c r="RWQ124" s="237"/>
      <c r="RWR124" s="237"/>
      <c r="RWS124" s="14"/>
      <c r="RWT124" s="53"/>
      <c r="RWV124" s="114">
        <f>IF(RXB124="Yes",3,0)</f>
        <v>3</v>
      </c>
      <c r="RWW124" s="50"/>
      <c r="RWX124" s="57"/>
      <c r="RWY124" s="50"/>
      <c r="RWZ124" s="57"/>
      <c r="RXA124" s="50"/>
      <c r="RXB124" s="23" t="s">
        <v>72</v>
      </c>
      <c r="RXC124" s="244" t="s">
        <v>60</v>
      </c>
      <c r="RXD124" s="237"/>
      <c r="RXE124" s="237"/>
      <c r="RXF124" s="237"/>
      <c r="RXG124" s="237"/>
      <c r="RXH124" s="237"/>
      <c r="RXI124" s="14"/>
      <c r="RXJ124" s="53"/>
      <c r="RXL124" s="114">
        <f>IF(RXR124="Yes",3,0)</f>
        <v>3</v>
      </c>
      <c r="RXM124" s="50"/>
      <c r="RXN124" s="57"/>
      <c r="RXO124" s="50"/>
      <c r="RXP124" s="57"/>
      <c r="RXQ124" s="50"/>
      <c r="RXR124" s="23" t="s">
        <v>72</v>
      </c>
      <c r="RXS124" s="244" t="s">
        <v>60</v>
      </c>
      <c r="RXT124" s="237"/>
      <c r="RXU124" s="237"/>
      <c r="RXV124" s="237"/>
      <c r="RXW124" s="237"/>
      <c r="RXX124" s="237"/>
      <c r="RXY124" s="14"/>
      <c r="RXZ124" s="53"/>
      <c r="RYB124" s="114">
        <f>IF(RYH124="Yes",3,0)</f>
        <v>3</v>
      </c>
      <c r="RYC124" s="50"/>
      <c r="RYD124" s="57"/>
      <c r="RYE124" s="50"/>
      <c r="RYF124" s="57"/>
      <c r="RYG124" s="50"/>
      <c r="RYH124" s="23" t="s">
        <v>72</v>
      </c>
      <c r="RYI124" s="244" t="s">
        <v>60</v>
      </c>
      <c r="RYJ124" s="237"/>
      <c r="RYK124" s="237"/>
      <c r="RYL124" s="237"/>
      <c r="RYM124" s="237"/>
      <c r="RYN124" s="237"/>
      <c r="RYO124" s="14"/>
      <c r="RYP124" s="53"/>
      <c r="RYR124" s="114">
        <f>IF(RYX124="Yes",3,0)</f>
        <v>3</v>
      </c>
      <c r="RYS124" s="50"/>
      <c r="RYT124" s="57"/>
      <c r="RYU124" s="50"/>
      <c r="RYV124" s="57"/>
      <c r="RYW124" s="50"/>
      <c r="RYX124" s="23" t="s">
        <v>72</v>
      </c>
      <c r="RYY124" s="244" t="s">
        <v>60</v>
      </c>
      <c r="RYZ124" s="237"/>
      <c r="RZA124" s="237"/>
      <c r="RZB124" s="237"/>
      <c r="RZC124" s="237"/>
      <c r="RZD124" s="237"/>
      <c r="RZE124" s="14"/>
      <c r="RZF124" s="53"/>
      <c r="RZH124" s="114">
        <f>IF(RZN124="Yes",3,0)</f>
        <v>3</v>
      </c>
      <c r="RZI124" s="50"/>
      <c r="RZJ124" s="57"/>
      <c r="RZK124" s="50"/>
      <c r="RZL124" s="57"/>
      <c r="RZM124" s="50"/>
      <c r="RZN124" s="23" t="s">
        <v>72</v>
      </c>
      <c r="RZO124" s="244" t="s">
        <v>60</v>
      </c>
      <c r="RZP124" s="237"/>
      <c r="RZQ124" s="237"/>
      <c r="RZR124" s="237"/>
      <c r="RZS124" s="237"/>
      <c r="RZT124" s="237"/>
      <c r="RZU124" s="14"/>
      <c r="RZV124" s="53"/>
      <c r="RZX124" s="114">
        <f>IF(SAD124="Yes",3,0)</f>
        <v>3</v>
      </c>
      <c r="RZY124" s="50"/>
      <c r="RZZ124" s="57"/>
      <c r="SAA124" s="50"/>
      <c r="SAB124" s="57"/>
      <c r="SAC124" s="50"/>
      <c r="SAD124" s="23" t="s">
        <v>72</v>
      </c>
      <c r="SAE124" s="244" t="s">
        <v>60</v>
      </c>
      <c r="SAF124" s="237"/>
      <c r="SAG124" s="237"/>
      <c r="SAH124" s="237"/>
      <c r="SAI124" s="237"/>
      <c r="SAJ124" s="237"/>
      <c r="SAK124" s="14"/>
      <c r="SAL124" s="53"/>
      <c r="SAN124" s="114">
        <f>IF(SAT124="Yes",3,0)</f>
        <v>3</v>
      </c>
      <c r="SAO124" s="50"/>
      <c r="SAP124" s="57"/>
      <c r="SAQ124" s="50"/>
      <c r="SAR124" s="57"/>
      <c r="SAS124" s="50"/>
      <c r="SAT124" s="23" t="s">
        <v>72</v>
      </c>
      <c r="SAU124" s="244" t="s">
        <v>60</v>
      </c>
      <c r="SAV124" s="237"/>
      <c r="SAW124" s="237"/>
      <c r="SAX124" s="237"/>
      <c r="SAY124" s="237"/>
      <c r="SAZ124" s="237"/>
      <c r="SBA124" s="14"/>
      <c r="SBB124" s="53"/>
      <c r="SBD124" s="114">
        <f>IF(SBJ124="Yes",3,0)</f>
        <v>3</v>
      </c>
      <c r="SBE124" s="50"/>
      <c r="SBF124" s="57"/>
      <c r="SBG124" s="50"/>
      <c r="SBH124" s="57"/>
      <c r="SBI124" s="50"/>
      <c r="SBJ124" s="23" t="s">
        <v>72</v>
      </c>
      <c r="SBK124" s="244" t="s">
        <v>60</v>
      </c>
      <c r="SBL124" s="237"/>
      <c r="SBM124" s="237"/>
      <c r="SBN124" s="237"/>
      <c r="SBO124" s="237"/>
      <c r="SBP124" s="237"/>
      <c r="SBQ124" s="14"/>
      <c r="SBR124" s="53"/>
      <c r="SBT124" s="114">
        <f>IF(SBZ124="Yes",3,0)</f>
        <v>3</v>
      </c>
      <c r="SBU124" s="50"/>
      <c r="SBV124" s="57"/>
      <c r="SBW124" s="50"/>
      <c r="SBX124" s="57"/>
      <c r="SBY124" s="50"/>
      <c r="SBZ124" s="23" t="s">
        <v>72</v>
      </c>
      <c r="SCA124" s="244" t="s">
        <v>60</v>
      </c>
      <c r="SCB124" s="237"/>
      <c r="SCC124" s="237"/>
      <c r="SCD124" s="237"/>
      <c r="SCE124" s="237"/>
      <c r="SCF124" s="237"/>
      <c r="SCG124" s="14"/>
      <c r="SCH124" s="53"/>
      <c r="SCJ124" s="114">
        <f>IF(SCP124="Yes",3,0)</f>
        <v>3</v>
      </c>
      <c r="SCK124" s="50"/>
      <c r="SCL124" s="57"/>
      <c r="SCM124" s="50"/>
      <c r="SCN124" s="57"/>
      <c r="SCO124" s="50"/>
      <c r="SCP124" s="23" t="s">
        <v>72</v>
      </c>
      <c r="SCQ124" s="244" t="s">
        <v>60</v>
      </c>
      <c r="SCR124" s="237"/>
      <c r="SCS124" s="237"/>
      <c r="SCT124" s="237"/>
      <c r="SCU124" s="237"/>
      <c r="SCV124" s="237"/>
      <c r="SCW124" s="14"/>
      <c r="SCX124" s="53"/>
      <c r="SCZ124" s="114">
        <f>IF(SDF124="Yes",3,0)</f>
        <v>3</v>
      </c>
      <c r="SDA124" s="50"/>
      <c r="SDB124" s="57"/>
      <c r="SDC124" s="50"/>
      <c r="SDD124" s="57"/>
      <c r="SDE124" s="50"/>
      <c r="SDF124" s="23" t="s">
        <v>72</v>
      </c>
      <c r="SDG124" s="244" t="s">
        <v>60</v>
      </c>
      <c r="SDH124" s="237"/>
      <c r="SDI124" s="237"/>
      <c r="SDJ124" s="237"/>
      <c r="SDK124" s="237"/>
      <c r="SDL124" s="237"/>
      <c r="SDM124" s="14"/>
      <c r="SDN124" s="53"/>
      <c r="SDP124" s="114">
        <f>IF(SDV124="Yes",3,0)</f>
        <v>3</v>
      </c>
      <c r="SDQ124" s="50"/>
      <c r="SDR124" s="57"/>
      <c r="SDS124" s="50"/>
      <c r="SDT124" s="57"/>
      <c r="SDU124" s="50"/>
      <c r="SDV124" s="23" t="s">
        <v>72</v>
      </c>
      <c r="SDW124" s="244" t="s">
        <v>60</v>
      </c>
      <c r="SDX124" s="237"/>
      <c r="SDY124" s="237"/>
      <c r="SDZ124" s="237"/>
      <c r="SEA124" s="237"/>
      <c r="SEB124" s="237"/>
      <c r="SEC124" s="14"/>
      <c r="SED124" s="53"/>
      <c r="SEF124" s="114">
        <f>IF(SEL124="Yes",3,0)</f>
        <v>3</v>
      </c>
      <c r="SEG124" s="50"/>
      <c r="SEH124" s="57"/>
      <c r="SEI124" s="50"/>
      <c r="SEJ124" s="57"/>
      <c r="SEK124" s="50"/>
      <c r="SEL124" s="23" t="s">
        <v>72</v>
      </c>
      <c r="SEM124" s="244" t="s">
        <v>60</v>
      </c>
      <c r="SEN124" s="237"/>
      <c r="SEO124" s="237"/>
      <c r="SEP124" s="237"/>
      <c r="SEQ124" s="237"/>
      <c r="SER124" s="237"/>
      <c r="SES124" s="14"/>
      <c r="SET124" s="53"/>
      <c r="SEV124" s="114">
        <f>IF(SFB124="Yes",3,0)</f>
        <v>3</v>
      </c>
      <c r="SEW124" s="50"/>
      <c r="SEX124" s="57"/>
      <c r="SEY124" s="50"/>
      <c r="SEZ124" s="57"/>
      <c r="SFA124" s="50"/>
      <c r="SFB124" s="23" t="s">
        <v>72</v>
      </c>
      <c r="SFC124" s="244" t="s">
        <v>60</v>
      </c>
      <c r="SFD124" s="237"/>
      <c r="SFE124" s="237"/>
      <c r="SFF124" s="237"/>
      <c r="SFG124" s="237"/>
      <c r="SFH124" s="237"/>
      <c r="SFI124" s="14"/>
      <c r="SFJ124" s="53"/>
      <c r="SFL124" s="114">
        <f>IF(SFR124="Yes",3,0)</f>
        <v>3</v>
      </c>
      <c r="SFM124" s="50"/>
      <c r="SFN124" s="57"/>
      <c r="SFO124" s="50"/>
      <c r="SFP124" s="57"/>
      <c r="SFQ124" s="50"/>
      <c r="SFR124" s="23" t="s">
        <v>72</v>
      </c>
      <c r="SFS124" s="244" t="s">
        <v>60</v>
      </c>
      <c r="SFT124" s="237"/>
      <c r="SFU124" s="237"/>
      <c r="SFV124" s="237"/>
      <c r="SFW124" s="237"/>
      <c r="SFX124" s="237"/>
      <c r="SFY124" s="14"/>
      <c r="SFZ124" s="53"/>
      <c r="SGB124" s="114">
        <f>IF(SGH124="Yes",3,0)</f>
        <v>3</v>
      </c>
      <c r="SGC124" s="50"/>
      <c r="SGD124" s="57"/>
      <c r="SGE124" s="50"/>
      <c r="SGF124" s="57"/>
      <c r="SGG124" s="50"/>
      <c r="SGH124" s="23" t="s">
        <v>72</v>
      </c>
      <c r="SGI124" s="244" t="s">
        <v>60</v>
      </c>
      <c r="SGJ124" s="237"/>
      <c r="SGK124" s="237"/>
      <c r="SGL124" s="237"/>
      <c r="SGM124" s="237"/>
      <c r="SGN124" s="237"/>
      <c r="SGO124" s="14"/>
      <c r="SGP124" s="53"/>
      <c r="SGR124" s="114">
        <f>IF(SGX124="Yes",3,0)</f>
        <v>3</v>
      </c>
      <c r="SGS124" s="50"/>
      <c r="SGT124" s="57"/>
      <c r="SGU124" s="50"/>
      <c r="SGV124" s="57"/>
      <c r="SGW124" s="50"/>
      <c r="SGX124" s="23" t="s">
        <v>72</v>
      </c>
      <c r="SGY124" s="244" t="s">
        <v>60</v>
      </c>
      <c r="SGZ124" s="237"/>
      <c r="SHA124" s="237"/>
      <c r="SHB124" s="237"/>
      <c r="SHC124" s="237"/>
      <c r="SHD124" s="237"/>
      <c r="SHE124" s="14"/>
      <c r="SHF124" s="53"/>
      <c r="SHH124" s="114">
        <f>IF(SHN124="Yes",3,0)</f>
        <v>3</v>
      </c>
      <c r="SHI124" s="50"/>
      <c r="SHJ124" s="57"/>
      <c r="SHK124" s="50"/>
      <c r="SHL124" s="57"/>
      <c r="SHM124" s="50"/>
      <c r="SHN124" s="23" t="s">
        <v>72</v>
      </c>
      <c r="SHO124" s="244" t="s">
        <v>60</v>
      </c>
      <c r="SHP124" s="237"/>
      <c r="SHQ124" s="237"/>
      <c r="SHR124" s="237"/>
      <c r="SHS124" s="237"/>
      <c r="SHT124" s="237"/>
      <c r="SHU124" s="14"/>
      <c r="SHV124" s="53"/>
      <c r="SHX124" s="114">
        <f>IF(SID124="Yes",3,0)</f>
        <v>3</v>
      </c>
      <c r="SHY124" s="50"/>
      <c r="SHZ124" s="57"/>
      <c r="SIA124" s="50"/>
      <c r="SIB124" s="57"/>
      <c r="SIC124" s="50"/>
      <c r="SID124" s="23" t="s">
        <v>72</v>
      </c>
      <c r="SIE124" s="244" t="s">
        <v>60</v>
      </c>
      <c r="SIF124" s="237"/>
      <c r="SIG124" s="237"/>
      <c r="SIH124" s="237"/>
      <c r="SII124" s="237"/>
      <c r="SIJ124" s="237"/>
      <c r="SIK124" s="14"/>
      <c r="SIL124" s="53"/>
      <c r="SIN124" s="114">
        <f>IF(SIT124="Yes",3,0)</f>
        <v>3</v>
      </c>
      <c r="SIO124" s="50"/>
      <c r="SIP124" s="57"/>
      <c r="SIQ124" s="50"/>
      <c r="SIR124" s="57"/>
      <c r="SIS124" s="50"/>
      <c r="SIT124" s="23" t="s">
        <v>72</v>
      </c>
      <c r="SIU124" s="244" t="s">
        <v>60</v>
      </c>
      <c r="SIV124" s="237"/>
      <c r="SIW124" s="237"/>
      <c r="SIX124" s="237"/>
      <c r="SIY124" s="237"/>
      <c r="SIZ124" s="237"/>
      <c r="SJA124" s="14"/>
      <c r="SJB124" s="53"/>
      <c r="SJD124" s="114">
        <f>IF(SJJ124="Yes",3,0)</f>
        <v>3</v>
      </c>
      <c r="SJE124" s="50"/>
      <c r="SJF124" s="57"/>
      <c r="SJG124" s="50"/>
      <c r="SJH124" s="57"/>
      <c r="SJI124" s="50"/>
      <c r="SJJ124" s="23" t="s">
        <v>72</v>
      </c>
      <c r="SJK124" s="244" t="s">
        <v>60</v>
      </c>
      <c r="SJL124" s="237"/>
      <c r="SJM124" s="237"/>
      <c r="SJN124" s="237"/>
      <c r="SJO124" s="237"/>
      <c r="SJP124" s="237"/>
      <c r="SJQ124" s="14"/>
      <c r="SJR124" s="53"/>
      <c r="SJT124" s="114">
        <f>IF(SJZ124="Yes",3,0)</f>
        <v>3</v>
      </c>
      <c r="SJU124" s="50"/>
      <c r="SJV124" s="57"/>
      <c r="SJW124" s="50"/>
      <c r="SJX124" s="57"/>
      <c r="SJY124" s="50"/>
      <c r="SJZ124" s="23" t="s">
        <v>72</v>
      </c>
      <c r="SKA124" s="244" t="s">
        <v>60</v>
      </c>
      <c r="SKB124" s="237"/>
      <c r="SKC124" s="237"/>
      <c r="SKD124" s="237"/>
      <c r="SKE124" s="237"/>
      <c r="SKF124" s="237"/>
      <c r="SKG124" s="14"/>
      <c r="SKH124" s="53"/>
      <c r="SKJ124" s="114">
        <f>IF(SKP124="Yes",3,0)</f>
        <v>3</v>
      </c>
      <c r="SKK124" s="50"/>
      <c r="SKL124" s="57"/>
      <c r="SKM124" s="50"/>
      <c r="SKN124" s="57"/>
      <c r="SKO124" s="50"/>
      <c r="SKP124" s="23" t="s">
        <v>72</v>
      </c>
      <c r="SKQ124" s="244" t="s">
        <v>60</v>
      </c>
      <c r="SKR124" s="237"/>
      <c r="SKS124" s="237"/>
      <c r="SKT124" s="237"/>
      <c r="SKU124" s="237"/>
      <c r="SKV124" s="237"/>
      <c r="SKW124" s="14"/>
      <c r="SKX124" s="53"/>
      <c r="SKZ124" s="114">
        <f>IF(SLF124="Yes",3,0)</f>
        <v>3</v>
      </c>
      <c r="SLA124" s="50"/>
      <c r="SLB124" s="57"/>
      <c r="SLC124" s="50"/>
      <c r="SLD124" s="57"/>
      <c r="SLE124" s="50"/>
      <c r="SLF124" s="23" t="s">
        <v>72</v>
      </c>
      <c r="SLG124" s="244" t="s">
        <v>60</v>
      </c>
      <c r="SLH124" s="237"/>
      <c r="SLI124" s="237"/>
      <c r="SLJ124" s="237"/>
      <c r="SLK124" s="237"/>
      <c r="SLL124" s="237"/>
      <c r="SLM124" s="14"/>
      <c r="SLN124" s="53"/>
      <c r="SLP124" s="114">
        <f>IF(SLV124="Yes",3,0)</f>
        <v>3</v>
      </c>
      <c r="SLQ124" s="50"/>
      <c r="SLR124" s="57"/>
      <c r="SLS124" s="50"/>
      <c r="SLT124" s="57"/>
      <c r="SLU124" s="50"/>
      <c r="SLV124" s="23" t="s">
        <v>72</v>
      </c>
      <c r="SLW124" s="244" t="s">
        <v>60</v>
      </c>
      <c r="SLX124" s="237"/>
      <c r="SLY124" s="237"/>
      <c r="SLZ124" s="237"/>
      <c r="SMA124" s="237"/>
      <c r="SMB124" s="237"/>
      <c r="SMC124" s="14"/>
      <c r="SMD124" s="53"/>
      <c r="SMF124" s="114">
        <f>IF(SML124="Yes",3,0)</f>
        <v>3</v>
      </c>
      <c r="SMG124" s="50"/>
      <c r="SMH124" s="57"/>
      <c r="SMI124" s="50"/>
      <c r="SMJ124" s="57"/>
      <c r="SMK124" s="50"/>
      <c r="SML124" s="23" t="s">
        <v>72</v>
      </c>
      <c r="SMM124" s="244" t="s">
        <v>60</v>
      </c>
      <c r="SMN124" s="237"/>
      <c r="SMO124" s="237"/>
      <c r="SMP124" s="237"/>
      <c r="SMQ124" s="237"/>
      <c r="SMR124" s="237"/>
      <c r="SMS124" s="14"/>
      <c r="SMT124" s="53"/>
      <c r="SMV124" s="114">
        <f>IF(SNB124="Yes",3,0)</f>
        <v>3</v>
      </c>
      <c r="SMW124" s="50"/>
      <c r="SMX124" s="57"/>
      <c r="SMY124" s="50"/>
      <c r="SMZ124" s="57"/>
      <c r="SNA124" s="50"/>
      <c r="SNB124" s="23" t="s">
        <v>72</v>
      </c>
      <c r="SNC124" s="244" t="s">
        <v>60</v>
      </c>
      <c r="SND124" s="237"/>
      <c r="SNE124" s="237"/>
      <c r="SNF124" s="237"/>
      <c r="SNG124" s="237"/>
      <c r="SNH124" s="237"/>
      <c r="SNI124" s="14"/>
      <c r="SNJ124" s="53"/>
      <c r="SNL124" s="114">
        <f>IF(SNR124="Yes",3,0)</f>
        <v>3</v>
      </c>
      <c r="SNM124" s="50"/>
      <c r="SNN124" s="57"/>
      <c r="SNO124" s="50"/>
      <c r="SNP124" s="57"/>
      <c r="SNQ124" s="50"/>
      <c r="SNR124" s="23" t="s">
        <v>72</v>
      </c>
      <c r="SNS124" s="244" t="s">
        <v>60</v>
      </c>
      <c r="SNT124" s="237"/>
      <c r="SNU124" s="237"/>
      <c r="SNV124" s="237"/>
      <c r="SNW124" s="237"/>
      <c r="SNX124" s="237"/>
      <c r="SNY124" s="14"/>
      <c r="SNZ124" s="53"/>
      <c r="SOB124" s="114">
        <f>IF(SOH124="Yes",3,0)</f>
        <v>3</v>
      </c>
      <c r="SOC124" s="50"/>
      <c r="SOD124" s="57"/>
      <c r="SOE124" s="50"/>
      <c r="SOF124" s="57"/>
      <c r="SOG124" s="50"/>
      <c r="SOH124" s="23" t="s">
        <v>72</v>
      </c>
      <c r="SOI124" s="244" t="s">
        <v>60</v>
      </c>
      <c r="SOJ124" s="237"/>
      <c r="SOK124" s="237"/>
      <c r="SOL124" s="237"/>
      <c r="SOM124" s="237"/>
      <c r="SON124" s="237"/>
      <c r="SOO124" s="14"/>
      <c r="SOP124" s="53"/>
      <c r="SOR124" s="114">
        <f>IF(SOX124="Yes",3,0)</f>
        <v>3</v>
      </c>
      <c r="SOS124" s="50"/>
      <c r="SOT124" s="57"/>
      <c r="SOU124" s="50"/>
      <c r="SOV124" s="57"/>
      <c r="SOW124" s="50"/>
      <c r="SOX124" s="23" t="s">
        <v>72</v>
      </c>
      <c r="SOY124" s="244" t="s">
        <v>60</v>
      </c>
      <c r="SOZ124" s="237"/>
      <c r="SPA124" s="237"/>
      <c r="SPB124" s="237"/>
      <c r="SPC124" s="237"/>
      <c r="SPD124" s="237"/>
      <c r="SPE124" s="14"/>
      <c r="SPF124" s="53"/>
      <c r="SPH124" s="114">
        <f>IF(SPN124="Yes",3,0)</f>
        <v>3</v>
      </c>
      <c r="SPI124" s="50"/>
      <c r="SPJ124" s="57"/>
      <c r="SPK124" s="50"/>
      <c r="SPL124" s="57"/>
      <c r="SPM124" s="50"/>
      <c r="SPN124" s="23" t="s">
        <v>72</v>
      </c>
      <c r="SPO124" s="244" t="s">
        <v>60</v>
      </c>
      <c r="SPP124" s="237"/>
      <c r="SPQ124" s="237"/>
      <c r="SPR124" s="237"/>
      <c r="SPS124" s="237"/>
      <c r="SPT124" s="237"/>
      <c r="SPU124" s="14"/>
      <c r="SPV124" s="53"/>
      <c r="SPX124" s="114">
        <f>IF(SQD124="Yes",3,0)</f>
        <v>3</v>
      </c>
      <c r="SPY124" s="50"/>
      <c r="SPZ124" s="57"/>
      <c r="SQA124" s="50"/>
      <c r="SQB124" s="57"/>
      <c r="SQC124" s="50"/>
      <c r="SQD124" s="23" t="s">
        <v>72</v>
      </c>
      <c r="SQE124" s="244" t="s">
        <v>60</v>
      </c>
      <c r="SQF124" s="237"/>
      <c r="SQG124" s="237"/>
      <c r="SQH124" s="237"/>
      <c r="SQI124" s="237"/>
      <c r="SQJ124" s="237"/>
      <c r="SQK124" s="14"/>
      <c r="SQL124" s="53"/>
      <c r="SQN124" s="114">
        <f>IF(SQT124="Yes",3,0)</f>
        <v>3</v>
      </c>
      <c r="SQO124" s="50"/>
      <c r="SQP124" s="57"/>
      <c r="SQQ124" s="50"/>
      <c r="SQR124" s="57"/>
      <c r="SQS124" s="50"/>
      <c r="SQT124" s="23" t="s">
        <v>72</v>
      </c>
      <c r="SQU124" s="244" t="s">
        <v>60</v>
      </c>
      <c r="SQV124" s="237"/>
      <c r="SQW124" s="237"/>
      <c r="SQX124" s="237"/>
      <c r="SQY124" s="237"/>
      <c r="SQZ124" s="237"/>
      <c r="SRA124" s="14"/>
      <c r="SRB124" s="53"/>
      <c r="SRD124" s="114">
        <f>IF(SRJ124="Yes",3,0)</f>
        <v>3</v>
      </c>
      <c r="SRE124" s="50"/>
      <c r="SRF124" s="57"/>
      <c r="SRG124" s="50"/>
      <c r="SRH124" s="57"/>
      <c r="SRI124" s="50"/>
      <c r="SRJ124" s="23" t="s">
        <v>72</v>
      </c>
      <c r="SRK124" s="244" t="s">
        <v>60</v>
      </c>
      <c r="SRL124" s="237"/>
      <c r="SRM124" s="237"/>
      <c r="SRN124" s="237"/>
      <c r="SRO124" s="237"/>
      <c r="SRP124" s="237"/>
      <c r="SRQ124" s="14"/>
      <c r="SRR124" s="53"/>
      <c r="SRT124" s="114">
        <f>IF(SRZ124="Yes",3,0)</f>
        <v>3</v>
      </c>
      <c r="SRU124" s="50"/>
      <c r="SRV124" s="57"/>
      <c r="SRW124" s="50"/>
      <c r="SRX124" s="57"/>
      <c r="SRY124" s="50"/>
      <c r="SRZ124" s="23" t="s">
        <v>72</v>
      </c>
      <c r="SSA124" s="244" t="s">
        <v>60</v>
      </c>
      <c r="SSB124" s="237"/>
      <c r="SSC124" s="237"/>
      <c r="SSD124" s="237"/>
      <c r="SSE124" s="237"/>
      <c r="SSF124" s="237"/>
      <c r="SSG124" s="14"/>
      <c r="SSH124" s="53"/>
      <c r="SSJ124" s="114">
        <f>IF(SSP124="Yes",3,0)</f>
        <v>3</v>
      </c>
      <c r="SSK124" s="50"/>
      <c r="SSL124" s="57"/>
      <c r="SSM124" s="50"/>
      <c r="SSN124" s="57"/>
      <c r="SSO124" s="50"/>
      <c r="SSP124" s="23" t="s">
        <v>72</v>
      </c>
      <c r="SSQ124" s="244" t="s">
        <v>60</v>
      </c>
      <c r="SSR124" s="237"/>
      <c r="SSS124" s="237"/>
      <c r="SST124" s="237"/>
      <c r="SSU124" s="237"/>
      <c r="SSV124" s="237"/>
      <c r="SSW124" s="14"/>
      <c r="SSX124" s="53"/>
      <c r="SSZ124" s="114">
        <f>IF(STF124="Yes",3,0)</f>
        <v>3</v>
      </c>
      <c r="STA124" s="50"/>
      <c r="STB124" s="57"/>
      <c r="STC124" s="50"/>
      <c r="STD124" s="57"/>
      <c r="STE124" s="50"/>
      <c r="STF124" s="23" t="s">
        <v>72</v>
      </c>
      <c r="STG124" s="244" t="s">
        <v>60</v>
      </c>
      <c r="STH124" s="237"/>
      <c r="STI124" s="237"/>
      <c r="STJ124" s="237"/>
      <c r="STK124" s="237"/>
      <c r="STL124" s="237"/>
      <c r="STM124" s="14"/>
      <c r="STN124" s="53"/>
      <c r="STP124" s="114">
        <f>IF(STV124="Yes",3,0)</f>
        <v>3</v>
      </c>
      <c r="STQ124" s="50"/>
      <c r="STR124" s="57"/>
      <c r="STS124" s="50"/>
      <c r="STT124" s="57"/>
      <c r="STU124" s="50"/>
      <c r="STV124" s="23" t="s">
        <v>72</v>
      </c>
      <c r="STW124" s="244" t="s">
        <v>60</v>
      </c>
      <c r="STX124" s="237"/>
      <c r="STY124" s="237"/>
      <c r="STZ124" s="237"/>
      <c r="SUA124" s="237"/>
      <c r="SUB124" s="237"/>
      <c r="SUC124" s="14"/>
      <c r="SUD124" s="53"/>
      <c r="SUF124" s="114">
        <f>IF(SUL124="Yes",3,0)</f>
        <v>3</v>
      </c>
      <c r="SUG124" s="50"/>
      <c r="SUH124" s="57"/>
      <c r="SUI124" s="50"/>
      <c r="SUJ124" s="57"/>
      <c r="SUK124" s="50"/>
      <c r="SUL124" s="23" t="s">
        <v>72</v>
      </c>
      <c r="SUM124" s="244" t="s">
        <v>60</v>
      </c>
      <c r="SUN124" s="237"/>
      <c r="SUO124" s="237"/>
      <c r="SUP124" s="237"/>
      <c r="SUQ124" s="237"/>
      <c r="SUR124" s="237"/>
      <c r="SUS124" s="14"/>
      <c r="SUT124" s="53"/>
      <c r="SUV124" s="114">
        <f>IF(SVB124="Yes",3,0)</f>
        <v>3</v>
      </c>
      <c r="SUW124" s="50"/>
      <c r="SUX124" s="57"/>
      <c r="SUY124" s="50"/>
      <c r="SUZ124" s="57"/>
      <c r="SVA124" s="50"/>
      <c r="SVB124" s="23" t="s">
        <v>72</v>
      </c>
      <c r="SVC124" s="244" t="s">
        <v>60</v>
      </c>
      <c r="SVD124" s="237"/>
      <c r="SVE124" s="237"/>
      <c r="SVF124" s="237"/>
      <c r="SVG124" s="237"/>
      <c r="SVH124" s="237"/>
      <c r="SVI124" s="14"/>
      <c r="SVJ124" s="53"/>
      <c r="SVL124" s="114">
        <f>IF(SVR124="Yes",3,0)</f>
        <v>3</v>
      </c>
      <c r="SVM124" s="50"/>
      <c r="SVN124" s="57"/>
      <c r="SVO124" s="50"/>
      <c r="SVP124" s="57"/>
      <c r="SVQ124" s="50"/>
      <c r="SVR124" s="23" t="s">
        <v>72</v>
      </c>
      <c r="SVS124" s="244" t="s">
        <v>60</v>
      </c>
      <c r="SVT124" s="237"/>
      <c r="SVU124" s="237"/>
      <c r="SVV124" s="237"/>
      <c r="SVW124" s="237"/>
      <c r="SVX124" s="237"/>
      <c r="SVY124" s="14"/>
      <c r="SVZ124" s="53"/>
      <c r="SWB124" s="114">
        <f>IF(SWH124="Yes",3,0)</f>
        <v>3</v>
      </c>
      <c r="SWC124" s="50"/>
      <c r="SWD124" s="57"/>
      <c r="SWE124" s="50"/>
      <c r="SWF124" s="57"/>
      <c r="SWG124" s="50"/>
      <c r="SWH124" s="23" t="s">
        <v>72</v>
      </c>
      <c r="SWI124" s="244" t="s">
        <v>60</v>
      </c>
      <c r="SWJ124" s="237"/>
      <c r="SWK124" s="237"/>
      <c r="SWL124" s="237"/>
      <c r="SWM124" s="237"/>
      <c r="SWN124" s="237"/>
      <c r="SWO124" s="14"/>
      <c r="SWP124" s="53"/>
      <c r="SWR124" s="114">
        <f>IF(SWX124="Yes",3,0)</f>
        <v>3</v>
      </c>
      <c r="SWS124" s="50"/>
      <c r="SWT124" s="57"/>
      <c r="SWU124" s="50"/>
      <c r="SWV124" s="57"/>
      <c r="SWW124" s="50"/>
      <c r="SWX124" s="23" t="s">
        <v>72</v>
      </c>
      <c r="SWY124" s="244" t="s">
        <v>60</v>
      </c>
      <c r="SWZ124" s="237"/>
      <c r="SXA124" s="237"/>
      <c r="SXB124" s="237"/>
      <c r="SXC124" s="237"/>
      <c r="SXD124" s="237"/>
      <c r="SXE124" s="14"/>
      <c r="SXF124" s="53"/>
      <c r="SXH124" s="114">
        <f>IF(SXN124="Yes",3,0)</f>
        <v>3</v>
      </c>
      <c r="SXI124" s="50"/>
      <c r="SXJ124" s="57"/>
      <c r="SXK124" s="50"/>
      <c r="SXL124" s="57"/>
      <c r="SXM124" s="50"/>
      <c r="SXN124" s="23" t="s">
        <v>72</v>
      </c>
      <c r="SXO124" s="244" t="s">
        <v>60</v>
      </c>
      <c r="SXP124" s="237"/>
      <c r="SXQ124" s="237"/>
      <c r="SXR124" s="237"/>
      <c r="SXS124" s="237"/>
      <c r="SXT124" s="237"/>
      <c r="SXU124" s="14"/>
      <c r="SXV124" s="53"/>
      <c r="SXX124" s="114">
        <f>IF(SYD124="Yes",3,0)</f>
        <v>3</v>
      </c>
      <c r="SXY124" s="50"/>
      <c r="SXZ124" s="57"/>
      <c r="SYA124" s="50"/>
      <c r="SYB124" s="57"/>
      <c r="SYC124" s="50"/>
      <c r="SYD124" s="23" t="s">
        <v>72</v>
      </c>
      <c r="SYE124" s="244" t="s">
        <v>60</v>
      </c>
      <c r="SYF124" s="237"/>
      <c r="SYG124" s="237"/>
      <c r="SYH124" s="237"/>
      <c r="SYI124" s="237"/>
      <c r="SYJ124" s="237"/>
      <c r="SYK124" s="14"/>
      <c r="SYL124" s="53"/>
      <c r="SYN124" s="114">
        <f>IF(SYT124="Yes",3,0)</f>
        <v>3</v>
      </c>
      <c r="SYO124" s="50"/>
      <c r="SYP124" s="57"/>
      <c r="SYQ124" s="50"/>
      <c r="SYR124" s="57"/>
      <c r="SYS124" s="50"/>
      <c r="SYT124" s="23" t="s">
        <v>72</v>
      </c>
      <c r="SYU124" s="244" t="s">
        <v>60</v>
      </c>
      <c r="SYV124" s="237"/>
      <c r="SYW124" s="237"/>
      <c r="SYX124" s="237"/>
      <c r="SYY124" s="237"/>
      <c r="SYZ124" s="237"/>
      <c r="SZA124" s="14"/>
      <c r="SZB124" s="53"/>
      <c r="SZD124" s="114">
        <f>IF(SZJ124="Yes",3,0)</f>
        <v>3</v>
      </c>
      <c r="SZE124" s="50"/>
      <c r="SZF124" s="57"/>
      <c r="SZG124" s="50"/>
      <c r="SZH124" s="57"/>
      <c r="SZI124" s="50"/>
      <c r="SZJ124" s="23" t="s">
        <v>72</v>
      </c>
      <c r="SZK124" s="244" t="s">
        <v>60</v>
      </c>
      <c r="SZL124" s="237"/>
      <c r="SZM124" s="237"/>
      <c r="SZN124" s="237"/>
      <c r="SZO124" s="237"/>
      <c r="SZP124" s="237"/>
      <c r="SZQ124" s="14"/>
      <c r="SZR124" s="53"/>
      <c r="SZT124" s="114">
        <f>IF(SZZ124="Yes",3,0)</f>
        <v>3</v>
      </c>
      <c r="SZU124" s="50"/>
      <c r="SZV124" s="57"/>
      <c r="SZW124" s="50"/>
      <c r="SZX124" s="57"/>
      <c r="SZY124" s="50"/>
      <c r="SZZ124" s="23" t="s">
        <v>72</v>
      </c>
      <c r="TAA124" s="244" t="s">
        <v>60</v>
      </c>
      <c r="TAB124" s="237"/>
      <c r="TAC124" s="237"/>
      <c r="TAD124" s="237"/>
      <c r="TAE124" s="237"/>
      <c r="TAF124" s="237"/>
      <c r="TAG124" s="14"/>
      <c r="TAH124" s="53"/>
      <c r="TAJ124" s="114">
        <f>IF(TAP124="Yes",3,0)</f>
        <v>3</v>
      </c>
      <c r="TAK124" s="50"/>
      <c r="TAL124" s="57"/>
      <c r="TAM124" s="50"/>
      <c r="TAN124" s="57"/>
      <c r="TAO124" s="50"/>
      <c r="TAP124" s="23" t="s">
        <v>72</v>
      </c>
      <c r="TAQ124" s="244" t="s">
        <v>60</v>
      </c>
      <c r="TAR124" s="237"/>
      <c r="TAS124" s="237"/>
      <c r="TAT124" s="237"/>
      <c r="TAU124" s="237"/>
      <c r="TAV124" s="237"/>
      <c r="TAW124" s="14"/>
      <c r="TAX124" s="53"/>
      <c r="TAZ124" s="114">
        <f>IF(TBF124="Yes",3,0)</f>
        <v>3</v>
      </c>
      <c r="TBA124" s="50"/>
      <c r="TBB124" s="57"/>
      <c r="TBC124" s="50"/>
      <c r="TBD124" s="57"/>
      <c r="TBE124" s="50"/>
      <c r="TBF124" s="23" t="s">
        <v>72</v>
      </c>
      <c r="TBG124" s="244" t="s">
        <v>60</v>
      </c>
      <c r="TBH124" s="237"/>
      <c r="TBI124" s="237"/>
      <c r="TBJ124" s="237"/>
      <c r="TBK124" s="237"/>
      <c r="TBL124" s="237"/>
      <c r="TBM124" s="14"/>
      <c r="TBN124" s="53"/>
      <c r="TBP124" s="114">
        <f>IF(TBV124="Yes",3,0)</f>
        <v>3</v>
      </c>
      <c r="TBQ124" s="50"/>
      <c r="TBR124" s="57"/>
      <c r="TBS124" s="50"/>
      <c r="TBT124" s="57"/>
      <c r="TBU124" s="50"/>
      <c r="TBV124" s="23" t="s">
        <v>72</v>
      </c>
      <c r="TBW124" s="244" t="s">
        <v>60</v>
      </c>
      <c r="TBX124" s="237"/>
      <c r="TBY124" s="237"/>
      <c r="TBZ124" s="237"/>
      <c r="TCA124" s="237"/>
      <c r="TCB124" s="237"/>
      <c r="TCC124" s="14"/>
      <c r="TCD124" s="53"/>
      <c r="TCF124" s="114">
        <f>IF(TCL124="Yes",3,0)</f>
        <v>3</v>
      </c>
      <c r="TCG124" s="50"/>
      <c r="TCH124" s="57"/>
      <c r="TCI124" s="50"/>
      <c r="TCJ124" s="57"/>
      <c r="TCK124" s="50"/>
      <c r="TCL124" s="23" t="s">
        <v>72</v>
      </c>
      <c r="TCM124" s="244" t="s">
        <v>60</v>
      </c>
      <c r="TCN124" s="237"/>
      <c r="TCO124" s="237"/>
      <c r="TCP124" s="237"/>
      <c r="TCQ124" s="237"/>
      <c r="TCR124" s="237"/>
      <c r="TCS124" s="14"/>
      <c r="TCT124" s="53"/>
      <c r="TCV124" s="114">
        <f>IF(TDB124="Yes",3,0)</f>
        <v>3</v>
      </c>
      <c r="TCW124" s="50"/>
      <c r="TCX124" s="57"/>
      <c r="TCY124" s="50"/>
      <c r="TCZ124" s="57"/>
      <c r="TDA124" s="50"/>
      <c r="TDB124" s="23" t="s">
        <v>72</v>
      </c>
      <c r="TDC124" s="244" t="s">
        <v>60</v>
      </c>
      <c r="TDD124" s="237"/>
      <c r="TDE124" s="237"/>
      <c r="TDF124" s="237"/>
      <c r="TDG124" s="237"/>
      <c r="TDH124" s="237"/>
      <c r="TDI124" s="14"/>
      <c r="TDJ124" s="53"/>
      <c r="TDL124" s="114">
        <f>IF(TDR124="Yes",3,0)</f>
        <v>3</v>
      </c>
      <c r="TDM124" s="50"/>
      <c r="TDN124" s="57"/>
      <c r="TDO124" s="50"/>
      <c r="TDP124" s="57"/>
      <c r="TDQ124" s="50"/>
      <c r="TDR124" s="23" t="s">
        <v>72</v>
      </c>
      <c r="TDS124" s="244" t="s">
        <v>60</v>
      </c>
      <c r="TDT124" s="237"/>
      <c r="TDU124" s="237"/>
      <c r="TDV124" s="237"/>
      <c r="TDW124" s="237"/>
      <c r="TDX124" s="237"/>
      <c r="TDY124" s="14"/>
      <c r="TDZ124" s="53"/>
      <c r="TEB124" s="114">
        <f>IF(TEH124="Yes",3,0)</f>
        <v>3</v>
      </c>
      <c r="TEC124" s="50"/>
      <c r="TED124" s="57"/>
      <c r="TEE124" s="50"/>
      <c r="TEF124" s="57"/>
      <c r="TEG124" s="50"/>
      <c r="TEH124" s="23" t="s">
        <v>72</v>
      </c>
      <c r="TEI124" s="244" t="s">
        <v>60</v>
      </c>
      <c r="TEJ124" s="237"/>
      <c r="TEK124" s="237"/>
      <c r="TEL124" s="237"/>
      <c r="TEM124" s="237"/>
      <c r="TEN124" s="237"/>
      <c r="TEO124" s="14"/>
      <c r="TEP124" s="53"/>
      <c r="TER124" s="114">
        <f>IF(TEX124="Yes",3,0)</f>
        <v>3</v>
      </c>
      <c r="TES124" s="50"/>
      <c r="TET124" s="57"/>
      <c r="TEU124" s="50"/>
      <c r="TEV124" s="57"/>
      <c r="TEW124" s="50"/>
      <c r="TEX124" s="23" t="s">
        <v>72</v>
      </c>
      <c r="TEY124" s="244" t="s">
        <v>60</v>
      </c>
      <c r="TEZ124" s="237"/>
      <c r="TFA124" s="237"/>
      <c r="TFB124" s="237"/>
      <c r="TFC124" s="237"/>
      <c r="TFD124" s="237"/>
      <c r="TFE124" s="14"/>
      <c r="TFF124" s="53"/>
      <c r="TFH124" s="114">
        <f>IF(TFN124="Yes",3,0)</f>
        <v>3</v>
      </c>
      <c r="TFI124" s="50"/>
      <c r="TFJ124" s="57"/>
      <c r="TFK124" s="50"/>
      <c r="TFL124" s="57"/>
      <c r="TFM124" s="50"/>
      <c r="TFN124" s="23" t="s">
        <v>72</v>
      </c>
      <c r="TFO124" s="244" t="s">
        <v>60</v>
      </c>
      <c r="TFP124" s="237"/>
      <c r="TFQ124" s="237"/>
      <c r="TFR124" s="237"/>
      <c r="TFS124" s="237"/>
      <c r="TFT124" s="237"/>
      <c r="TFU124" s="14"/>
      <c r="TFV124" s="53"/>
      <c r="TFX124" s="114">
        <f>IF(TGD124="Yes",3,0)</f>
        <v>3</v>
      </c>
      <c r="TFY124" s="50"/>
      <c r="TFZ124" s="57"/>
      <c r="TGA124" s="50"/>
      <c r="TGB124" s="57"/>
      <c r="TGC124" s="50"/>
      <c r="TGD124" s="23" t="s">
        <v>72</v>
      </c>
      <c r="TGE124" s="244" t="s">
        <v>60</v>
      </c>
      <c r="TGF124" s="237"/>
      <c r="TGG124" s="237"/>
      <c r="TGH124" s="237"/>
      <c r="TGI124" s="237"/>
      <c r="TGJ124" s="237"/>
      <c r="TGK124" s="14"/>
      <c r="TGL124" s="53"/>
      <c r="TGN124" s="114">
        <f>IF(TGT124="Yes",3,0)</f>
        <v>3</v>
      </c>
      <c r="TGO124" s="50"/>
      <c r="TGP124" s="57"/>
      <c r="TGQ124" s="50"/>
      <c r="TGR124" s="57"/>
      <c r="TGS124" s="50"/>
      <c r="TGT124" s="23" t="s">
        <v>72</v>
      </c>
      <c r="TGU124" s="244" t="s">
        <v>60</v>
      </c>
      <c r="TGV124" s="237"/>
      <c r="TGW124" s="237"/>
      <c r="TGX124" s="237"/>
      <c r="TGY124" s="237"/>
      <c r="TGZ124" s="237"/>
      <c r="THA124" s="14"/>
      <c r="THB124" s="53"/>
      <c r="THD124" s="114">
        <f>IF(THJ124="Yes",3,0)</f>
        <v>3</v>
      </c>
      <c r="THE124" s="50"/>
      <c r="THF124" s="57"/>
      <c r="THG124" s="50"/>
      <c r="THH124" s="57"/>
      <c r="THI124" s="50"/>
      <c r="THJ124" s="23" t="s">
        <v>72</v>
      </c>
      <c r="THK124" s="244" t="s">
        <v>60</v>
      </c>
      <c r="THL124" s="237"/>
      <c r="THM124" s="237"/>
      <c r="THN124" s="237"/>
      <c r="THO124" s="237"/>
      <c r="THP124" s="237"/>
      <c r="THQ124" s="14"/>
      <c r="THR124" s="53"/>
      <c r="THT124" s="114">
        <f>IF(THZ124="Yes",3,0)</f>
        <v>3</v>
      </c>
      <c r="THU124" s="50"/>
      <c r="THV124" s="57"/>
      <c r="THW124" s="50"/>
      <c r="THX124" s="57"/>
      <c r="THY124" s="50"/>
      <c r="THZ124" s="23" t="s">
        <v>72</v>
      </c>
      <c r="TIA124" s="244" t="s">
        <v>60</v>
      </c>
      <c r="TIB124" s="237"/>
      <c r="TIC124" s="237"/>
      <c r="TID124" s="237"/>
      <c r="TIE124" s="237"/>
      <c r="TIF124" s="237"/>
      <c r="TIG124" s="14"/>
      <c r="TIH124" s="53"/>
      <c r="TIJ124" s="114">
        <f>IF(TIP124="Yes",3,0)</f>
        <v>3</v>
      </c>
      <c r="TIK124" s="50"/>
      <c r="TIL124" s="57"/>
      <c r="TIM124" s="50"/>
      <c r="TIN124" s="57"/>
      <c r="TIO124" s="50"/>
      <c r="TIP124" s="23" t="s">
        <v>72</v>
      </c>
      <c r="TIQ124" s="244" t="s">
        <v>60</v>
      </c>
      <c r="TIR124" s="237"/>
      <c r="TIS124" s="237"/>
      <c r="TIT124" s="237"/>
      <c r="TIU124" s="237"/>
      <c r="TIV124" s="237"/>
      <c r="TIW124" s="14"/>
      <c r="TIX124" s="53"/>
      <c r="TIZ124" s="114">
        <f>IF(TJF124="Yes",3,0)</f>
        <v>3</v>
      </c>
      <c r="TJA124" s="50"/>
      <c r="TJB124" s="57"/>
      <c r="TJC124" s="50"/>
      <c r="TJD124" s="57"/>
      <c r="TJE124" s="50"/>
      <c r="TJF124" s="23" t="s">
        <v>72</v>
      </c>
      <c r="TJG124" s="244" t="s">
        <v>60</v>
      </c>
      <c r="TJH124" s="237"/>
      <c r="TJI124" s="237"/>
      <c r="TJJ124" s="237"/>
      <c r="TJK124" s="237"/>
      <c r="TJL124" s="237"/>
      <c r="TJM124" s="14"/>
      <c r="TJN124" s="53"/>
      <c r="TJP124" s="114">
        <f>IF(TJV124="Yes",3,0)</f>
        <v>3</v>
      </c>
      <c r="TJQ124" s="50"/>
      <c r="TJR124" s="57"/>
      <c r="TJS124" s="50"/>
      <c r="TJT124" s="57"/>
      <c r="TJU124" s="50"/>
      <c r="TJV124" s="23" t="s">
        <v>72</v>
      </c>
      <c r="TJW124" s="244" t="s">
        <v>60</v>
      </c>
      <c r="TJX124" s="237"/>
      <c r="TJY124" s="237"/>
      <c r="TJZ124" s="237"/>
      <c r="TKA124" s="237"/>
      <c r="TKB124" s="237"/>
      <c r="TKC124" s="14"/>
      <c r="TKD124" s="53"/>
      <c r="TKF124" s="114">
        <f>IF(TKL124="Yes",3,0)</f>
        <v>3</v>
      </c>
      <c r="TKG124" s="50"/>
      <c r="TKH124" s="57"/>
      <c r="TKI124" s="50"/>
      <c r="TKJ124" s="57"/>
      <c r="TKK124" s="50"/>
      <c r="TKL124" s="23" t="s">
        <v>72</v>
      </c>
      <c r="TKM124" s="244" t="s">
        <v>60</v>
      </c>
      <c r="TKN124" s="237"/>
      <c r="TKO124" s="237"/>
      <c r="TKP124" s="237"/>
      <c r="TKQ124" s="237"/>
      <c r="TKR124" s="237"/>
      <c r="TKS124" s="14"/>
      <c r="TKT124" s="53"/>
      <c r="TKV124" s="114">
        <f>IF(TLB124="Yes",3,0)</f>
        <v>3</v>
      </c>
      <c r="TKW124" s="50"/>
      <c r="TKX124" s="57"/>
      <c r="TKY124" s="50"/>
      <c r="TKZ124" s="57"/>
      <c r="TLA124" s="50"/>
      <c r="TLB124" s="23" t="s">
        <v>72</v>
      </c>
      <c r="TLC124" s="244" t="s">
        <v>60</v>
      </c>
      <c r="TLD124" s="237"/>
      <c r="TLE124" s="237"/>
      <c r="TLF124" s="237"/>
      <c r="TLG124" s="237"/>
      <c r="TLH124" s="237"/>
      <c r="TLI124" s="14"/>
      <c r="TLJ124" s="53"/>
      <c r="TLL124" s="114">
        <f>IF(TLR124="Yes",3,0)</f>
        <v>3</v>
      </c>
      <c r="TLM124" s="50"/>
      <c r="TLN124" s="57"/>
      <c r="TLO124" s="50"/>
      <c r="TLP124" s="57"/>
      <c r="TLQ124" s="50"/>
      <c r="TLR124" s="23" t="s">
        <v>72</v>
      </c>
      <c r="TLS124" s="244" t="s">
        <v>60</v>
      </c>
      <c r="TLT124" s="237"/>
      <c r="TLU124" s="237"/>
      <c r="TLV124" s="237"/>
      <c r="TLW124" s="237"/>
      <c r="TLX124" s="237"/>
      <c r="TLY124" s="14"/>
      <c r="TLZ124" s="53"/>
      <c r="TMB124" s="114">
        <f>IF(TMH124="Yes",3,0)</f>
        <v>3</v>
      </c>
      <c r="TMC124" s="50"/>
      <c r="TMD124" s="57"/>
      <c r="TME124" s="50"/>
      <c r="TMF124" s="57"/>
      <c r="TMG124" s="50"/>
      <c r="TMH124" s="23" t="s">
        <v>72</v>
      </c>
      <c r="TMI124" s="244" t="s">
        <v>60</v>
      </c>
      <c r="TMJ124" s="237"/>
      <c r="TMK124" s="237"/>
      <c r="TML124" s="237"/>
      <c r="TMM124" s="237"/>
      <c r="TMN124" s="237"/>
      <c r="TMO124" s="14"/>
      <c r="TMP124" s="53"/>
      <c r="TMR124" s="114">
        <f>IF(TMX124="Yes",3,0)</f>
        <v>3</v>
      </c>
      <c r="TMS124" s="50"/>
      <c r="TMT124" s="57"/>
      <c r="TMU124" s="50"/>
      <c r="TMV124" s="57"/>
      <c r="TMW124" s="50"/>
      <c r="TMX124" s="23" t="s">
        <v>72</v>
      </c>
      <c r="TMY124" s="244" t="s">
        <v>60</v>
      </c>
      <c r="TMZ124" s="237"/>
      <c r="TNA124" s="237"/>
      <c r="TNB124" s="237"/>
      <c r="TNC124" s="237"/>
      <c r="TND124" s="237"/>
      <c r="TNE124" s="14"/>
      <c r="TNF124" s="53"/>
      <c r="TNH124" s="114">
        <f>IF(TNN124="Yes",3,0)</f>
        <v>3</v>
      </c>
      <c r="TNI124" s="50"/>
      <c r="TNJ124" s="57"/>
      <c r="TNK124" s="50"/>
      <c r="TNL124" s="57"/>
      <c r="TNM124" s="50"/>
      <c r="TNN124" s="23" t="s">
        <v>72</v>
      </c>
      <c r="TNO124" s="244" t="s">
        <v>60</v>
      </c>
      <c r="TNP124" s="237"/>
      <c r="TNQ124" s="237"/>
      <c r="TNR124" s="237"/>
      <c r="TNS124" s="237"/>
      <c r="TNT124" s="237"/>
      <c r="TNU124" s="14"/>
      <c r="TNV124" s="53"/>
      <c r="TNX124" s="114">
        <f>IF(TOD124="Yes",3,0)</f>
        <v>3</v>
      </c>
      <c r="TNY124" s="50"/>
      <c r="TNZ124" s="57"/>
      <c r="TOA124" s="50"/>
      <c r="TOB124" s="57"/>
      <c r="TOC124" s="50"/>
      <c r="TOD124" s="23" t="s">
        <v>72</v>
      </c>
      <c r="TOE124" s="244" t="s">
        <v>60</v>
      </c>
      <c r="TOF124" s="237"/>
      <c r="TOG124" s="237"/>
      <c r="TOH124" s="237"/>
      <c r="TOI124" s="237"/>
      <c r="TOJ124" s="237"/>
      <c r="TOK124" s="14"/>
      <c r="TOL124" s="53"/>
      <c r="TON124" s="114">
        <f>IF(TOT124="Yes",3,0)</f>
        <v>3</v>
      </c>
      <c r="TOO124" s="50"/>
      <c r="TOP124" s="57"/>
      <c r="TOQ124" s="50"/>
      <c r="TOR124" s="57"/>
      <c r="TOS124" s="50"/>
      <c r="TOT124" s="23" t="s">
        <v>72</v>
      </c>
      <c r="TOU124" s="244" t="s">
        <v>60</v>
      </c>
      <c r="TOV124" s="237"/>
      <c r="TOW124" s="237"/>
      <c r="TOX124" s="237"/>
      <c r="TOY124" s="237"/>
      <c r="TOZ124" s="237"/>
      <c r="TPA124" s="14"/>
      <c r="TPB124" s="53"/>
      <c r="TPD124" s="114">
        <f>IF(TPJ124="Yes",3,0)</f>
        <v>3</v>
      </c>
      <c r="TPE124" s="50"/>
      <c r="TPF124" s="57"/>
      <c r="TPG124" s="50"/>
      <c r="TPH124" s="57"/>
      <c r="TPI124" s="50"/>
      <c r="TPJ124" s="23" t="s">
        <v>72</v>
      </c>
      <c r="TPK124" s="244" t="s">
        <v>60</v>
      </c>
      <c r="TPL124" s="237"/>
      <c r="TPM124" s="237"/>
      <c r="TPN124" s="237"/>
      <c r="TPO124" s="237"/>
      <c r="TPP124" s="237"/>
      <c r="TPQ124" s="14"/>
      <c r="TPR124" s="53"/>
      <c r="TPT124" s="114">
        <f>IF(TPZ124="Yes",3,0)</f>
        <v>3</v>
      </c>
      <c r="TPU124" s="50"/>
      <c r="TPV124" s="57"/>
      <c r="TPW124" s="50"/>
      <c r="TPX124" s="57"/>
      <c r="TPY124" s="50"/>
      <c r="TPZ124" s="23" t="s">
        <v>72</v>
      </c>
      <c r="TQA124" s="244" t="s">
        <v>60</v>
      </c>
      <c r="TQB124" s="237"/>
      <c r="TQC124" s="237"/>
      <c r="TQD124" s="237"/>
      <c r="TQE124" s="237"/>
      <c r="TQF124" s="237"/>
      <c r="TQG124" s="14"/>
      <c r="TQH124" s="53"/>
      <c r="TQJ124" s="114">
        <f>IF(TQP124="Yes",3,0)</f>
        <v>3</v>
      </c>
      <c r="TQK124" s="50"/>
      <c r="TQL124" s="57"/>
      <c r="TQM124" s="50"/>
      <c r="TQN124" s="57"/>
      <c r="TQO124" s="50"/>
      <c r="TQP124" s="23" t="s">
        <v>72</v>
      </c>
      <c r="TQQ124" s="244" t="s">
        <v>60</v>
      </c>
      <c r="TQR124" s="237"/>
      <c r="TQS124" s="237"/>
      <c r="TQT124" s="237"/>
      <c r="TQU124" s="237"/>
      <c r="TQV124" s="237"/>
      <c r="TQW124" s="14"/>
      <c r="TQX124" s="53"/>
      <c r="TQZ124" s="114">
        <f>IF(TRF124="Yes",3,0)</f>
        <v>3</v>
      </c>
      <c r="TRA124" s="50"/>
      <c r="TRB124" s="57"/>
      <c r="TRC124" s="50"/>
      <c r="TRD124" s="57"/>
      <c r="TRE124" s="50"/>
      <c r="TRF124" s="23" t="s">
        <v>72</v>
      </c>
      <c r="TRG124" s="244" t="s">
        <v>60</v>
      </c>
      <c r="TRH124" s="237"/>
      <c r="TRI124" s="237"/>
      <c r="TRJ124" s="237"/>
      <c r="TRK124" s="237"/>
      <c r="TRL124" s="237"/>
      <c r="TRM124" s="14"/>
      <c r="TRN124" s="53"/>
      <c r="TRP124" s="114">
        <f>IF(TRV124="Yes",3,0)</f>
        <v>3</v>
      </c>
      <c r="TRQ124" s="50"/>
      <c r="TRR124" s="57"/>
      <c r="TRS124" s="50"/>
      <c r="TRT124" s="57"/>
      <c r="TRU124" s="50"/>
      <c r="TRV124" s="23" t="s">
        <v>72</v>
      </c>
      <c r="TRW124" s="244" t="s">
        <v>60</v>
      </c>
      <c r="TRX124" s="237"/>
      <c r="TRY124" s="237"/>
      <c r="TRZ124" s="237"/>
      <c r="TSA124" s="237"/>
      <c r="TSB124" s="237"/>
      <c r="TSC124" s="14"/>
      <c r="TSD124" s="53"/>
      <c r="TSF124" s="114">
        <f>IF(TSL124="Yes",3,0)</f>
        <v>3</v>
      </c>
      <c r="TSG124" s="50"/>
      <c r="TSH124" s="57"/>
      <c r="TSI124" s="50"/>
      <c r="TSJ124" s="57"/>
      <c r="TSK124" s="50"/>
      <c r="TSL124" s="23" t="s">
        <v>72</v>
      </c>
      <c r="TSM124" s="244" t="s">
        <v>60</v>
      </c>
      <c r="TSN124" s="237"/>
      <c r="TSO124" s="237"/>
      <c r="TSP124" s="237"/>
      <c r="TSQ124" s="237"/>
      <c r="TSR124" s="237"/>
      <c r="TSS124" s="14"/>
      <c r="TST124" s="53"/>
      <c r="TSV124" s="114">
        <f>IF(TTB124="Yes",3,0)</f>
        <v>3</v>
      </c>
      <c r="TSW124" s="50"/>
      <c r="TSX124" s="57"/>
      <c r="TSY124" s="50"/>
      <c r="TSZ124" s="57"/>
      <c r="TTA124" s="50"/>
      <c r="TTB124" s="23" t="s">
        <v>72</v>
      </c>
      <c r="TTC124" s="244" t="s">
        <v>60</v>
      </c>
      <c r="TTD124" s="237"/>
      <c r="TTE124" s="237"/>
      <c r="TTF124" s="237"/>
      <c r="TTG124" s="237"/>
      <c r="TTH124" s="237"/>
      <c r="TTI124" s="14"/>
      <c r="TTJ124" s="53"/>
      <c r="TTL124" s="114">
        <f>IF(TTR124="Yes",3,0)</f>
        <v>3</v>
      </c>
      <c r="TTM124" s="50"/>
      <c r="TTN124" s="57"/>
      <c r="TTO124" s="50"/>
      <c r="TTP124" s="57"/>
      <c r="TTQ124" s="50"/>
      <c r="TTR124" s="23" t="s">
        <v>72</v>
      </c>
      <c r="TTS124" s="244" t="s">
        <v>60</v>
      </c>
      <c r="TTT124" s="237"/>
      <c r="TTU124" s="237"/>
      <c r="TTV124" s="237"/>
      <c r="TTW124" s="237"/>
      <c r="TTX124" s="237"/>
      <c r="TTY124" s="14"/>
      <c r="TTZ124" s="53"/>
      <c r="TUB124" s="114">
        <f>IF(TUH124="Yes",3,0)</f>
        <v>3</v>
      </c>
      <c r="TUC124" s="50"/>
      <c r="TUD124" s="57"/>
      <c r="TUE124" s="50"/>
      <c r="TUF124" s="57"/>
      <c r="TUG124" s="50"/>
      <c r="TUH124" s="23" t="s">
        <v>72</v>
      </c>
      <c r="TUI124" s="244" t="s">
        <v>60</v>
      </c>
      <c r="TUJ124" s="237"/>
      <c r="TUK124" s="237"/>
      <c r="TUL124" s="237"/>
      <c r="TUM124" s="237"/>
      <c r="TUN124" s="237"/>
      <c r="TUO124" s="14"/>
      <c r="TUP124" s="53"/>
      <c r="TUR124" s="114">
        <f>IF(TUX124="Yes",3,0)</f>
        <v>3</v>
      </c>
      <c r="TUS124" s="50"/>
      <c r="TUT124" s="57"/>
      <c r="TUU124" s="50"/>
      <c r="TUV124" s="57"/>
      <c r="TUW124" s="50"/>
      <c r="TUX124" s="23" t="s">
        <v>72</v>
      </c>
      <c r="TUY124" s="244" t="s">
        <v>60</v>
      </c>
      <c r="TUZ124" s="237"/>
      <c r="TVA124" s="237"/>
      <c r="TVB124" s="237"/>
      <c r="TVC124" s="237"/>
      <c r="TVD124" s="237"/>
      <c r="TVE124" s="14"/>
      <c r="TVF124" s="53"/>
      <c r="TVH124" s="114">
        <f>IF(TVN124="Yes",3,0)</f>
        <v>3</v>
      </c>
      <c r="TVI124" s="50"/>
      <c r="TVJ124" s="57"/>
      <c r="TVK124" s="50"/>
      <c r="TVL124" s="57"/>
      <c r="TVM124" s="50"/>
      <c r="TVN124" s="23" t="s">
        <v>72</v>
      </c>
      <c r="TVO124" s="244" t="s">
        <v>60</v>
      </c>
      <c r="TVP124" s="237"/>
      <c r="TVQ124" s="237"/>
      <c r="TVR124" s="237"/>
      <c r="TVS124" s="237"/>
      <c r="TVT124" s="237"/>
      <c r="TVU124" s="14"/>
      <c r="TVV124" s="53"/>
      <c r="TVX124" s="114">
        <f>IF(TWD124="Yes",3,0)</f>
        <v>3</v>
      </c>
      <c r="TVY124" s="50"/>
      <c r="TVZ124" s="57"/>
      <c r="TWA124" s="50"/>
      <c r="TWB124" s="57"/>
      <c r="TWC124" s="50"/>
      <c r="TWD124" s="23" t="s">
        <v>72</v>
      </c>
      <c r="TWE124" s="244" t="s">
        <v>60</v>
      </c>
      <c r="TWF124" s="237"/>
      <c r="TWG124" s="237"/>
      <c r="TWH124" s="237"/>
      <c r="TWI124" s="237"/>
      <c r="TWJ124" s="237"/>
      <c r="TWK124" s="14"/>
      <c r="TWL124" s="53"/>
      <c r="TWN124" s="114">
        <f>IF(TWT124="Yes",3,0)</f>
        <v>3</v>
      </c>
      <c r="TWO124" s="50"/>
      <c r="TWP124" s="57"/>
      <c r="TWQ124" s="50"/>
      <c r="TWR124" s="57"/>
      <c r="TWS124" s="50"/>
      <c r="TWT124" s="23" t="s">
        <v>72</v>
      </c>
      <c r="TWU124" s="244" t="s">
        <v>60</v>
      </c>
      <c r="TWV124" s="237"/>
      <c r="TWW124" s="237"/>
      <c r="TWX124" s="237"/>
      <c r="TWY124" s="237"/>
      <c r="TWZ124" s="237"/>
      <c r="TXA124" s="14"/>
      <c r="TXB124" s="53"/>
      <c r="TXD124" s="114">
        <f>IF(TXJ124="Yes",3,0)</f>
        <v>3</v>
      </c>
      <c r="TXE124" s="50"/>
      <c r="TXF124" s="57"/>
      <c r="TXG124" s="50"/>
      <c r="TXH124" s="57"/>
      <c r="TXI124" s="50"/>
      <c r="TXJ124" s="23" t="s">
        <v>72</v>
      </c>
      <c r="TXK124" s="244" t="s">
        <v>60</v>
      </c>
      <c r="TXL124" s="237"/>
      <c r="TXM124" s="237"/>
      <c r="TXN124" s="237"/>
      <c r="TXO124" s="237"/>
      <c r="TXP124" s="237"/>
      <c r="TXQ124" s="14"/>
      <c r="TXR124" s="53"/>
      <c r="TXT124" s="114">
        <f>IF(TXZ124="Yes",3,0)</f>
        <v>3</v>
      </c>
      <c r="TXU124" s="50"/>
      <c r="TXV124" s="57"/>
      <c r="TXW124" s="50"/>
      <c r="TXX124" s="57"/>
      <c r="TXY124" s="50"/>
      <c r="TXZ124" s="23" t="s">
        <v>72</v>
      </c>
      <c r="TYA124" s="244" t="s">
        <v>60</v>
      </c>
      <c r="TYB124" s="237"/>
      <c r="TYC124" s="237"/>
      <c r="TYD124" s="237"/>
      <c r="TYE124" s="237"/>
      <c r="TYF124" s="237"/>
      <c r="TYG124" s="14"/>
      <c r="TYH124" s="53"/>
      <c r="TYJ124" s="114">
        <f>IF(TYP124="Yes",3,0)</f>
        <v>3</v>
      </c>
      <c r="TYK124" s="50"/>
      <c r="TYL124" s="57"/>
      <c r="TYM124" s="50"/>
      <c r="TYN124" s="57"/>
      <c r="TYO124" s="50"/>
      <c r="TYP124" s="23" t="s">
        <v>72</v>
      </c>
      <c r="TYQ124" s="244" t="s">
        <v>60</v>
      </c>
      <c r="TYR124" s="237"/>
      <c r="TYS124" s="237"/>
      <c r="TYT124" s="237"/>
      <c r="TYU124" s="237"/>
      <c r="TYV124" s="237"/>
      <c r="TYW124" s="14"/>
      <c r="TYX124" s="53"/>
      <c r="TYZ124" s="114">
        <f>IF(TZF124="Yes",3,0)</f>
        <v>3</v>
      </c>
      <c r="TZA124" s="50"/>
      <c r="TZB124" s="57"/>
      <c r="TZC124" s="50"/>
      <c r="TZD124" s="57"/>
      <c r="TZE124" s="50"/>
      <c r="TZF124" s="23" t="s">
        <v>72</v>
      </c>
      <c r="TZG124" s="244" t="s">
        <v>60</v>
      </c>
      <c r="TZH124" s="237"/>
      <c r="TZI124" s="237"/>
      <c r="TZJ124" s="237"/>
      <c r="TZK124" s="237"/>
      <c r="TZL124" s="237"/>
      <c r="TZM124" s="14"/>
      <c r="TZN124" s="53"/>
      <c r="TZP124" s="114">
        <f>IF(TZV124="Yes",3,0)</f>
        <v>3</v>
      </c>
      <c r="TZQ124" s="50"/>
      <c r="TZR124" s="57"/>
      <c r="TZS124" s="50"/>
      <c r="TZT124" s="57"/>
      <c r="TZU124" s="50"/>
      <c r="TZV124" s="23" t="s">
        <v>72</v>
      </c>
      <c r="TZW124" s="244" t="s">
        <v>60</v>
      </c>
      <c r="TZX124" s="237"/>
      <c r="TZY124" s="237"/>
      <c r="TZZ124" s="237"/>
      <c r="UAA124" s="237"/>
      <c r="UAB124" s="237"/>
      <c r="UAC124" s="14"/>
      <c r="UAD124" s="53"/>
      <c r="UAF124" s="114">
        <f>IF(UAL124="Yes",3,0)</f>
        <v>3</v>
      </c>
      <c r="UAG124" s="50"/>
      <c r="UAH124" s="57"/>
      <c r="UAI124" s="50"/>
      <c r="UAJ124" s="57"/>
      <c r="UAK124" s="50"/>
      <c r="UAL124" s="23" t="s">
        <v>72</v>
      </c>
      <c r="UAM124" s="244" t="s">
        <v>60</v>
      </c>
      <c r="UAN124" s="237"/>
      <c r="UAO124" s="237"/>
      <c r="UAP124" s="237"/>
      <c r="UAQ124" s="237"/>
      <c r="UAR124" s="237"/>
      <c r="UAS124" s="14"/>
      <c r="UAT124" s="53"/>
      <c r="UAV124" s="114">
        <f>IF(UBB124="Yes",3,0)</f>
        <v>3</v>
      </c>
      <c r="UAW124" s="50"/>
      <c r="UAX124" s="57"/>
      <c r="UAY124" s="50"/>
      <c r="UAZ124" s="57"/>
      <c r="UBA124" s="50"/>
      <c r="UBB124" s="23" t="s">
        <v>72</v>
      </c>
      <c r="UBC124" s="244" t="s">
        <v>60</v>
      </c>
      <c r="UBD124" s="237"/>
      <c r="UBE124" s="237"/>
      <c r="UBF124" s="237"/>
      <c r="UBG124" s="237"/>
      <c r="UBH124" s="237"/>
      <c r="UBI124" s="14"/>
      <c r="UBJ124" s="53"/>
      <c r="UBL124" s="114">
        <f>IF(UBR124="Yes",3,0)</f>
        <v>3</v>
      </c>
      <c r="UBM124" s="50"/>
      <c r="UBN124" s="57"/>
      <c r="UBO124" s="50"/>
      <c r="UBP124" s="57"/>
      <c r="UBQ124" s="50"/>
      <c r="UBR124" s="23" t="s">
        <v>72</v>
      </c>
      <c r="UBS124" s="244" t="s">
        <v>60</v>
      </c>
      <c r="UBT124" s="237"/>
      <c r="UBU124" s="237"/>
      <c r="UBV124" s="237"/>
      <c r="UBW124" s="237"/>
      <c r="UBX124" s="237"/>
      <c r="UBY124" s="14"/>
      <c r="UBZ124" s="53"/>
      <c r="UCB124" s="114">
        <f>IF(UCH124="Yes",3,0)</f>
        <v>3</v>
      </c>
      <c r="UCC124" s="50"/>
      <c r="UCD124" s="57"/>
      <c r="UCE124" s="50"/>
      <c r="UCF124" s="57"/>
      <c r="UCG124" s="50"/>
      <c r="UCH124" s="23" t="s">
        <v>72</v>
      </c>
      <c r="UCI124" s="244" t="s">
        <v>60</v>
      </c>
      <c r="UCJ124" s="237"/>
      <c r="UCK124" s="237"/>
      <c r="UCL124" s="237"/>
      <c r="UCM124" s="237"/>
      <c r="UCN124" s="237"/>
      <c r="UCO124" s="14"/>
      <c r="UCP124" s="53"/>
      <c r="UCR124" s="114">
        <f>IF(UCX124="Yes",3,0)</f>
        <v>3</v>
      </c>
      <c r="UCS124" s="50"/>
      <c r="UCT124" s="57"/>
      <c r="UCU124" s="50"/>
      <c r="UCV124" s="57"/>
      <c r="UCW124" s="50"/>
      <c r="UCX124" s="23" t="s">
        <v>72</v>
      </c>
      <c r="UCY124" s="244" t="s">
        <v>60</v>
      </c>
      <c r="UCZ124" s="237"/>
      <c r="UDA124" s="237"/>
      <c r="UDB124" s="237"/>
      <c r="UDC124" s="237"/>
      <c r="UDD124" s="237"/>
      <c r="UDE124" s="14"/>
      <c r="UDF124" s="53"/>
      <c r="UDH124" s="114">
        <f>IF(UDN124="Yes",3,0)</f>
        <v>3</v>
      </c>
      <c r="UDI124" s="50"/>
      <c r="UDJ124" s="57"/>
      <c r="UDK124" s="50"/>
      <c r="UDL124" s="57"/>
      <c r="UDM124" s="50"/>
      <c r="UDN124" s="23" t="s">
        <v>72</v>
      </c>
      <c r="UDO124" s="244" t="s">
        <v>60</v>
      </c>
      <c r="UDP124" s="237"/>
      <c r="UDQ124" s="237"/>
      <c r="UDR124" s="237"/>
      <c r="UDS124" s="237"/>
      <c r="UDT124" s="237"/>
      <c r="UDU124" s="14"/>
      <c r="UDV124" s="53"/>
      <c r="UDX124" s="114">
        <f>IF(UED124="Yes",3,0)</f>
        <v>3</v>
      </c>
      <c r="UDY124" s="50"/>
      <c r="UDZ124" s="57"/>
      <c r="UEA124" s="50"/>
      <c r="UEB124" s="57"/>
      <c r="UEC124" s="50"/>
      <c r="UED124" s="23" t="s">
        <v>72</v>
      </c>
      <c r="UEE124" s="244" t="s">
        <v>60</v>
      </c>
      <c r="UEF124" s="237"/>
      <c r="UEG124" s="237"/>
      <c r="UEH124" s="237"/>
      <c r="UEI124" s="237"/>
      <c r="UEJ124" s="237"/>
      <c r="UEK124" s="14"/>
      <c r="UEL124" s="53"/>
      <c r="UEN124" s="114">
        <f>IF(UET124="Yes",3,0)</f>
        <v>3</v>
      </c>
      <c r="UEO124" s="50"/>
      <c r="UEP124" s="57"/>
      <c r="UEQ124" s="50"/>
      <c r="UER124" s="57"/>
      <c r="UES124" s="50"/>
      <c r="UET124" s="23" t="s">
        <v>72</v>
      </c>
      <c r="UEU124" s="244" t="s">
        <v>60</v>
      </c>
      <c r="UEV124" s="237"/>
      <c r="UEW124" s="237"/>
      <c r="UEX124" s="237"/>
      <c r="UEY124" s="237"/>
      <c r="UEZ124" s="237"/>
      <c r="UFA124" s="14"/>
      <c r="UFB124" s="53"/>
      <c r="UFD124" s="114">
        <f>IF(UFJ124="Yes",3,0)</f>
        <v>3</v>
      </c>
      <c r="UFE124" s="50"/>
      <c r="UFF124" s="57"/>
      <c r="UFG124" s="50"/>
      <c r="UFH124" s="57"/>
      <c r="UFI124" s="50"/>
      <c r="UFJ124" s="23" t="s">
        <v>72</v>
      </c>
      <c r="UFK124" s="244" t="s">
        <v>60</v>
      </c>
      <c r="UFL124" s="237"/>
      <c r="UFM124" s="237"/>
      <c r="UFN124" s="237"/>
      <c r="UFO124" s="237"/>
      <c r="UFP124" s="237"/>
      <c r="UFQ124" s="14"/>
      <c r="UFR124" s="53"/>
      <c r="UFT124" s="114">
        <f>IF(UFZ124="Yes",3,0)</f>
        <v>3</v>
      </c>
      <c r="UFU124" s="50"/>
      <c r="UFV124" s="57"/>
      <c r="UFW124" s="50"/>
      <c r="UFX124" s="57"/>
      <c r="UFY124" s="50"/>
      <c r="UFZ124" s="23" t="s">
        <v>72</v>
      </c>
      <c r="UGA124" s="244" t="s">
        <v>60</v>
      </c>
      <c r="UGB124" s="237"/>
      <c r="UGC124" s="237"/>
      <c r="UGD124" s="237"/>
      <c r="UGE124" s="237"/>
      <c r="UGF124" s="237"/>
      <c r="UGG124" s="14"/>
      <c r="UGH124" s="53"/>
      <c r="UGJ124" s="114">
        <f>IF(UGP124="Yes",3,0)</f>
        <v>3</v>
      </c>
      <c r="UGK124" s="50"/>
      <c r="UGL124" s="57"/>
      <c r="UGM124" s="50"/>
      <c r="UGN124" s="57"/>
      <c r="UGO124" s="50"/>
      <c r="UGP124" s="23" t="s">
        <v>72</v>
      </c>
      <c r="UGQ124" s="244" t="s">
        <v>60</v>
      </c>
      <c r="UGR124" s="237"/>
      <c r="UGS124" s="237"/>
      <c r="UGT124" s="237"/>
      <c r="UGU124" s="237"/>
      <c r="UGV124" s="237"/>
      <c r="UGW124" s="14"/>
      <c r="UGX124" s="53"/>
      <c r="UGZ124" s="114">
        <f>IF(UHF124="Yes",3,0)</f>
        <v>3</v>
      </c>
      <c r="UHA124" s="50"/>
      <c r="UHB124" s="57"/>
      <c r="UHC124" s="50"/>
      <c r="UHD124" s="57"/>
      <c r="UHE124" s="50"/>
      <c r="UHF124" s="23" t="s">
        <v>72</v>
      </c>
      <c r="UHG124" s="244" t="s">
        <v>60</v>
      </c>
      <c r="UHH124" s="237"/>
      <c r="UHI124" s="237"/>
      <c r="UHJ124" s="237"/>
      <c r="UHK124" s="237"/>
      <c r="UHL124" s="237"/>
      <c r="UHM124" s="14"/>
      <c r="UHN124" s="53"/>
      <c r="UHP124" s="114">
        <f>IF(UHV124="Yes",3,0)</f>
        <v>3</v>
      </c>
      <c r="UHQ124" s="50"/>
      <c r="UHR124" s="57"/>
      <c r="UHS124" s="50"/>
      <c r="UHT124" s="57"/>
      <c r="UHU124" s="50"/>
      <c r="UHV124" s="23" t="s">
        <v>72</v>
      </c>
      <c r="UHW124" s="244" t="s">
        <v>60</v>
      </c>
      <c r="UHX124" s="237"/>
      <c r="UHY124" s="237"/>
      <c r="UHZ124" s="237"/>
      <c r="UIA124" s="237"/>
      <c r="UIB124" s="237"/>
      <c r="UIC124" s="14"/>
      <c r="UID124" s="53"/>
      <c r="UIF124" s="114">
        <f>IF(UIL124="Yes",3,0)</f>
        <v>3</v>
      </c>
      <c r="UIG124" s="50"/>
      <c r="UIH124" s="57"/>
      <c r="UII124" s="50"/>
      <c r="UIJ124" s="57"/>
      <c r="UIK124" s="50"/>
      <c r="UIL124" s="23" t="s">
        <v>72</v>
      </c>
      <c r="UIM124" s="244" t="s">
        <v>60</v>
      </c>
      <c r="UIN124" s="237"/>
      <c r="UIO124" s="237"/>
      <c r="UIP124" s="237"/>
      <c r="UIQ124" s="237"/>
      <c r="UIR124" s="237"/>
      <c r="UIS124" s="14"/>
      <c r="UIT124" s="53"/>
      <c r="UIV124" s="114">
        <f>IF(UJB124="Yes",3,0)</f>
        <v>3</v>
      </c>
      <c r="UIW124" s="50"/>
      <c r="UIX124" s="57"/>
      <c r="UIY124" s="50"/>
      <c r="UIZ124" s="57"/>
      <c r="UJA124" s="50"/>
      <c r="UJB124" s="23" t="s">
        <v>72</v>
      </c>
      <c r="UJC124" s="244" t="s">
        <v>60</v>
      </c>
      <c r="UJD124" s="237"/>
      <c r="UJE124" s="237"/>
      <c r="UJF124" s="237"/>
      <c r="UJG124" s="237"/>
      <c r="UJH124" s="237"/>
      <c r="UJI124" s="14"/>
      <c r="UJJ124" s="53"/>
      <c r="UJL124" s="114">
        <f>IF(UJR124="Yes",3,0)</f>
        <v>3</v>
      </c>
      <c r="UJM124" s="50"/>
      <c r="UJN124" s="57"/>
      <c r="UJO124" s="50"/>
      <c r="UJP124" s="57"/>
      <c r="UJQ124" s="50"/>
      <c r="UJR124" s="23" t="s">
        <v>72</v>
      </c>
      <c r="UJS124" s="244" t="s">
        <v>60</v>
      </c>
      <c r="UJT124" s="237"/>
      <c r="UJU124" s="237"/>
      <c r="UJV124" s="237"/>
      <c r="UJW124" s="237"/>
      <c r="UJX124" s="237"/>
      <c r="UJY124" s="14"/>
      <c r="UJZ124" s="53"/>
      <c r="UKB124" s="114">
        <f>IF(UKH124="Yes",3,0)</f>
        <v>3</v>
      </c>
      <c r="UKC124" s="50"/>
      <c r="UKD124" s="57"/>
      <c r="UKE124" s="50"/>
      <c r="UKF124" s="57"/>
      <c r="UKG124" s="50"/>
      <c r="UKH124" s="23" t="s">
        <v>72</v>
      </c>
      <c r="UKI124" s="244" t="s">
        <v>60</v>
      </c>
      <c r="UKJ124" s="237"/>
      <c r="UKK124" s="237"/>
      <c r="UKL124" s="237"/>
      <c r="UKM124" s="237"/>
      <c r="UKN124" s="237"/>
      <c r="UKO124" s="14"/>
      <c r="UKP124" s="53"/>
      <c r="UKR124" s="114">
        <f>IF(UKX124="Yes",3,0)</f>
        <v>3</v>
      </c>
      <c r="UKS124" s="50"/>
      <c r="UKT124" s="57"/>
      <c r="UKU124" s="50"/>
      <c r="UKV124" s="57"/>
      <c r="UKW124" s="50"/>
      <c r="UKX124" s="23" t="s">
        <v>72</v>
      </c>
      <c r="UKY124" s="244" t="s">
        <v>60</v>
      </c>
      <c r="UKZ124" s="237"/>
      <c r="ULA124" s="237"/>
      <c r="ULB124" s="237"/>
      <c r="ULC124" s="237"/>
      <c r="ULD124" s="237"/>
      <c r="ULE124" s="14"/>
      <c r="ULF124" s="53"/>
      <c r="ULH124" s="114">
        <f>IF(ULN124="Yes",3,0)</f>
        <v>3</v>
      </c>
      <c r="ULI124" s="50"/>
      <c r="ULJ124" s="57"/>
      <c r="ULK124" s="50"/>
      <c r="ULL124" s="57"/>
      <c r="ULM124" s="50"/>
      <c r="ULN124" s="23" t="s">
        <v>72</v>
      </c>
      <c r="ULO124" s="244" t="s">
        <v>60</v>
      </c>
      <c r="ULP124" s="237"/>
      <c r="ULQ124" s="237"/>
      <c r="ULR124" s="237"/>
      <c r="ULS124" s="237"/>
      <c r="ULT124" s="237"/>
      <c r="ULU124" s="14"/>
      <c r="ULV124" s="53"/>
      <c r="ULX124" s="114">
        <f>IF(UMD124="Yes",3,0)</f>
        <v>3</v>
      </c>
      <c r="ULY124" s="50"/>
      <c r="ULZ124" s="57"/>
      <c r="UMA124" s="50"/>
      <c r="UMB124" s="57"/>
      <c r="UMC124" s="50"/>
      <c r="UMD124" s="23" t="s">
        <v>72</v>
      </c>
      <c r="UME124" s="244" t="s">
        <v>60</v>
      </c>
      <c r="UMF124" s="237"/>
      <c r="UMG124" s="237"/>
      <c r="UMH124" s="237"/>
      <c r="UMI124" s="237"/>
      <c r="UMJ124" s="237"/>
      <c r="UMK124" s="14"/>
      <c r="UML124" s="53"/>
      <c r="UMN124" s="114">
        <f>IF(UMT124="Yes",3,0)</f>
        <v>3</v>
      </c>
      <c r="UMO124" s="50"/>
      <c r="UMP124" s="57"/>
      <c r="UMQ124" s="50"/>
      <c r="UMR124" s="57"/>
      <c r="UMS124" s="50"/>
      <c r="UMT124" s="23" t="s">
        <v>72</v>
      </c>
      <c r="UMU124" s="244" t="s">
        <v>60</v>
      </c>
      <c r="UMV124" s="237"/>
      <c r="UMW124" s="237"/>
      <c r="UMX124" s="237"/>
      <c r="UMY124" s="237"/>
      <c r="UMZ124" s="237"/>
      <c r="UNA124" s="14"/>
      <c r="UNB124" s="53"/>
      <c r="UND124" s="114">
        <f>IF(UNJ124="Yes",3,0)</f>
        <v>3</v>
      </c>
      <c r="UNE124" s="50"/>
      <c r="UNF124" s="57"/>
      <c r="UNG124" s="50"/>
      <c r="UNH124" s="57"/>
      <c r="UNI124" s="50"/>
      <c r="UNJ124" s="23" t="s">
        <v>72</v>
      </c>
      <c r="UNK124" s="244" t="s">
        <v>60</v>
      </c>
      <c r="UNL124" s="237"/>
      <c r="UNM124" s="237"/>
      <c r="UNN124" s="237"/>
      <c r="UNO124" s="237"/>
      <c r="UNP124" s="237"/>
      <c r="UNQ124" s="14"/>
      <c r="UNR124" s="53"/>
      <c r="UNT124" s="114">
        <f>IF(UNZ124="Yes",3,0)</f>
        <v>3</v>
      </c>
      <c r="UNU124" s="50"/>
      <c r="UNV124" s="57"/>
      <c r="UNW124" s="50"/>
      <c r="UNX124" s="57"/>
      <c r="UNY124" s="50"/>
      <c r="UNZ124" s="23" t="s">
        <v>72</v>
      </c>
      <c r="UOA124" s="244" t="s">
        <v>60</v>
      </c>
      <c r="UOB124" s="237"/>
      <c r="UOC124" s="237"/>
      <c r="UOD124" s="237"/>
      <c r="UOE124" s="237"/>
      <c r="UOF124" s="237"/>
      <c r="UOG124" s="14"/>
      <c r="UOH124" s="53"/>
      <c r="UOJ124" s="114">
        <f>IF(UOP124="Yes",3,0)</f>
        <v>3</v>
      </c>
      <c r="UOK124" s="50"/>
      <c r="UOL124" s="57"/>
      <c r="UOM124" s="50"/>
      <c r="UON124" s="57"/>
      <c r="UOO124" s="50"/>
      <c r="UOP124" s="23" t="s">
        <v>72</v>
      </c>
      <c r="UOQ124" s="244" t="s">
        <v>60</v>
      </c>
      <c r="UOR124" s="237"/>
      <c r="UOS124" s="237"/>
      <c r="UOT124" s="237"/>
      <c r="UOU124" s="237"/>
      <c r="UOV124" s="237"/>
      <c r="UOW124" s="14"/>
      <c r="UOX124" s="53"/>
      <c r="UOZ124" s="114">
        <f>IF(UPF124="Yes",3,0)</f>
        <v>3</v>
      </c>
      <c r="UPA124" s="50"/>
      <c r="UPB124" s="57"/>
      <c r="UPC124" s="50"/>
      <c r="UPD124" s="57"/>
      <c r="UPE124" s="50"/>
      <c r="UPF124" s="23" t="s">
        <v>72</v>
      </c>
      <c r="UPG124" s="244" t="s">
        <v>60</v>
      </c>
      <c r="UPH124" s="237"/>
      <c r="UPI124" s="237"/>
      <c r="UPJ124" s="237"/>
      <c r="UPK124" s="237"/>
      <c r="UPL124" s="237"/>
      <c r="UPM124" s="14"/>
      <c r="UPN124" s="53"/>
      <c r="UPP124" s="114">
        <f>IF(UPV124="Yes",3,0)</f>
        <v>3</v>
      </c>
      <c r="UPQ124" s="50"/>
      <c r="UPR124" s="57"/>
      <c r="UPS124" s="50"/>
      <c r="UPT124" s="57"/>
      <c r="UPU124" s="50"/>
      <c r="UPV124" s="23" t="s">
        <v>72</v>
      </c>
      <c r="UPW124" s="244" t="s">
        <v>60</v>
      </c>
      <c r="UPX124" s="237"/>
      <c r="UPY124" s="237"/>
      <c r="UPZ124" s="237"/>
      <c r="UQA124" s="237"/>
      <c r="UQB124" s="237"/>
      <c r="UQC124" s="14"/>
      <c r="UQD124" s="53"/>
      <c r="UQF124" s="114">
        <f>IF(UQL124="Yes",3,0)</f>
        <v>3</v>
      </c>
      <c r="UQG124" s="50"/>
      <c r="UQH124" s="57"/>
      <c r="UQI124" s="50"/>
      <c r="UQJ124" s="57"/>
      <c r="UQK124" s="50"/>
      <c r="UQL124" s="23" t="s">
        <v>72</v>
      </c>
      <c r="UQM124" s="244" t="s">
        <v>60</v>
      </c>
      <c r="UQN124" s="237"/>
      <c r="UQO124" s="237"/>
      <c r="UQP124" s="237"/>
      <c r="UQQ124" s="237"/>
      <c r="UQR124" s="237"/>
      <c r="UQS124" s="14"/>
      <c r="UQT124" s="53"/>
      <c r="UQV124" s="114">
        <f>IF(URB124="Yes",3,0)</f>
        <v>3</v>
      </c>
      <c r="UQW124" s="50"/>
      <c r="UQX124" s="57"/>
      <c r="UQY124" s="50"/>
      <c r="UQZ124" s="57"/>
      <c r="URA124" s="50"/>
      <c r="URB124" s="23" t="s">
        <v>72</v>
      </c>
      <c r="URC124" s="244" t="s">
        <v>60</v>
      </c>
      <c r="URD124" s="237"/>
      <c r="URE124" s="237"/>
      <c r="URF124" s="237"/>
      <c r="URG124" s="237"/>
      <c r="URH124" s="237"/>
      <c r="URI124" s="14"/>
      <c r="URJ124" s="53"/>
      <c r="URL124" s="114">
        <f>IF(URR124="Yes",3,0)</f>
        <v>3</v>
      </c>
      <c r="URM124" s="50"/>
      <c r="URN124" s="57"/>
      <c r="URO124" s="50"/>
      <c r="URP124" s="57"/>
      <c r="URQ124" s="50"/>
      <c r="URR124" s="23" t="s">
        <v>72</v>
      </c>
      <c r="URS124" s="244" t="s">
        <v>60</v>
      </c>
      <c r="URT124" s="237"/>
      <c r="URU124" s="237"/>
      <c r="URV124" s="237"/>
      <c r="URW124" s="237"/>
      <c r="URX124" s="237"/>
      <c r="URY124" s="14"/>
      <c r="URZ124" s="53"/>
      <c r="USB124" s="114">
        <f>IF(USH124="Yes",3,0)</f>
        <v>3</v>
      </c>
      <c r="USC124" s="50"/>
      <c r="USD124" s="57"/>
      <c r="USE124" s="50"/>
      <c r="USF124" s="57"/>
      <c r="USG124" s="50"/>
      <c r="USH124" s="23" t="s">
        <v>72</v>
      </c>
      <c r="USI124" s="244" t="s">
        <v>60</v>
      </c>
      <c r="USJ124" s="237"/>
      <c r="USK124" s="237"/>
      <c r="USL124" s="237"/>
      <c r="USM124" s="237"/>
      <c r="USN124" s="237"/>
      <c r="USO124" s="14"/>
      <c r="USP124" s="53"/>
      <c r="USR124" s="114">
        <f>IF(USX124="Yes",3,0)</f>
        <v>3</v>
      </c>
      <c r="USS124" s="50"/>
      <c r="UST124" s="57"/>
      <c r="USU124" s="50"/>
      <c r="USV124" s="57"/>
      <c r="USW124" s="50"/>
      <c r="USX124" s="23" t="s">
        <v>72</v>
      </c>
      <c r="USY124" s="244" t="s">
        <v>60</v>
      </c>
      <c r="USZ124" s="237"/>
      <c r="UTA124" s="237"/>
      <c r="UTB124" s="237"/>
      <c r="UTC124" s="237"/>
      <c r="UTD124" s="237"/>
      <c r="UTE124" s="14"/>
      <c r="UTF124" s="53"/>
      <c r="UTH124" s="114">
        <f>IF(UTN124="Yes",3,0)</f>
        <v>3</v>
      </c>
      <c r="UTI124" s="50"/>
      <c r="UTJ124" s="57"/>
      <c r="UTK124" s="50"/>
      <c r="UTL124" s="57"/>
      <c r="UTM124" s="50"/>
      <c r="UTN124" s="23" t="s">
        <v>72</v>
      </c>
      <c r="UTO124" s="244" t="s">
        <v>60</v>
      </c>
      <c r="UTP124" s="237"/>
      <c r="UTQ124" s="237"/>
      <c r="UTR124" s="237"/>
      <c r="UTS124" s="237"/>
      <c r="UTT124" s="237"/>
      <c r="UTU124" s="14"/>
      <c r="UTV124" s="53"/>
      <c r="UTX124" s="114">
        <f>IF(UUD124="Yes",3,0)</f>
        <v>3</v>
      </c>
      <c r="UTY124" s="50"/>
      <c r="UTZ124" s="57"/>
      <c r="UUA124" s="50"/>
      <c r="UUB124" s="57"/>
      <c r="UUC124" s="50"/>
      <c r="UUD124" s="23" t="s">
        <v>72</v>
      </c>
      <c r="UUE124" s="244" t="s">
        <v>60</v>
      </c>
      <c r="UUF124" s="237"/>
      <c r="UUG124" s="237"/>
      <c r="UUH124" s="237"/>
      <c r="UUI124" s="237"/>
      <c r="UUJ124" s="237"/>
      <c r="UUK124" s="14"/>
      <c r="UUL124" s="53"/>
      <c r="UUN124" s="114">
        <f>IF(UUT124="Yes",3,0)</f>
        <v>3</v>
      </c>
      <c r="UUO124" s="50"/>
      <c r="UUP124" s="57"/>
      <c r="UUQ124" s="50"/>
      <c r="UUR124" s="57"/>
      <c r="UUS124" s="50"/>
      <c r="UUT124" s="23" t="s">
        <v>72</v>
      </c>
      <c r="UUU124" s="244" t="s">
        <v>60</v>
      </c>
      <c r="UUV124" s="237"/>
      <c r="UUW124" s="237"/>
      <c r="UUX124" s="237"/>
      <c r="UUY124" s="237"/>
      <c r="UUZ124" s="237"/>
      <c r="UVA124" s="14"/>
      <c r="UVB124" s="53"/>
      <c r="UVD124" s="114">
        <f>IF(UVJ124="Yes",3,0)</f>
        <v>3</v>
      </c>
      <c r="UVE124" s="50"/>
      <c r="UVF124" s="57"/>
      <c r="UVG124" s="50"/>
      <c r="UVH124" s="57"/>
      <c r="UVI124" s="50"/>
      <c r="UVJ124" s="23" t="s">
        <v>72</v>
      </c>
      <c r="UVK124" s="244" t="s">
        <v>60</v>
      </c>
      <c r="UVL124" s="237"/>
      <c r="UVM124" s="237"/>
      <c r="UVN124" s="237"/>
      <c r="UVO124" s="237"/>
      <c r="UVP124" s="237"/>
      <c r="UVQ124" s="14"/>
      <c r="UVR124" s="53"/>
      <c r="UVT124" s="114">
        <f>IF(UVZ124="Yes",3,0)</f>
        <v>3</v>
      </c>
      <c r="UVU124" s="50"/>
      <c r="UVV124" s="57"/>
      <c r="UVW124" s="50"/>
      <c r="UVX124" s="57"/>
      <c r="UVY124" s="50"/>
      <c r="UVZ124" s="23" t="s">
        <v>72</v>
      </c>
      <c r="UWA124" s="244" t="s">
        <v>60</v>
      </c>
      <c r="UWB124" s="237"/>
      <c r="UWC124" s="237"/>
      <c r="UWD124" s="237"/>
      <c r="UWE124" s="237"/>
      <c r="UWF124" s="237"/>
      <c r="UWG124" s="14"/>
      <c r="UWH124" s="53"/>
      <c r="UWJ124" s="114">
        <f>IF(UWP124="Yes",3,0)</f>
        <v>3</v>
      </c>
      <c r="UWK124" s="50"/>
      <c r="UWL124" s="57"/>
      <c r="UWM124" s="50"/>
      <c r="UWN124" s="57"/>
      <c r="UWO124" s="50"/>
      <c r="UWP124" s="23" t="s">
        <v>72</v>
      </c>
      <c r="UWQ124" s="244" t="s">
        <v>60</v>
      </c>
      <c r="UWR124" s="237"/>
      <c r="UWS124" s="237"/>
      <c r="UWT124" s="237"/>
      <c r="UWU124" s="237"/>
      <c r="UWV124" s="237"/>
      <c r="UWW124" s="14"/>
      <c r="UWX124" s="53"/>
      <c r="UWZ124" s="114">
        <f>IF(UXF124="Yes",3,0)</f>
        <v>3</v>
      </c>
      <c r="UXA124" s="50"/>
      <c r="UXB124" s="57"/>
      <c r="UXC124" s="50"/>
      <c r="UXD124" s="57"/>
      <c r="UXE124" s="50"/>
      <c r="UXF124" s="23" t="s">
        <v>72</v>
      </c>
      <c r="UXG124" s="244" t="s">
        <v>60</v>
      </c>
      <c r="UXH124" s="237"/>
      <c r="UXI124" s="237"/>
      <c r="UXJ124" s="237"/>
      <c r="UXK124" s="237"/>
      <c r="UXL124" s="237"/>
      <c r="UXM124" s="14"/>
      <c r="UXN124" s="53"/>
      <c r="UXP124" s="114">
        <f>IF(UXV124="Yes",3,0)</f>
        <v>3</v>
      </c>
      <c r="UXQ124" s="50"/>
      <c r="UXR124" s="57"/>
      <c r="UXS124" s="50"/>
      <c r="UXT124" s="57"/>
      <c r="UXU124" s="50"/>
      <c r="UXV124" s="23" t="s">
        <v>72</v>
      </c>
      <c r="UXW124" s="244" t="s">
        <v>60</v>
      </c>
      <c r="UXX124" s="237"/>
      <c r="UXY124" s="237"/>
      <c r="UXZ124" s="237"/>
      <c r="UYA124" s="237"/>
      <c r="UYB124" s="237"/>
      <c r="UYC124" s="14"/>
      <c r="UYD124" s="53"/>
      <c r="UYF124" s="114">
        <f>IF(UYL124="Yes",3,0)</f>
        <v>3</v>
      </c>
      <c r="UYG124" s="50"/>
      <c r="UYH124" s="57"/>
      <c r="UYI124" s="50"/>
      <c r="UYJ124" s="57"/>
      <c r="UYK124" s="50"/>
      <c r="UYL124" s="23" t="s">
        <v>72</v>
      </c>
      <c r="UYM124" s="244" t="s">
        <v>60</v>
      </c>
      <c r="UYN124" s="237"/>
      <c r="UYO124" s="237"/>
      <c r="UYP124" s="237"/>
      <c r="UYQ124" s="237"/>
      <c r="UYR124" s="237"/>
      <c r="UYS124" s="14"/>
      <c r="UYT124" s="53"/>
      <c r="UYV124" s="114">
        <f>IF(UZB124="Yes",3,0)</f>
        <v>3</v>
      </c>
      <c r="UYW124" s="50"/>
      <c r="UYX124" s="57"/>
      <c r="UYY124" s="50"/>
      <c r="UYZ124" s="57"/>
      <c r="UZA124" s="50"/>
      <c r="UZB124" s="23" t="s">
        <v>72</v>
      </c>
      <c r="UZC124" s="244" t="s">
        <v>60</v>
      </c>
      <c r="UZD124" s="237"/>
      <c r="UZE124" s="237"/>
      <c r="UZF124" s="237"/>
      <c r="UZG124" s="237"/>
      <c r="UZH124" s="237"/>
      <c r="UZI124" s="14"/>
      <c r="UZJ124" s="53"/>
      <c r="UZL124" s="114">
        <f>IF(UZR124="Yes",3,0)</f>
        <v>3</v>
      </c>
      <c r="UZM124" s="50"/>
      <c r="UZN124" s="57"/>
      <c r="UZO124" s="50"/>
      <c r="UZP124" s="57"/>
      <c r="UZQ124" s="50"/>
      <c r="UZR124" s="23" t="s">
        <v>72</v>
      </c>
      <c r="UZS124" s="244" t="s">
        <v>60</v>
      </c>
      <c r="UZT124" s="237"/>
      <c r="UZU124" s="237"/>
      <c r="UZV124" s="237"/>
      <c r="UZW124" s="237"/>
      <c r="UZX124" s="237"/>
      <c r="UZY124" s="14"/>
      <c r="UZZ124" s="53"/>
      <c r="VAB124" s="114">
        <f>IF(VAH124="Yes",3,0)</f>
        <v>3</v>
      </c>
      <c r="VAC124" s="50"/>
      <c r="VAD124" s="57"/>
      <c r="VAE124" s="50"/>
      <c r="VAF124" s="57"/>
      <c r="VAG124" s="50"/>
      <c r="VAH124" s="23" t="s">
        <v>72</v>
      </c>
      <c r="VAI124" s="244" t="s">
        <v>60</v>
      </c>
      <c r="VAJ124" s="237"/>
      <c r="VAK124" s="237"/>
      <c r="VAL124" s="237"/>
      <c r="VAM124" s="237"/>
      <c r="VAN124" s="237"/>
      <c r="VAO124" s="14"/>
      <c r="VAP124" s="53"/>
      <c r="VAR124" s="114">
        <f>IF(VAX124="Yes",3,0)</f>
        <v>3</v>
      </c>
      <c r="VAS124" s="50"/>
      <c r="VAT124" s="57"/>
      <c r="VAU124" s="50"/>
      <c r="VAV124" s="57"/>
      <c r="VAW124" s="50"/>
      <c r="VAX124" s="23" t="s">
        <v>72</v>
      </c>
      <c r="VAY124" s="244" t="s">
        <v>60</v>
      </c>
      <c r="VAZ124" s="237"/>
      <c r="VBA124" s="237"/>
      <c r="VBB124" s="237"/>
      <c r="VBC124" s="237"/>
      <c r="VBD124" s="237"/>
      <c r="VBE124" s="14"/>
      <c r="VBF124" s="53"/>
      <c r="VBH124" s="114">
        <f>IF(VBN124="Yes",3,0)</f>
        <v>3</v>
      </c>
      <c r="VBI124" s="50"/>
      <c r="VBJ124" s="57"/>
      <c r="VBK124" s="50"/>
      <c r="VBL124" s="57"/>
      <c r="VBM124" s="50"/>
      <c r="VBN124" s="23" t="s">
        <v>72</v>
      </c>
      <c r="VBO124" s="244" t="s">
        <v>60</v>
      </c>
      <c r="VBP124" s="237"/>
      <c r="VBQ124" s="237"/>
      <c r="VBR124" s="237"/>
      <c r="VBS124" s="237"/>
      <c r="VBT124" s="237"/>
      <c r="VBU124" s="14"/>
      <c r="VBV124" s="53"/>
      <c r="VBX124" s="114">
        <f>IF(VCD124="Yes",3,0)</f>
        <v>3</v>
      </c>
      <c r="VBY124" s="50"/>
      <c r="VBZ124" s="57"/>
      <c r="VCA124" s="50"/>
      <c r="VCB124" s="57"/>
      <c r="VCC124" s="50"/>
      <c r="VCD124" s="23" t="s">
        <v>72</v>
      </c>
      <c r="VCE124" s="244" t="s">
        <v>60</v>
      </c>
      <c r="VCF124" s="237"/>
      <c r="VCG124" s="237"/>
      <c r="VCH124" s="237"/>
      <c r="VCI124" s="237"/>
      <c r="VCJ124" s="237"/>
      <c r="VCK124" s="14"/>
      <c r="VCL124" s="53"/>
      <c r="VCN124" s="114">
        <f>IF(VCT124="Yes",3,0)</f>
        <v>3</v>
      </c>
      <c r="VCO124" s="50"/>
      <c r="VCP124" s="57"/>
      <c r="VCQ124" s="50"/>
      <c r="VCR124" s="57"/>
      <c r="VCS124" s="50"/>
      <c r="VCT124" s="23" t="s">
        <v>72</v>
      </c>
      <c r="VCU124" s="244" t="s">
        <v>60</v>
      </c>
      <c r="VCV124" s="237"/>
      <c r="VCW124" s="237"/>
      <c r="VCX124" s="237"/>
      <c r="VCY124" s="237"/>
      <c r="VCZ124" s="237"/>
      <c r="VDA124" s="14"/>
      <c r="VDB124" s="53"/>
      <c r="VDD124" s="114">
        <f>IF(VDJ124="Yes",3,0)</f>
        <v>3</v>
      </c>
      <c r="VDE124" s="50"/>
      <c r="VDF124" s="57"/>
      <c r="VDG124" s="50"/>
      <c r="VDH124" s="57"/>
      <c r="VDI124" s="50"/>
      <c r="VDJ124" s="23" t="s">
        <v>72</v>
      </c>
      <c r="VDK124" s="244" t="s">
        <v>60</v>
      </c>
      <c r="VDL124" s="237"/>
      <c r="VDM124" s="237"/>
      <c r="VDN124" s="237"/>
      <c r="VDO124" s="237"/>
      <c r="VDP124" s="237"/>
      <c r="VDQ124" s="14"/>
      <c r="VDR124" s="53"/>
      <c r="VDT124" s="114">
        <f>IF(VDZ124="Yes",3,0)</f>
        <v>3</v>
      </c>
      <c r="VDU124" s="50"/>
      <c r="VDV124" s="57"/>
      <c r="VDW124" s="50"/>
      <c r="VDX124" s="57"/>
      <c r="VDY124" s="50"/>
      <c r="VDZ124" s="23" t="s">
        <v>72</v>
      </c>
      <c r="VEA124" s="244" t="s">
        <v>60</v>
      </c>
      <c r="VEB124" s="237"/>
      <c r="VEC124" s="237"/>
      <c r="VED124" s="237"/>
      <c r="VEE124" s="237"/>
      <c r="VEF124" s="237"/>
      <c r="VEG124" s="14"/>
      <c r="VEH124" s="53"/>
      <c r="VEJ124" s="114">
        <f>IF(VEP124="Yes",3,0)</f>
        <v>3</v>
      </c>
      <c r="VEK124" s="50"/>
      <c r="VEL124" s="57"/>
      <c r="VEM124" s="50"/>
      <c r="VEN124" s="57"/>
      <c r="VEO124" s="50"/>
      <c r="VEP124" s="23" t="s">
        <v>72</v>
      </c>
      <c r="VEQ124" s="244" t="s">
        <v>60</v>
      </c>
      <c r="VER124" s="237"/>
      <c r="VES124" s="237"/>
      <c r="VET124" s="237"/>
      <c r="VEU124" s="237"/>
      <c r="VEV124" s="237"/>
      <c r="VEW124" s="14"/>
      <c r="VEX124" s="53"/>
      <c r="VEZ124" s="114">
        <f>IF(VFF124="Yes",3,0)</f>
        <v>3</v>
      </c>
      <c r="VFA124" s="50"/>
      <c r="VFB124" s="57"/>
      <c r="VFC124" s="50"/>
      <c r="VFD124" s="57"/>
      <c r="VFE124" s="50"/>
      <c r="VFF124" s="23" t="s">
        <v>72</v>
      </c>
      <c r="VFG124" s="244" t="s">
        <v>60</v>
      </c>
      <c r="VFH124" s="237"/>
      <c r="VFI124" s="237"/>
      <c r="VFJ124" s="237"/>
      <c r="VFK124" s="237"/>
      <c r="VFL124" s="237"/>
      <c r="VFM124" s="14"/>
      <c r="VFN124" s="53"/>
      <c r="VFP124" s="114">
        <f>IF(VFV124="Yes",3,0)</f>
        <v>3</v>
      </c>
      <c r="VFQ124" s="50"/>
      <c r="VFR124" s="57"/>
      <c r="VFS124" s="50"/>
      <c r="VFT124" s="57"/>
      <c r="VFU124" s="50"/>
      <c r="VFV124" s="23" t="s">
        <v>72</v>
      </c>
      <c r="VFW124" s="244" t="s">
        <v>60</v>
      </c>
      <c r="VFX124" s="237"/>
      <c r="VFY124" s="237"/>
      <c r="VFZ124" s="237"/>
      <c r="VGA124" s="237"/>
      <c r="VGB124" s="237"/>
      <c r="VGC124" s="14"/>
      <c r="VGD124" s="53"/>
      <c r="VGF124" s="114">
        <f>IF(VGL124="Yes",3,0)</f>
        <v>3</v>
      </c>
      <c r="VGG124" s="50"/>
      <c r="VGH124" s="57"/>
      <c r="VGI124" s="50"/>
      <c r="VGJ124" s="57"/>
      <c r="VGK124" s="50"/>
      <c r="VGL124" s="23" t="s">
        <v>72</v>
      </c>
      <c r="VGM124" s="244" t="s">
        <v>60</v>
      </c>
      <c r="VGN124" s="237"/>
      <c r="VGO124" s="237"/>
      <c r="VGP124" s="237"/>
      <c r="VGQ124" s="237"/>
      <c r="VGR124" s="237"/>
      <c r="VGS124" s="14"/>
      <c r="VGT124" s="53"/>
      <c r="VGV124" s="114">
        <f>IF(VHB124="Yes",3,0)</f>
        <v>3</v>
      </c>
      <c r="VGW124" s="50"/>
      <c r="VGX124" s="57"/>
      <c r="VGY124" s="50"/>
      <c r="VGZ124" s="57"/>
      <c r="VHA124" s="50"/>
      <c r="VHB124" s="23" t="s">
        <v>72</v>
      </c>
      <c r="VHC124" s="244" t="s">
        <v>60</v>
      </c>
      <c r="VHD124" s="237"/>
      <c r="VHE124" s="237"/>
      <c r="VHF124" s="237"/>
      <c r="VHG124" s="237"/>
      <c r="VHH124" s="237"/>
      <c r="VHI124" s="14"/>
      <c r="VHJ124" s="53"/>
      <c r="VHL124" s="114">
        <f>IF(VHR124="Yes",3,0)</f>
        <v>3</v>
      </c>
      <c r="VHM124" s="50"/>
      <c r="VHN124" s="57"/>
      <c r="VHO124" s="50"/>
      <c r="VHP124" s="57"/>
      <c r="VHQ124" s="50"/>
      <c r="VHR124" s="23" t="s">
        <v>72</v>
      </c>
      <c r="VHS124" s="244" t="s">
        <v>60</v>
      </c>
      <c r="VHT124" s="237"/>
      <c r="VHU124" s="237"/>
      <c r="VHV124" s="237"/>
      <c r="VHW124" s="237"/>
      <c r="VHX124" s="237"/>
      <c r="VHY124" s="14"/>
      <c r="VHZ124" s="53"/>
      <c r="VIB124" s="114">
        <f>IF(VIH124="Yes",3,0)</f>
        <v>3</v>
      </c>
      <c r="VIC124" s="50"/>
      <c r="VID124" s="57"/>
      <c r="VIE124" s="50"/>
      <c r="VIF124" s="57"/>
      <c r="VIG124" s="50"/>
      <c r="VIH124" s="23" t="s">
        <v>72</v>
      </c>
      <c r="VII124" s="244" t="s">
        <v>60</v>
      </c>
      <c r="VIJ124" s="237"/>
      <c r="VIK124" s="237"/>
      <c r="VIL124" s="237"/>
      <c r="VIM124" s="237"/>
      <c r="VIN124" s="237"/>
      <c r="VIO124" s="14"/>
      <c r="VIP124" s="53"/>
      <c r="VIR124" s="114">
        <f>IF(VIX124="Yes",3,0)</f>
        <v>3</v>
      </c>
      <c r="VIS124" s="50"/>
      <c r="VIT124" s="57"/>
      <c r="VIU124" s="50"/>
      <c r="VIV124" s="57"/>
      <c r="VIW124" s="50"/>
      <c r="VIX124" s="23" t="s">
        <v>72</v>
      </c>
      <c r="VIY124" s="244" t="s">
        <v>60</v>
      </c>
      <c r="VIZ124" s="237"/>
      <c r="VJA124" s="237"/>
      <c r="VJB124" s="237"/>
      <c r="VJC124" s="237"/>
      <c r="VJD124" s="237"/>
      <c r="VJE124" s="14"/>
      <c r="VJF124" s="53"/>
      <c r="VJH124" s="114">
        <f>IF(VJN124="Yes",3,0)</f>
        <v>3</v>
      </c>
      <c r="VJI124" s="50"/>
      <c r="VJJ124" s="57"/>
      <c r="VJK124" s="50"/>
      <c r="VJL124" s="57"/>
      <c r="VJM124" s="50"/>
      <c r="VJN124" s="23" t="s">
        <v>72</v>
      </c>
      <c r="VJO124" s="244" t="s">
        <v>60</v>
      </c>
      <c r="VJP124" s="237"/>
      <c r="VJQ124" s="237"/>
      <c r="VJR124" s="237"/>
      <c r="VJS124" s="237"/>
      <c r="VJT124" s="237"/>
      <c r="VJU124" s="14"/>
      <c r="VJV124" s="53"/>
      <c r="VJX124" s="114">
        <f>IF(VKD124="Yes",3,0)</f>
        <v>3</v>
      </c>
      <c r="VJY124" s="50"/>
      <c r="VJZ124" s="57"/>
      <c r="VKA124" s="50"/>
      <c r="VKB124" s="57"/>
      <c r="VKC124" s="50"/>
      <c r="VKD124" s="23" t="s">
        <v>72</v>
      </c>
      <c r="VKE124" s="244" t="s">
        <v>60</v>
      </c>
      <c r="VKF124" s="237"/>
      <c r="VKG124" s="237"/>
      <c r="VKH124" s="237"/>
      <c r="VKI124" s="237"/>
      <c r="VKJ124" s="237"/>
      <c r="VKK124" s="14"/>
      <c r="VKL124" s="53"/>
      <c r="VKN124" s="114">
        <f>IF(VKT124="Yes",3,0)</f>
        <v>3</v>
      </c>
      <c r="VKO124" s="50"/>
      <c r="VKP124" s="57"/>
      <c r="VKQ124" s="50"/>
      <c r="VKR124" s="57"/>
      <c r="VKS124" s="50"/>
      <c r="VKT124" s="23" t="s">
        <v>72</v>
      </c>
      <c r="VKU124" s="244" t="s">
        <v>60</v>
      </c>
      <c r="VKV124" s="237"/>
      <c r="VKW124" s="237"/>
      <c r="VKX124" s="237"/>
      <c r="VKY124" s="237"/>
      <c r="VKZ124" s="237"/>
      <c r="VLA124" s="14"/>
      <c r="VLB124" s="53"/>
      <c r="VLD124" s="114">
        <f>IF(VLJ124="Yes",3,0)</f>
        <v>3</v>
      </c>
      <c r="VLE124" s="50"/>
      <c r="VLF124" s="57"/>
      <c r="VLG124" s="50"/>
      <c r="VLH124" s="57"/>
      <c r="VLI124" s="50"/>
      <c r="VLJ124" s="23" t="s">
        <v>72</v>
      </c>
      <c r="VLK124" s="244" t="s">
        <v>60</v>
      </c>
      <c r="VLL124" s="237"/>
      <c r="VLM124" s="237"/>
      <c r="VLN124" s="237"/>
      <c r="VLO124" s="237"/>
      <c r="VLP124" s="237"/>
      <c r="VLQ124" s="14"/>
      <c r="VLR124" s="53"/>
      <c r="VLT124" s="114">
        <f>IF(VLZ124="Yes",3,0)</f>
        <v>3</v>
      </c>
      <c r="VLU124" s="50"/>
      <c r="VLV124" s="57"/>
      <c r="VLW124" s="50"/>
      <c r="VLX124" s="57"/>
      <c r="VLY124" s="50"/>
      <c r="VLZ124" s="23" t="s">
        <v>72</v>
      </c>
      <c r="VMA124" s="244" t="s">
        <v>60</v>
      </c>
      <c r="VMB124" s="237"/>
      <c r="VMC124" s="237"/>
      <c r="VMD124" s="237"/>
      <c r="VME124" s="237"/>
      <c r="VMF124" s="237"/>
      <c r="VMG124" s="14"/>
      <c r="VMH124" s="53"/>
      <c r="VMJ124" s="114">
        <f>IF(VMP124="Yes",3,0)</f>
        <v>3</v>
      </c>
      <c r="VMK124" s="50"/>
      <c r="VML124" s="57"/>
      <c r="VMM124" s="50"/>
      <c r="VMN124" s="57"/>
      <c r="VMO124" s="50"/>
      <c r="VMP124" s="23" t="s">
        <v>72</v>
      </c>
      <c r="VMQ124" s="244" t="s">
        <v>60</v>
      </c>
      <c r="VMR124" s="237"/>
      <c r="VMS124" s="237"/>
      <c r="VMT124" s="237"/>
      <c r="VMU124" s="237"/>
      <c r="VMV124" s="237"/>
      <c r="VMW124" s="14"/>
      <c r="VMX124" s="53"/>
      <c r="VMZ124" s="114">
        <f>IF(VNF124="Yes",3,0)</f>
        <v>3</v>
      </c>
      <c r="VNA124" s="50"/>
      <c r="VNB124" s="57"/>
      <c r="VNC124" s="50"/>
      <c r="VND124" s="57"/>
      <c r="VNE124" s="50"/>
      <c r="VNF124" s="23" t="s">
        <v>72</v>
      </c>
      <c r="VNG124" s="244" t="s">
        <v>60</v>
      </c>
      <c r="VNH124" s="237"/>
      <c r="VNI124" s="237"/>
      <c r="VNJ124" s="237"/>
      <c r="VNK124" s="237"/>
      <c r="VNL124" s="237"/>
      <c r="VNM124" s="14"/>
      <c r="VNN124" s="53"/>
      <c r="VNP124" s="114">
        <f>IF(VNV124="Yes",3,0)</f>
        <v>3</v>
      </c>
      <c r="VNQ124" s="50"/>
      <c r="VNR124" s="57"/>
      <c r="VNS124" s="50"/>
      <c r="VNT124" s="57"/>
      <c r="VNU124" s="50"/>
      <c r="VNV124" s="23" t="s">
        <v>72</v>
      </c>
      <c r="VNW124" s="244" t="s">
        <v>60</v>
      </c>
      <c r="VNX124" s="237"/>
      <c r="VNY124" s="237"/>
      <c r="VNZ124" s="237"/>
      <c r="VOA124" s="237"/>
      <c r="VOB124" s="237"/>
      <c r="VOC124" s="14"/>
      <c r="VOD124" s="53"/>
      <c r="VOF124" s="114">
        <f>IF(VOL124="Yes",3,0)</f>
        <v>3</v>
      </c>
      <c r="VOG124" s="50"/>
      <c r="VOH124" s="57"/>
      <c r="VOI124" s="50"/>
      <c r="VOJ124" s="57"/>
      <c r="VOK124" s="50"/>
      <c r="VOL124" s="23" t="s">
        <v>72</v>
      </c>
      <c r="VOM124" s="244" t="s">
        <v>60</v>
      </c>
      <c r="VON124" s="237"/>
      <c r="VOO124" s="237"/>
      <c r="VOP124" s="237"/>
      <c r="VOQ124" s="237"/>
      <c r="VOR124" s="237"/>
      <c r="VOS124" s="14"/>
      <c r="VOT124" s="53"/>
      <c r="VOV124" s="114">
        <f>IF(VPB124="Yes",3,0)</f>
        <v>3</v>
      </c>
      <c r="VOW124" s="50"/>
      <c r="VOX124" s="57"/>
      <c r="VOY124" s="50"/>
      <c r="VOZ124" s="57"/>
      <c r="VPA124" s="50"/>
      <c r="VPB124" s="23" t="s">
        <v>72</v>
      </c>
      <c r="VPC124" s="244" t="s">
        <v>60</v>
      </c>
      <c r="VPD124" s="237"/>
      <c r="VPE124" s="237"/>
      <c r="VPF124" s="237"/>
      <c r="VPG124" s="237"/>
      <c r="VPH124" s="237"/>
      <c r="VPI124" s="14"/>
      <c r="VPJ124" s="53"/>
      <c r="VPL124" s="114">
        <f>IF(VPR124="Yes",3,0)</f>
        <v>3</v>
      </c>
      <c r="VPM124" s="50"/>
      <c r="VPN124" s="57"/>
      <c r="VPO124" s="50"/>
      <c r="VPP124" s="57"/>
      <c r="VPQ124" s="50"/>
      <c r="VPR124" s="23" t="s">
        <v>72</v>
      </c>
      <c r="VPS124" s="244" t="s">
        <v>60</v>
      </c>
      <c r="VPT124" s="237"/>
      <c r="VPU124" s="237"/>
      <c r="VPV124" s="237"/>
      <c r="VPW124" s="237"/>
      <c r="VPX124" s="237"/>
      <c r="VPY124" s="14"/>
      <c r="VPZ124" s="53"/>
      <c r="VQB124" s="114">
        <f>IF(VQH124="Yes",3,0)</f>
        <v>3</v>
      </c>
      <c r="VQC124" s="50"/>
      <c r="VQD124" s="57"/>
      <c r="VQE124" s="50"/>
      <c r="VQF124" s="57"/>
      <c r="VQG124" s="50"/>
      <c r="VQH124" s="23" t="s">
        <v>72</v>
      </c>
      <c r="VQI124" s="244" t="s">
        <v>60</v>
      </c>
      <c r="VQJ124" s="237"/>
      <c r="VQK124" s="237"/>
      <c r="VQL124" s="237"/>
      <c r="VQM124" s="237"/>
      <c r="VQN124" s="237"/>
      <c r="VQO124" s="14"/>
      <c r="VQP124" s="53"/>
      <c r="VQR124" s="114">
        <f>IF(VQX124="Yes",3,0)</f>
        <v>3</v>
      </c>
      <c r="VQS124" s="50"/>
      <c r="VQT124" s="57"/>
      <c r="VQU124" s="50"/>
      <c r="VQV124" s="57"/>
      <c r="VQW124" s="50"/>
      <c r="VQX124" s="23" t="s">
        <v>72</v>
      </c>
      <c r="VQY124" s="244" t="s">
        <v>60</v>
      </c>
      <c r="VQZ124" s="237"/>
      <c r="VRA124" s="237"/>
      <c r="VRB124" s="237"/>
      <c r="VRC124" s="237"/>
      <c r="VRD124" s="237"/>
      <c r="VRE124" s="14"/>
      <c r="VRF124" s="53"/>
      <c r="VRH124" s="114">
        <f>IF(VRN124="Yes",3,0)</f>
        <v>3</v>
      </c>
      <c r="VRI124" s="50"/>
      <c r="VRJ124" s="57"/>
      <c r="VRK124" s="50"/>
      <c r="VRL124" s="57"/>
      <c r="VRM124" s="50"/>
      <c r="VRN124" s="23" t="s">
        <v>72</v>
      </c>
      <c r="VRO124" s="244" t="s">
        <v>60</v>
      </c>
      <c r="VRP124" s="237"/>
      <c r="VRQ124" s="237"/>
      <c r="VRR124" s="237"/>
      <c r="VRS124" s="237"/>
      <c r="VRT124" s="237"/>
      <c r="VRU124" s="14"/>
      <c r="VRV124" s="53"/>
      <c r="VRX124" s="114">
        <f>IF(VSD124="Yes",3,0)</f>
        <v>3</v>
      </c>
      <c r="VRY124" s="50"/>
      <c r="VRZ124" s="57"/>
      <c r="VSA124" s="50"/>
      <c r="VSB124" s="57"/>
      <c r="VSC124" s="50"/>
      <c r="VSD124" s="23" t="s">
        <v>72</v>
      </c>
      <c r="VSE124" s="244" t="s">
        <v>60</v>
      </c>
      <c r="VSF124" s="237"/>
      <c r="VSG124" s="237"/>
      <c r="VSH124" s="237"/>
      <c r="VSI124" s="237"/>
      <c r="VSJ124" s="237"/>
      <c r="VSK124" s="14"/>
      <c r="VSL124" s="53"/>
      <c r="VSN124" s="114">
        <f>IF(VST124="Yes",3,0)</f>
        <v>3</v>
      </c>
      <c r="VSO124" s="50"/>
      <c r="VSP124" s="57"/>
      <c r="VSQ124" s="50"/>
      <c r="VSR124" s="57"/>
      <c r="VSS124" s="50"/>
      <c r="VST124" s="23" t="s">
        <v>72</v>
      </c>
      <c r="VSU124" s="244" t="s">
        <v>60</v>
      </c>
      <c r="VSV124" s="237"/>
      <c r="VSW124" s="237"/>
      <c r="VSX124" s="237"/>
      <c r="VSY124" s="237"/>
      <c r="VSZ124" s="237"/>
      <c r="VTA124" s="14"/>
      <c r="VTB124" s="53"/>
      <c r="VTD124" s="114">
        <f>IF(VTJ124="Yes",3,0)</f>
        <v>3</v>
      </c>
      <c r="VTE124" s="50"/>
      <c r="VTF124" s="57"/>
      <c r="VTG124" s="50"/>
      <c r="VTH124" s="57"/>
      <c r="VTI124" s="50"/>
      <c r="VTJ124" s="23" t="s">
        <v>72</v>
      </c>
      <c r="VTK124" s="244" t="s">
        <v>60</v>
      </c>
      <c r="VTL124" s="237"/>
      <c r="VTM124" s="237"/>
      <c r="VTN124" s="237"/>
      <c r="VTO124" s="237"/>
      <c r="VTP124" s="237"/>
      <c r="VTQ124" s="14"/>
      <c r="VTR124" s="53"/>
      <c r="VTT124" s="114">
        <f>IF(VTZ124="Yes",3,0)</f>
        <v>3</v>
      </c>
      <c r="VTU124" s="50"/>
      <c r="VTV124" s="57"/>
      <c r="VTW124" s="50"/>
      <c r="VTX124" s="57"/>
      <c r="VTY124" s="50"/>
      <c r="VTZ124" s="23" t="s">
        <v>72</v>
      </c>
      <c r="VUA124" s="244" t="s">
        <v>60</v>
      </c>
      <c r="VUB124" s="237"/>
      <c r="VUC124" s="237"/>
      <c r="VUD124" s="237"/>
      <c r="VUE124" s="237"/>
      <c r="VUF124" s="237"/>
      <c r="VUG124" s="14"/>
      <c r="VUH124" s="53"/>
      <c r="VUJ124" s="114">
        <f>IF(VUP124="Yes",3,0)</f>
        <v>3</v>
      </c>
      <c r="VUK124" s="50"/>
      <c r="VUL124" s="57"/>
      <c r="VUM124" s="50"/>
      <c r="VUN124" s="57"/>
      <c r="VUO124" s="50"/>
      <c r="VUP124" s="23" t="s">
        <v>72</v>
      </c>
      <c r="VUQ124" s="244" t="s">
        <v>60</v>
      </c>
      <c r="VUR124" s="237"/>
      <c r="VUS124" s="237"/>
      <c r="VUT124" s="237"/>
      <c r="VUU124" s="237"/>
      <c r="VUV124" s="237"/>
      <c r="VUW124" s="14"/>
      <c r="VUX124" s="53"/>
      <c r="VUZ124" s="114">
        <f>IF(VVF124="Yes",3,0)</f>
        <v>3</v>
      </c>
      <c r="VVA124" s="50"/>
      <c r="VVB124" s="57"/>
      <c r="VVC124" s="50"/>
      <c r="VVD124" s="57"/>
      <c r="VVE124" s="50"/>
      <c r="VVF124" s="23" t="s">
        <v>72</v>
      </c>
      <c r="VVG124" s="244" t="s">
        <v>60</v>
      </c>
      <c r="VVH124" s="237"/>
      <c r="VVI124" s="237"/>
      <c r="VVJ124" s="237"/>
      <c r="VVK124" s="237"/>
      <c r="VVL124" s="237"/>
      <c r="VVM124" s="14"/>
      <c r="VVN124" s="53"/>
      <c r="VVP124" s="114">
        <f>IF(VVV124="Yes",3,0)</f>
        <v>3</v>
      </c>
      <c r="VVQ124" s="50"/>
      <c r="VVR124" s="57"/>
      <c r="VVS124" s="50"/>
      <c r="VVT124" s="57"/>
      <c r="VVU124" s="50"/>
      <c r="VVV124" s="23" t="s">
        <v>72</v>
      </c>
      <c r="VVW124" s="244" t="s">
        <v>60</v>
      </c>
      <c r="VVX124" s="237"/>
      <c r="VVY124" s="237"/>
      <c r="VVZ124" s="237"/>
      <c r="VWA124" s="237"/>
      <c r="VWB124" s="237"/>
      <c r="VWC124" s="14"/>
      <c r="VWD124" s="53"/>
      <c r="VWF124" s="114">
        <f>IF(VWL124="Yes",3,0)</f>
        <v>3</v>
      </c>
      <c r="VWG124" s="50"/>
      <c r="VWH124" s="57"/>
      <c r="VWI124" s="50"/>
      <c r="VWJ124" s="57"/>
      <c r="VWK124" s="50"/>
      <c r="VWL124" s="23" t="s">
        <v>72</v>
      </c>
      <c r="VWM124" s="244" t="s">
        <v>60</v>
      </c>
      <c r="VWN124" s="237"/>
      <c r="VWO124" s="237"/>
      <c r="VWP124" s="237"/>
      <c r="VWQ124" s="237"/>
      <c r="VWR124" s="237"/>
      <c r="VWS124" s="14"/>
      <c r="VWT124" s="53"/>
      <c r="VWV124" s="114">
        <f>IF(VXB124="Yes",3,0)</f>
        <v>3</v>
      </c>
      <c r="VWW124" s="50"/>
      <c r="VWX124" s="57"/>
      <c r="VWY124" s="50"/>
      <c r="VWZ124" s="57"/>
      <c r="VXA124" s="50"/>
      <c r="VXB124" s="23" t="s">
        <v>72</v>
      </c>
      <c r="VXC124" s="244" t="s">
        <v>60</v>
      </c>
      <c r="VXD124" s="237"/>
      <c r="VXE124" s="237"/>
      <c r="VXF124" s="237"/>
      <c r="VXG124" s="237"/>
      <c r="VXH124" s="237"/>
      <c r="VXI124" s="14"/>
      <c r="VXJ124" s="53"/>
      <c r="VXL124" s="114">
        <f>IF(VXR124="Yes",3,0)</f>
        <v>3</v>
      </c>
      <c r="VXM124" s="50"/>
      <c r="VXN124" s="57"/>
      <c r="VXO124" s="50"/>
      <c r="VXP124" s="57"/>
      <c r="VXQ124" s="50"/>
      <c r="VXR124" s="23" t="s">
        <v>72</v>
      </c>
      <c r="VXS124" s="244" t="s">
        <v>60</v>
      </c>
      <c r="VXT124" s="237"/>
      <c r="VXU124" s="237"/>
      <c r="VXV124" s="237"/>
      <c r="VXW124" s="237"/>
      <c r="VXX124" s="237"/>
      <c r="VXY124" s="14"/>
      <c r="VXZ124" s="53"/>
      <c r="VYB124" s="114">
        <f>IF(VYH124="Yes",3,0)</f>
        <v>3</v>
      </c>
      <c r="VYC124" s="50"/>
      <c r="VYD124" s="57"/>
      <c r="VYE124" s="50"/>
      <c r="VYF124" s="57"/>
      <c r="VYG124" s="50"/>
      <c r="VYH124" s="23" t="s">
        <v>72</v>
      </c>
      <c r="VYI124" s="244" t="s">
        <v>60</v>
      </c>
      <c r="VYJ124" s="237"/>
      <c r="VYK124" s="237"/>
      <c r="VYL124" s="237"/>
      <c r="VYM124" s="237"/>
      <c r="VYN124" s="237"/>
      <c r="VYO124" s="14"/>
      <c r="VYP124" s="53"/>
      <c r="VYR124" s="114">
        <f>IF(VYX124="Yes",3,0)</f>
        <v>3</v>
      </c>
      <c r="VYS124" s="50"/>
      <c r="VYT124" s="57"/>
      <c r="VYU124" s="50"/>
      <c r="VYV124" s="57"/>
      <c r="VYW124" s="50"/>
      <c r="VYX124" s="23" t="s">
        <v>72</v>
      </c>
      <c r="VYY124" s="244" t="s">
        <v>60</v>
      </c>
      <c r="VYZ124" s="237"/>
      <c r="VZA124" s="237"/>
      <c r="VZB124" s="237"/>
      <c r="VZC124" s="237"/>
      <c r="VZD124" s="237"/>
      <c r="VZE124" s="14"/>
      <c r="VZF124" s="53"/>
      <c r="VZH124" s="114">
        <f>IF(VZN124="Yes",3,0)</f>
        <v>3</v>
      </c>
      <c r="VZI124" s="50"/>
      <c r="VZJ124" s="57"/>
      <c r="VZK124" s="50"/>
      <c r="VZL124" s="57"/>
      <c r="VZM124" s="50"/>
      <c r="VZN124" s="23" t="s">
        <v>72</v>
      </c>
      <c r="VZO124" s="244" t="s">
        <v>60</v>
      </c>
      <c r="VZP124" s="237"/>
      <c r="VZQ124" s="237"/>
      <c r="VZR124" s="237"/>
      <c r="VZS124" s="237"/>
      <c r="VZT124" s="237"/>
      <c r="VZU124" s="14"/>
      <c r="VZV124" s="53"/>
      <c r="VZX124" s="114">
        <f>IF(WAD124="Yes",3,0)</f>
        <v>3</v>
      </c>
      <c r="VZY124" s="50"/>
      <c r="VZZ124" s="57"/>
      <c r="WAA124" s="50"/>
      <c r="WAB124" s="57"/>
      <c r="WAC124" s="50"/>
      <c r="WAD124" s="23" t="s">
        <v>72</v>
      </c>
      <c r="WAE124" s="244" t="s">
        <v>60</v>
      </c>
      <c r="WAF124" s="237"/>
      <c r="WAG124" s="237"/>
      <c r="WAH124" s="237"/>
      <c r="WAI124" s="237"/>
      <c r="WAJ124" s="237"/>
      <c r="WAK124" s="14"/>
      <c r="WAL124" s="53"/>
      <c r="WAN124" s="114">
        <f>IF(WAT124="Yes",3,0)</f>
        <v>3</v>
      </c>
      <c r="WAO124" s="50"/>
      <c r="WAP124" s="57"/>
      <c r="WAQ124" s="50"/>
      <c r="WAR124" s="57"/>
      <c r="WAS124" s="50"/>
      <c r="WAT124" s="23" t="s">
        <v>72</v>
      </c>
      <c r="WAU124" s="244" t="s">
        <v>60</v>
      </c>
      <c r="WAV124" s="237"/>
      <c r="WAW124" s="237"/>
      <c r="WAX124" s="237"/>
      <c r="WAY124" s="237"/>
      <c r="WAZ124" s="237"/>
      <c r="WBA124" s="14"/>
      <c r="WBB124" s="53"/>
      <c r="WBD124" s="114">
        <f>IF(WBJ124="Yes",3,0)</f>
        <v>3</v>
      </c>
      <c r="WBE124" s="50"/>
      <c r="WBF124" s="57"/>
      <c r="WBG124" s="50"/>
      <c r="WBH124" s="57"/>
      <c r="WBI124" s="50"/>
      <c r="WBJ124" s="23" t="s">
        <v>72</v>
      </c>
      <c r="WBK124" s="244" t="s">
        <v>60</v>
      </c>
      <c r="WBL124" s="237"/>
      <c r="WBM124" s="237"/>
      <c r="WBN124" s="237"/>
      <c r="WBO124" s="237"/>
      <c r="WBP124" s="237"/>
      <c r="WBQ124" s="14"/>
      <c r="WBR124" s="53"/>
      <c r="WBT124" s="114">
        <f>IF(WBZ124="Yes",3,0)</f>
        <v>3</v>
      </c>
      <c r="WBU124" s="50"/>
      <c r="WBV124" s="57"/>
      <c r="WBW124" s="50"/>
      <c r="WBX124" s="57"/>
      <c r="WBY124" s="50"/>
      <c r="WBZ124" s="23" t="s">
        <v>72</v>
      </c>
      <c r="WCA124" s="244" t="s">
        <v>60</v>
      </c>
      <c r="WCB124" s="237"/>
      <c r="WCC124" s="237"/>
      <c r="WCD124" s="237"/>
      <c r="WCE124" s="237"/>
      <c r="WCF124" s="237"/>
      <c r="WCG124" s="14"/>
      <c r="WCH124" s="53"/>
      <c r="WCJ124" s="114">
        <f>IF(WCP124="Yes",3,0)</f>
        <v>3</v>
      </c>
      <c r="WCK124" s="50"/>
      <c r="WCL124" s="57"/>
      <c r="WCM124" s="50"/>
      <c r="WCN124" s="57"/>
      <c r="WCO124" s="50"/>
      <c r="WCP124" s="23" t="s">
        <v>72</v>
      </c>
      <c r="WCQ124" s="244" t="s">
        <v>60</v>
      </c>
      <c r="WCR124" s="237"/>
      <c r="WCS124" s="237"/>
      <c r="WCT124" s="237"/>
      <c r="WCU124" s="237"/>
      <c r="WCV124" s="237"/>
      <c r="WCW124" s="14"/>
      <c r="WCX124" s="53"/>
      <c r="WCZ124" s="114">
        <f>IF(WDF124="Yes",3,0)</f>
        <v>3</v>
      </c>
      <c r="WDA124" s="50"/>
      <c r="WDB124" s="57"/>
      <c r="WDC124" s="50"/>
      <c r="WDD124" s="57"/>
      <c r="WDE124" s="50"/>
      <c r="WDF124" s="23" t="s">
        <v>72</v>
      </c>
      <c r="WDG124" s="244" t="s">
        <v>60</v>
      </c>
      <c r="WDH124" s="237"/>
      <c r="WDI124" s="237"/>
      <c r="WDJ124" s="237"/>
      <c r="WDK124" s="237"/>
      <c r="WDL124" s="237"/>
      <c r="WDM124" s="14"/>
      <c r="WDN124" s="53"/>
      <c r="WDP124" s="114">
        <f>IF(WDV124="Yes",3,0)</f>
        <v>3</v>
      </c>
      <c r="WDQ124" s="50"/>
      <c r="WDR124" s="57"/>
      <c r="WDS124" s="50"/>
      <c r="WDT124" s="57"/>
      <c r="WDU124" s="50"/>
      <c r="WDV124" s="23" t="s">
        <v>72</v>
      </c>
      <c r="WDW124" s="244" t="s">
        <v>60</v>
      </c>
      <c r="WDX124" s="237"/>
      <c r="WDY124" s="237"/>
      <c r="WDZ124" s="237"/>
      <c r="WEA124" s="237"/>
      <c r="WEB124" s="237"/>
      <c r="WEC124" s="14"/>
      <c r="WED124" s="53"/>
      <c r="WEF124" s="114">
        <f>IF(WEL124="Yes",3,0)</f>
        <v>3</v>
      </c>
      <c r="WEG124" s="50"/>
      <c r="WEH124" s="57"/>
      <c r="WEI124" s="50"/>
      <c r="WEJ124" s="57"/>
      <c r="WEK124" s="50"/>
      <c r="WEL124" s="23" t="s">
        <v>72</v>
      </c>
      <c r="WEM124" s="244" t="s">
        <v>60</v>
      </c>
      <c r="WEN124" s="237"/>
      <c r="WEO124" s="237"/>
      <c r="WEP124" s="237"/>
      <c r="WEQ124" s="237"/>
      <c r="WER124" s="237"/>
      <c r="WES124" s="14"/>
      <c r="WET124" s="53"/>
      <c r="WEV124" s="114">
        <f>IF(WFB124="Yes",3,0)</f>
        <v>3</v>
      </c>
      <c r="WEW124" s="50"/>
      <c r="WEX124" s="57"/>
      <c r="WEY124" s="50"/>
      <c r="WEZ124" s="57"/>
      <c r="WFA124" s="50"/>
      <c r="WFB124" s="23" t="s">
        <v>72</v>
      </c>
      <c r="WFC124" s="244" t="s">
        <v>60</v>
      </c>
      <c r="WFD124" s="237"/>
      <c r="WFE124" s="237"/>
      <c r="WFF124" s="237"/>
      <c r="WFG124" s="237"/>
      <c r="WFH124" s="237"/>
      <c r="WFI124" s="14"/>
      <c r="WFJ124" s="53"/>
      <c r="WFL124" s="114">
        <f>IF(WFR124="Yes",3,0)</f>
        <v>3</v>
      </c>
      <c r="WFM124" s="50"/>
      <c r="WFN124" s="57"/>
      <c r="WFO124" s="50"/>
      <c r="WFP124" s="57"/>
      <c r="WFQ124" s="50"/>
      <c r="WFR124" s="23" t="s">
        <v>72</v>
      </c>
      <c r="WFS124" s="244" t="s">
        <v>60</v>
      </c>
      <c r="WFT124" s="237"/>
      <c r="WFU124" s="237"/>
      <c r="WFV124" s="237"/>
      <c r="WFW124" s="237"/>
      <c r="WFX124" s="237"/>
      <c r="WFY124" s="14"/>
      <c r="WFZ124" s="53"/>
      <c r="WGB124" s="114">
        <f>IF(WGH124="Yes",3,0)</f>
        <v>3</v>
      </c>
      <c r="WGC124" s="50"/>
      <c r="WGD124" s="57"/>
      <c r="WGE124" s="50"/>
      <c r="WGF124" s="57"/>
      <c r="WGG124" s="50"/>
      <c r="WGH124" s="23" t="s">
        <v>72</v>
      </c>
      <c r="WGI124" s="244" t="s">
        <v>60</v>
      </c>
      <c r="WGJ124" s="237"/>
      <c r="WGK124" s="237"/>
      <c r="WGL124" s="237"/>
      <c r="WGM124" s="237"/>
      <c r="WGN124" s="237"/>
      <c r="WGO124" s="14"/>
      <c r="WGP124" s="53"/>
      <c r="WGR124" s="114">
        <f>IF(WGX124="Yes",3,0)</f>
        <v>3</v>
      </c>
      <c r="WGS124" s="50"/>
      <c r="WGT124" s="57"/>
      <c r="WGU124" s="50"/>
      <c r="WGV124" s="57"/>
      <c r="WGW124" s="50"/>
      <c r="WGX124" s="23" t="s">
        <v>72</v>
      </c>
      <c r="WGY124" s="244" t="s">
        <v>60</v>
      </c>
      <c r="WGZ124" s="237"/>
      <c r="WHA124" s="237"/>
      <c r="WHB124" s="237"/>
      <c r="WHC124" s="237"/>
      <c r="WHD124" s="237"/>
      <c r="WHE124" s="14"/>
      <c r="WHF124" s="53"/>
      <c r="WHH124" s="114">
        <f>IF(WHN124="Yes",3,0)</f>
        <v>3</v>
      </c>
      <c r="WHI124" s="50"/>
      <c r="WHJ124" s="57"/>
      <c r="WHK124" s="50"/>
      <c r="WHL124" s="57"/>
      <c r="WHM124" s="50"/>
      <c r="WHN124" s="23" t="s">
        <v>72</v>
      </c>
      <c r="WHO124" s="244" t="s">
        <v>60</v>
      </c>
      <c r="WHP124" s="237"/>
      <c r="WHQ124" s="237"/>
      <c r="WHR124" s="237"/>
      <c r="WHS124" s="237"/>
      <c r="WHT124" s="237"/>
      <c r="WHU124" s="14"/>
      <c r="WHV124" s="53"/>
      <c r="WHX124" s="114">
        <f>IF(WID124="Yes",3,0)</f>
        <v>3</v>
      </c>
      <c r="WHY124" s="50"/>
      <c r="WHZ124" s="57"/>
      <c r="WIA124" s="50"/>
      <c r="WIB124" s="57"/>
      <c r="WIC124" s="50"/>
      <c r="WID124" s="23" t="s">
        <v>72</v>
      </c>
      <c r="WIE124" s="244" t="s">
        <v>60</v>
      </c>
      <c r="WIF124" s="237"/>
      <c r="WIG124" s="237"/>
      <c r="WIH124" s="237"/>
      <c r="WII124" s="237"/>
      <c r="WIJ124" s="237"/>
      <c r="WIK124" s="14"/>
      <c r="WIL124" s="53"/>
      <c r="WIN124" s="114">
        <f>IF(WIT124="Yes",3,0)</f>
        <v>3</v>
      </c>
      <c r="WIO124" s="50"/>
      <c r="WIP124" s="57"/>
      <c r="WIQ124" s="50"/>
      <c r="WIR124" s="57"/>
      <c r="WIS124" s="50"/>
      <c r="WIT124" s="23" t="s">
        <v>72</v>
      </c>
      <c r="WIU124" s="244" t="s">
        <v>60</v>
      </c>
      <c r="WIV124" s="237"/>
      <c r="WIW124" s="237"/>
      <c r="WIX124" s="237"/>
      <c r="WIY124" s="237"/>
      <c r="WIZ124" s="237"/>
      <c r="WJA124" s="14"/>
      <c r="WJB124" s="53"/>
      <c r="WJD124" s="114">
        <f>IF(WJJ124="Yes",3,0)</f>
        <v>3</v>
      </c>
      <c r="WJE124" s="50"/>
      <c r="WJF124" s="57"/>
      <c r="WJG124" s="50"/>
      <c r="WJH124" s="57"/>
      <c r="WJI124" s="50"/>
      <c r="WJJ124" s="23" t="s">
        <v>72</v>
      </c>
      <c r="WJK124" s="244" t="s">
        <v>60</v>
      </c>
      <c r="WJL124" s="237"/>
      <c r="WJM124" s="237"/>
      <c r="WJN124" s="237"/>
      <c r="WJO124" s="237"/>
      <c r="WJP124" s="237"/>
      <c r="WJQ124" s="14"/>
      <c r="WJR124" s="53"/>
      <c r="WJT124" s="114">
        <f>IF(WJZ124="Yes",3,0)</f>
        <v>3</v>
      </c>
      <c r="WJU124" s="50"/>
      <c r="WJV124" s="57"/>
      <c r="WJW124" s="50"/>
      <c r="WJX124" s="57"/>
      <c r="WJY124" s="50"/>
      <c r="WJZ124" s="23" t="s">
        <v>72</v>
      </c>
      <c r="WKA124" s="244" t="s">
        <v>60</v>
      </c>
      <c r="WKB124" s="237"/>
      <c r="WKC124" s="237"/>
      <c r="WKD124" s="237"/>
      <c r="WKE124" s="237"/>
      <c r="WKF124" s="237"/>
      <c r="WKG124" s="14"/>
      <c r="WKH124" s="53"/>
      <c r="WKJ124" s="114">
        <f>IF(WKP124="Yes",3,0)</f>
        <v>3</v>
      </c>
      <c r="WKK124" s="50"/>
      <c r="WKL124" s="57"/>
      <c r="WKM124" s="50"/>
      <c r="WKN124" s="57"/>
      <c r="WKO124" s="50"/>
      <c r="WKP124" s="23" t="s">
        <v>72</v>
      </c>
      <c r="WKQ124" s="244" t="s">
        <v>60</v>
      </c>
      <c r="WKR124" s="237"/>
      <c r="WKS124" s="237"/>
      <c r="WKT124" s="237"/>
      <c r="WKU124" s="237"/>
      <c r="WKV124" s="237"/>
      <c r="WKW124" s="14"/>
      <c r="WKX124" s="53"/>
      <c r="WKZ124" s="114">
        <f>IF(WLF124="Yes",3,0)</f>
        <v>3</v>
      </c>
      <c r="WLA124" s="50"/>
      <c r="WLB124" s="57"/>
      <c r="WLC124" s="50"/>
      <c r="WLD124" s="57"/>
      <c r="WLE124" s="50"/>
      <c r="WLF124" s="23" t="s">
        <v>72</v>
      </c>
      <c r="WLG124" s="244" t="s">
        <v>60</v>
      </c>
      <c r="WLH124" s="237"/>
      <c r="WLI124" s="237"/>
      <c r="WLJ124" s="237"/>
      <c r="WLK124" s="237"/>
      <c r="WLL124" s="237"/>
      <c r="WLM124" s="14"/>
      <c r="WLN124" s="53"/>
      <c r="WLP124" s="114">
        <f>IF(WLV124="Yes",3,0)</f>
        <v>3</v>
      </c>
      <c r="WLQ124" s="50"/>
      <c r="WLR124" s="57"/>
      <c r="WLS124" s="50"/>
      <c r="WLT124" s="57"/>
      <c r="WLU124" s="50"/>
      <c r="WLV124" s="23" t="s">
        <v>72</v>
      </c>
      <c r="WLW124" s="244" t="s">
        <v>60</v>
      </c>
      <c r="WLX124" s="237"/>
      <c r="WLY124" s="237"/>
      <c r="WLZ124" s="237"/>
      <c r="WMA124" s="237"/>
      <c r="WMB124" s="237"/>
      <c r="WMC124" s="14"/>
      <c r="WMD124" s="53"/>
      <c r="WMF124" s="114">
        <f>IF(WML124="Yes",3,0)</f>
        <v>3</v>
      </c>
      <c r="WMG124" s="50"/>
      <c r="WMH124" s="57"/>
      <c r="WMI124" s="50"/>
      <c r="WMJ124" s="57"/>
      <c r="WMK124" s="50"/>
      <c r="WML124" s="23" t="s">
        <v>72</v>
      </c>
      <c r="WMM124" s="244" t="s">
        <v>60</v>
      </c>
      <c r="WMN124" s="237"/>
      <c r="WMO124" s="237"/>
      <c r="WMP124" s="237"/>
      <c r="WMQ124" s="237"/>
      <c r="WMR124" s="237"/>
      <c r="WMS124" s="14"/>
      <c r="WMT124" s="53"/>
      <c r="WMV124" s="114">
        <f>IF(WNB124="Yes",3,0)</f>
        <v>3</v>
      </c>
      <c r="WMW124" s="50"/>
      <c r="WMX124" s="57"/>
      <c r="WMY124" s="50"/>
      <c r="WMZ124" s="57"/>
      <c r="WNA124" s="50"/>
      <c r="WNB124" s="23" t="s">
        <v>72</v>
      </c>
      <c r="WNC124" s="244" t="s">
        <v>60</v>
      </c>
      <c r="WND124" s="237"/>
      <c r="WNE124" s="237"/>
      <c r="WNF124" s="237"/>
      <c r="WNG124" s="237"/>
      <c r="WNH124" s="237"/>
      <c r="WNI124" s="14"/>
      <c r="WNJ124" s="53"/>
      <c r="WNL124" s="114">
        <f>IF(WNR124="Yes",3,0)</f>
        <v>3</v>
      </c>
      <c r="WNM124" s="50"/>
      <c r="WNN124" s="57"/>
      <c r="WNO124" s="50"/>
      <c r="WNP124" s="57"/>
      <c r="WNQ124" s="50"/>
      <c r="WNR124" s="23" t="s">
        <v>72</v>
      </c>
      <c r="WNS124" s="244" t="s">
        <v>60</v>
      </c>
      <c r="WNT124" s="237"/>
      <c r="WNU124" s="237"/>
      <c r="WNV124" s="237"/>
      <c r="WNW124" s="237"/>
      <c r="WNX124" s="237"/>
      <c r="WNY124" s="14"/>
      <c r="WNZ124" s="53"/>
      <c r="WOB124" s="114">
        <f>IF(WOH124="Yes",3,0)</f>
        <v>3</v>
      </c>
      <c r="WOC124" s="50"/>
      <c r="WOD124" s="57"/>
      <c r="WOE124" s="50"/>
      <c r="WOF124" s="57"/>
      <c r="WOG124" s="50"/>
      <c r="WOH124" s="23" t="s">
        <v>72</v>
      </c>
      <c r="WOI124" s="244" t="s">
        <v>60</v>
      </c>
      <c r="WOJ124" s="237"/>
      <c r="WOK124" s="237"/>
      <c r="WOL124" s="237"/>
      <c r="WOM124" s="237"/>
      <c r="WON124" s="237"/>
      <c r="WOO124" s="14"/>
      <c r="WOP124" s="53"/>
      <c r="WOR124" s="114">
        <f>IF(WOX124="Yes",3,0)</f>
        <v>3</v>
      </c>
      <c r="WOS124" s="50"/>
      <c r="WOT124" s="57"/>
      <c r="WOU124" s="50"/>
      <c r="WOV124" s="57"/>
      <c r="WOW124" s="50"/>
      <c r="WOX124" s="23" t="s">
        <v>72</v>
      </c>
      <c r="WOY124" s="244" t="s">
        <v>60</v>
      </c>
      <c r="WOZ124" s="237"/>
      <c r="WPA124" s="237"/>
      <c r="WPB124" s="237"/>
      <c r="WPC124" s="237"/>
      <c r="WPD124" s="237"/>
      <c r="WPE124" s="14"/>
      <c r="WPF124" s="53"/>
      <c r="WPH124" s="114">
        <f>IF(WPN124="Yes",3,0)</f>
        <v>3</v>
      </c>
      <c r="WPI124" s="50"/>
      <c r="WPJ124" s="57"/>
      <c r="WPK124" s="50"/>
      <c r="WPL124" s="57"/>
      <c r="WPM124" s="50"/>
      <c r="WPN124" s="23" t="s">
        <v>72</v>
      </c>
      <c r="WPO124" s="244" t="s">
        <v>60</v>
      </c>
      <c r="WPP124" s="237"/>
      <c r="WPQ124" s="237"/>
      <c r="WPR124" s="237"/>
      <c r="WPS124" s="237"/>
      <c r="WPT124" s="237"/>
      <c r="WPU124" s="14"/>
      <c r="WPV124" s="53"/>
      <c r="WPX124" s="114">
        <f>IF(WQD124="Yes",3,0)</f>
        <v>3</v>
      </c>
      <c r="WPY124" s="50"/>
      <c r="WPZ124" s="57"/>
      <c r="WQA124" s="50"/>
      <c r="WQB124" s="57"/>
      <c r="WQC124" s="50"/>
      <c r="WQD124" s="23" t="s">
        <v>72</v>
      </c>
      <c r="WQE124" s="244" t="s">
        <v>60</v>
      </c>
      <c r="WQF124" s="237"/>
      <c r="WQG124" s="237"/>
      <c r="WQH124" s="237"/>
      <c r="WQI124" s="237"/>
      <c r="WQJ124" s="237"/>
      <c r="WQK124" s="14"/>
      <c r="WQL124" s="53"/>
      <c r="WQN124" s="114">
        <f>IF(WQT124="Yes",3,0)</f>
        <v>3</v>
      </c>
      <c r="WQO124" s="50"/>
      <c r="WQP124" s="57"/>
      <c r="WQQ124" s="50"/>
      <c r="WQR124" s="57"/>
      <c r="WQS124" s="50"/>
      <c r="WQT124" s="23" t="s">
        <v>72</v>
      </c>
      <c r="WQU124" s="244" t="s">
        <v>60</v>
      </c>
      <c r="WQV124" s="237"/>
      <c r="WQW124" s="237"/>
      <c r="WQX124" s="237"/>
      <c r="WQY124" s="237"/>
      <c r="WQZ124" s="237"/>
      <c r="WRA124" s="14"/>
      <c r="WRB124" s="53"/>
      <c r="WRD124" s="114">
        <f>IF(WRJ124="Yes",3,0)</f>
        <v>3</v>
      </c>
      <c r="WRE124" s="50"/>
      <c r="WRF124" s="57"/>
      <c r="WRG124" s="50"/>
      <c r="WRH124" s="57"/>
      <c r="WRI124" s="50"/>
      <c r="WRJ124" s="23" t="s">
        <v>72</v>
      </c>
      <c r="WRK124" s="244" t="s">
        <v>60</v>
      </c>
      <c r="WRL124" s="237"/>
      <c r="WRM124" s="237"/>
      <c r="WRN124" s="237"/>
      <c r="WRO124" s="237"/>
      <c r="WRP124" s="237"/>
      <c r="WRQ124" s="14"/>
      <c r="WRR124" s="53"/>
      <c r="WRT124" s="114">
        <f>IF(WRZ124="Yes",3,0)</f>
        <v>3</v>
      </c>
      <c r="WRU124" s="50"/>
      <c r="WRV124" s="57"/>
      <c r="WRW124" s="50"/>
      <c r="WRX124" s="57"/>
      <c r="WRY124" s="50"/>
      <c r="WRZ124" s="23" t="s">
        <v>72</v>
      </c>
      <c r="WSA124" s="244" t="s">
        <v>60</v>
      </c>
      <c r="WSB124" s="237"/>
      <c r="WSC124" s="237"/>
      <c r="WSD124" s="237"/>
      <c r="WSE124" s="237"/>
      <c r="WSF124" s="237"/>
      <c r="WSG124" s="14"/>
      <c r="WSH124" s="53"/>
      <c r="WSJ124" s="114">
        <f>IF(WSP124="Yes",3,0)</f>
        <v>3</v>
      </c>
      <c r="WSK124" s="50"/>
      <c r="WSL124" s="57"/>
      <c r="WSM124" s="50"/>
      <c r="WSN124" s="57"/>
      <c r="WSO124" s="50"/>
      <c r="WSP124" s="23" t="s">
        <v>72</v>
      </c>
      <c r="WSQ124" s="244" t="s">
        <v>60</v>
      </c>
      <c r="WSR124" s="237"/>
      <c r="WSS124" s="237"/>
      <c r="WST124" s="237"/>
      <c r="WSU124" s="237"/>
      <c r="WSV124" s="237"/>
      <c r="WSW124" s="14"/>
      <c r="WSX124" s="53"/>
      <c r="WSZ124" s="114">
        <f>IF(WTF124="Yes",3,0)</f>
        <v>3</v>
      </c>
      <c r="WTA124" s="50"/>
      <c r="WTB124" s="57"/>
      <c r="WTC124" s="50"/>
      <c r="WTD124" s="57"/>
      <c r="WTE124" s="50"/>
      <c r="WTF124" s="23" t="s">
        <v>72</v>
      </c>
      <c r="WTG124" s="244" t="s">
        <v>60</v>
      </c>
      <c r="WTH124" s="237"/>
      <c r="WTI124" s="237"/>
      <c r="WTJ124" s="237"/>
      <c r="WTK124" s="237"/>
      <c r="WTL124" s="237"/>
      <c r="WTM124" s="14"/>
      <c r="WTN124" s="53"/>
      <c r="WTP124" s="114">
        <f>IF(WTV124="Yes",3,0)</f>
        <v>3</v>
      </c>
      <c r="WTQ124" s="50"/>
      <c r="WTR124" s="57"/>
      <c r="WTS124" s="50"/>
      <c r="WTT124" s="57"/>
      <c r="WTU124" s="50"/>
      <c r="WTV124" s="23" t="s">
        <v>72</v>
      </c>
      <c r="WTW124" s="244" t="s">
        <v>60</v>
      </c>
      <c r="WTX124" s="237"/>
      <c r="WTY124" s="237"/>
      <c r="WTZ124" s="237"/>
      <c r="WUA124" s="237"/>
      <c r="WUB124" s="237"/>
      <c r="WUC124" s="14"/>
      <c r="WUD124" s="53"/>
      <c r="WUF124" s="114">
        <f>IF(WUL124="Yes",3,0)</f>
        <v>3</v>
      </c>
      <c r="WUG124" s="50"/>
      <c r="WUH124" s="57"/>
      <c r="WUI124" s="50"/>
      <c r="WUJ124" s="57"/>
      <c r="WUK124" s="50"/>
      <c r="WUL124" s="23" t="s">
        <v>72</v>
      </c>
      <c r="WUM124" s="244" t="s">
        <v>60</v>
      </c>
      <c r="WUN124" s="237"/>
      <c r="WUO124" s="237"/>
      <c r="WUP124" s="237"/>
      <c r="WUQ124" s="237"/>
      <c r="WUR124" s="237"/>
      <c r="WUS124" s="14"/>
      <c r="WUT124" s="53"/>
      <c r="WUV124" s="114">
        <f>IF(WVB124="Yes",3,0)</f>
        <v>3</v>
      </c>
      <c r="WUW124" s="50"/>
      <c r="WUX124" s="57"/>
      <c r="WUY124" s="50"/>
      <c r="WUZ124" s="57"/>
      <c r="WVA124" s="50"/>
      <c r="WVB124" s="23" t="s">
        <v>72</v>
      </c>
      <c r="WVC124" s="244" t="s">
        <v>60</v>
      </c>
      <c r="WVD124" s="237"/>
      <c r="WVE124" s="237"/>
      <c r="WVF124" s="237"/>
      <c r="WVG124" s="237"/>
      <c r="WVH124" s="237"/>
      <c r="WVI124" s="14"/>
      <c r="WVJ124" s="53"/>
      <c r="WVL124" s="114">
        <f>IF(WVR124="Yes",3,0)</f>
        <v>3</v>
      </c>
      <c r="WVM124" s="50"/>
      <c r="WVN124" s="57"/>
      <c r="WVO124" s="50"/>
      <c r="WVP124" s="57"/>
      <c r="WVQ124" s="50"/>
      <c r="WVR124" s="23" t="s">
        <v>72</v>
      </c>
      <c r="WVS124" s="244" t="s">
        <v>60</v>
      </c>
      <c r="WVT124" s="237"/>
      <c r="WVU124" s="237"/>
      <c r="WVV124" s="237"/>
      <c r="WVW124" s="237"/>
      <c r="WVX124" s="237"/>
      <c r="WVY124" s="14"/>
      <c r="WVZ124" s="53"/>
      <c r="WWB124" s="114">
        <f>IF(WWH124="Yes",3,0)</f>
        <v>3</v>
      </c>
      <c r="WWC124" s="50"/>
      <c r="WWD124" s="57"/>
      <c r="WWE124" s="50"/>
      <c r="WWF124" s="57"/>
      <c r="WWG124" s="50"/>
      <c r="WWH124" s="23" t="s">
        <v>72</v>
      </c>
      <c r="WWI124" s="244" t="s">
        <v>60</v>
      </c>
      <c r="WWJ124" s="237"/>
      <c r="WWK124" s="237"/>
      <c r="WWL124" s="237"/>
      <c r="WWM124" s="237"/>
      <c r="WWN124" s="237"/>
      <c r="WWO124" s="14"/>
      <c r="WWP124" s="53"/>
      <c r="WWR124" s="114">
        <f>IF(WWX124="Yes",3,0)</f>
        <v>3</v>
      </c>
      <c r="WWS124" s="50"/>
      <c r="WWT124" s="57"/>
      <c r="WWU124" s="50"/>
      <c r="WWV124" s="57"/>
      <c r="WWW124" s="50"/>
      <c r="WWX124" s="23" t="s">
        <v>72</v>
      </c>
      <c r="WWY124" s="244" t="s">
        <v>60</v>
      </c>
      <c r="WWZ124" s="237"/>
      <c r="WXA124" s="237"/>
      <c r="WXB124" s="237"/>
      <c r="WXC124" s="237"/>
      <c r="WXD124" s="237"/>
      <c r="WXE124" s="14"/>
      <c r="WXF124" s="53"/>
      <c r="WXH124" s="114">
        <f>IF(WXN124="Yes",3,0)</f>
        <v>3</v>
      </c>
      <c r="WXI124" s="50"/>
      <c r="WXJ124" s="57"/>
      <c r="WXK124" s="50"/>
      <c r="WXL124" s="57"/>
      <c r="WXM124" s="50"/>
      <c r="WXN124" s="23" t="s">
        <v>72</v>
      </c>
      <c r="WXO124" s="244" t="s">
        <v>60</v>
      </c>
      <c r="WXP124" s="237"/>
      <c r="WXQ124" s="237"/>
      <c r="WXR124" s="237"/>
      <c r="WXS124" s="237"/>
      <c r="WXT124" s="237"/>
      <c r="WXU124" s="14"/>
      <c r="WXV124" s="53"/>
      <c r="WXX124" s="114">
        <f>IF(WYD124="Yes",3,0)</f>
        <v>3</v>
      </c>
      <c r="WXY124" s="50"/>
      <c r="WXZ124" s="57"/>
      <c r="WYA124" s="50"/>
      <c r="WYB124" s="57"/>
      <c r="WYC124" s="50"/>
      <c r="WYD124" s="23" t="s">
        <v>72</v>
      </c>
      <c r="WYE124" s="244" t="s">
        <v>60</v>
      </c>
      <c r="WYF124" s="237"/>
      <c r="WYG124" s="237"/>
      <c r="WYH124" s="237"/>
      <c r="WYI124" s="237"/>
      <c r="WYJ124" s="237"/>
      <c r="WYK124" s="14"/>
      <c r="WYL124" s="53"/>
      <c r="WYN124" s="114">
        <f>IF(WYT124="Yes",3,0)</f>
        <v>3</v>
      </c>
      <c r="WYO124" s="50"/>
      <c r="WYP124" s="57"/>
      <c r="WYQ124" s="50"/>
      <c r="WYR124" s="57"/>
      <c r="WYS124" s="50"/>
      <c r="WYT124" s="23" t="s">
        <v>72</v>
      </c>
      <c r="WYU124" s="244" t="s">
        <v>60</v>
      </c>
      <c r="WYV124" s="237"/>
      <c r="WYW124" s="237"/>
      <c r="WYX124" s="237"/>
      <c r="WYY124" s="237"/>
      <c r="WYZ124" s="237"/>
      <c r="WZA124" s="14"/>
      <c r="WZB124" s="53"/>
      <c r="WZD124" s="114">
        <f>IF(WZJ124="Yes",3,0)</f>
        <v>3</v>
      </c>
      <c r="WZE124" s="50"/>
      <c r="WZF124" s="57"/>
      <c r="WZG124" s="50"/>
      <c r="WZH124" s="57"/>
      <c r="WZI124" s="50"/>
      <c r="WZJ124" s="23" t="s">
        <v>72</v>
      </c>
      <c r="WZK124" s="244" t="s">
        <v>60</v>
      </c>
      <c r="WZL124" s="237"/>
      <c r="WZM124" s="237"/>
      <c r="WZN124" s="237"/>
      <c r="WZO124" s="237"/>
      <c r="WZP124" s="237"/>
      <c r="WZQ124" s="14"/>
      <c r="WZR124" s="53"/>
      <c r="WZT124" s="114">
        <f>IF(WZZ124="Yes",3,0)</f>
        <v>3</v>
      </c>
      <c r="WZU124" s="50"/>
      <c r="WZV124" s="57"/>
      <c r="WZW124" s="50"/>
      <c r="WZX124" s="57"/>
      <c r="WZY124" s="50"/>
      <c r="WZZ124" s="23" t="s">
        <v>72</v>
      </c>
      <c r="XAA124" s="244" t="s">
        <v>60</v>
      </c>
      <c r="XAB124" s="237"/>
      <c r="XAC124" s="237"/>
      <c r="XAD124" s="237"/>
      <c r="XAE124" s="237"/>
      <c r="XAF124" s="237"/>
      <c r="XAG124" s="14"/>
      <c r="XAH124" s="53"/>
      <c r="XAJ124" s="114">
        <f>IF(XAP124="Yes",3,0)</f>
        <v>3</v>
      </c>
      <c r="XAK124" s="50"/>
      <c r="XAL124" s="57"/>
      <c r="XAM124" s="50"/>
      <c r="XAN124" s="57"/>
      <c r="XAO124" s="50"/>
      <c r="XAP124" s="23" t="s">
        <v>72</v>
      </c>
      <c r="XAQ124" s="244" t="s">
        <v>60</v>
      </c>
      <c r="XAR124" s="237"/>
      <c r="XAS124" s="237"/>
      <c r="XAT124" s="237"/>
      <c r="XAU124" s="237"/>
      <c r="XAV124" s="237"/>
      <c r="XAW124" s="14"/>
      <c r="XAX124" s="53"/>
      <c r="XAZ124" s="114">
        <f>IF(XBF124="Yes",3,0)</f>
        <v>3</v>
      </c>
      <c r="XBA124" s="50"/>
      <c r="XBB124" s="57"/>
      <c r="XBC124" s="50"/>
      <c r="XBD124" s="57"/>
      <c r="XBE124" s="50"/>
      <c r="XBF124" s="23" t="s">
        <v>72</v>
      </c>
      <c r="XBG124" s="244" t="s">
        <v>60</v>
      </c>
      <c r="XBH124" s="237"/>
      <c r="XBI124" s="237"/>
      <c r="XBJ124" s="237"/>
      <c r="XBK124" s="237"/>
      <c r="XBL124" s="237"/>
      <c r="XBM124" s="14"/>
      <c r="XBN124" s="53"/>
      <c r="XBP124" s="114">
        <f>IF(XBV124="Yes",3,0)</f>
        <v>3</v>
      </c>
      <c r="XBQ124" s="50"/>
      <c r="XBR124" s="57"/>
      <c r="XBS124" s="50"/>
      <c r="XBT124" s="57"/>
      <c r="XBU124" s="50"/>
      <c r="XBV124" s="23" t="s">
        <v>72</v>
      </c>
      <c r="XBW124" s="244" t="s">
        <v>60</v>
      </c>
      <c r="XBX124" s="237"/>
      <c r="XBY124" s="237"/>
      <c r="XBZ124" s="237"/>
      <c r="XCA124" s="237"/>
      <c r="XCB124" s="237"/>
      <c r="XCC124" s="14"/>
      <c r="XCD124" s="53"/>
      <c r="XCF124" s="114">
        <f>IF(XCL124="Yes",3,0)</f>
        <v>3</v>
      </c>
      <c r="XCG124" s="50"/>
      <c r="XCH124" s="57"/>
      <c r="XCI124" s="50"/>
      <c r="XCJ124" s="57"/>
      <c r="XCK124" s="50"/>
      <c r="XCL124" s="23" t="s">
        <v>72</v>
      </c>
      <c r="XCM124" s="244" t="s">
        <v>60</v>
      </c>
      <c r="XCN124" s="237"/>
      <c r="XCO124" s="237"/>
      <c r="XCP124" s="237"/>
      <c r="XCQ124" s="237"/>
      <c r="XCR124" s="237"/>
      <c r="XCS124" s="14"/>
      <c r="XCT124" s="53"/>
      <c r="XCV124" s="114">
        <f>IF(XDB124="Yes",3,0)</f>
        <v>3</v>
      </c>
      <c r="XCW124" s="50"/>
      <c r="XCX124" s="57"/>
      <c r="XCY124" s="50"/>
      <c r="XCZ124" s="57"/>
      <c r="XDA124" s="50"/>
      <c r="XDB124" s="23" t="s">
        <v>72</v>
      </c>
      <c r="XDC124" s="244" t="s">
        <v>60</v>
      </c>
      <c r="XDD124" s="237"/>
      <c r="XDE124" s="237"/>
      <c r="XDF124" s="237"/>
      <c r="XDG124" s="237"/>
      <c r="XDH124" s="237"/>
      <c r="XDI124" s="14"/>
      <c r="XDJ124" s="53"/>
      <c r="XDL124" s="114">
        <f>IF(XDR124="Yes",3,0)</f>
        <v>3</v>
      </c>
      <c r="XDM124" s="50"/>
      <c r="XDN124" s="57"/>
      <c r="XDO124" s="50"/>
      <c r="XDP124" s="57"/>
      <c r="XDQ124" s="50"/>
      <c r="XDR124" s="23" t="s">
        <v>72</v>
      </c>
      <c r="XDS124" s="244" t="s">
        <v>60</v>
      </c>
      <c r="XDT124" s="237"/>
      <c r="XDU124" s="237"/>
      <c r="XDV124" s="237"/>
      <c r="XDW124" s="237"/>
      <c r="XDX124" s="237"/>
      <c r="XDY124" s="14"/>
      <c r="XDZ124" s="53"/>
      <c r="XEB124" s="114">
        <f>IF(XEH124="Yes",3,0)</f>
        <v>3</v>
      </c>
      <c r="XEC124" s="50"/>
      <c r="XED124" s="57"/>
      <c r="XEE124" s="50"/>
      <c r="XEF124" s="57"/>
      <c r="XEG124" s="50"/>
      <c r="XEH124" s="23" t="s">
        <v>72</v>
      </c>
      <c r="XEI124" s="244" t="s">
        <v>60</v>
      </c>
      <c r="XEJ124" s="237"/>
      <c r="XEK124" s="237"/>
      <c r="XEL124" s="237"/>
      <c r="XEM124" s="237"/>
      <c r="XEN124" s="237"/>
      <c r="XEO124" s="14"/>
      <c r="XEP124" s="53"/>
      <c r="XER124" s="114">
        <f>IF(XEX124="Yes",3,0)</f>
        <v>3</v>
      </c>
      <c r="XES124" s="50"/>
      <c r="XET124" s="57"/>
      <c r="XEU124" s="50"/>
      <c r="XEV124" s="57"/>
      <c r="XEW124" s="50"/>
      <c r="XEX124" s="23" t="s">
        <v>72</v>
      </c>
      <c r="XEY124" s="244" t="s">
        <v>60</v>
      </c>
      <c r="XEZ124" s="244"/>
      <c r="XFA124" s="244"/>
      <c r="XFB124" s="244"/>
      <c r="XFC124" s="244"/>
      <c r="XFD124" s="244"/>
    </row>
    <row r="125" spans="1:16384" s="20" customFormat="1" x14ac:dyDescent="0.25">
      <c r="A125" s="14"/>
      <c r="B125" s="16"/>
      <c r="C125" s="16"/>
      <c r="D125" s="139"/>
      <c r="E125" s="18"/>
      <c r="F125" s="50"/>
      <c r="G125" s="18"/>
      <c r="H125" s="50"/>
      <c r="I125" s="18"/>
      <c r="J125" s="14"/>
      <c r="K125" s="71"/>
      <c r="L125" s="72"/>
      <c r="M125" s="71"/>
      <c r="N125" s="71"/>
      <c r="O125" s="71"/>
      <c r="P125" s="71"/>
      <c r="Q125" s="16"/>
    </row>
    <row r="126" spans="1:16384" s="20" customFormat="1" ht="15" customHeight="1" x14ac:dyDescent="0.25">
      <c r="A126" s="14"/>
      <c r="B126" s="15">
        <v>10</v>
      </c>
      <c r="C126" s="14"/>
      <c r="D126" s="143">
        <f>IF(L129=0,0,IF(L129&gt;=37500,0,IF(L129&lt;=12500,10,((37500-L129)/2500))))</f>
        <v>0</v>
      </c>
      <c r="E126" s="18"/>
      <c r="F126" s="193"/>
      <c r="G126" s="18"/>
      <c r="H126" s="193"/>
      <c r="I126" s="18"/>
      <c r="J126" s="195" t="s">
        <v>108</v>
      </c>
      <c r="K126" s="195"/>
      <c r="L126" s="195"/>
      <c r="M126" s="195"/>
      <c r="N126" s="195"/>
      <c r="O126" s="195"/>
      <c r="P126" s="195"/>
      <c r="Q126" s="16"/>
    </row>
    <row r="127" spans="1:16384" s="20" customFormat="1" x14ac:dyDescent="0.25">
      <c r="A127" s="14"/>
      <c r="B127" s="16"/>
      <c r="C127" s="14"/>
      <c r="D127" s="16"/>
      <c r="E127" s="18"/>
      <c r="F127" s="194"/>
      <c r="G127" s="18"/>
      <c r="H127" s="194"/>
      <c r="I127" s="18"/>
      <c r="J127" s="14"/>
      <c r="K127" s="70" t="s">
        <v>61</v>
      </c>
      <c r="L127" s="144"/>
      <c r="M127" s="252"/>
      <c r="N127" s="253"/>
      <c r="O127" s="253"/>
      <c r="P127" s="145"/>
      <c r="Q127" s="26"/>
    </row>
    <row r="128" spans="1:16384" s="20" customFormat="1" ht="16.5" customHeight="1" x14ac:dyDescent="0.25">
      <c r="A128" s="14"/>
      <c r="B128" s="16"/>
      <c r="C128" s="14"/>
      <c r="D128" s="16"/>
      <c r="E128" s="18"/>
      <c r="F128" s="214"/>
      <c r="G128" s="18"/>
      <c r="H128" s="214"/>
      <c r="I128" s="18"/>
      <c r="J128" s="14"/>
      <c r="K128" s="70" t="s">
        <v>62</v>
      </c>
      <c r="L128" s="146">
        <f>SUM(L35:L36)</f>
        <v>0</v>
      </c>
      <c r="M128" s="254" t="str">
        <f>IF(L129&gt;100000,"PROJECT IS NOT AHP ELIGIBLE. SPU EXCEEDS $100,000!","")</f>
        <v/>
      </c>
      <c r="N128" s="255"/>
      <c r="O128" s="255"/>
      <c r="P128" s="255"/>
      <c r="Q128" s="26"/>
    </row>
    <row r="129" spans="1:19" s="20" customFormat="1" x14ac:dyDescent="0.25">
      <c r="A129" s="14"/>
      <c r="B129" s="16"/>
      <c r="C129" s="14"/>
      <c r="D129" s="16"/>
      <c r="E129" s="18"/>
      <c r="F129" s="50"/>
      <c r="G129" s="18"/>
      <c r="H129" s="50"/>
      <c r="I129" s="18"/>
      <c r="J129" s="188" t="s">
        <v>63</v>
      </c>
      <c r="K129" s="220"/>
      <c r="L129" s="147">
        <f>IF(ISERROR(L127/L128),0,L127/L128)</f>
        <v>0</v>
      </c>
      <c r="M129" s="254"/>
      <c r="N129" s="255"/>
      <c r="O129" s="255"/>
      <c r="P129" s="255"/>
      <c r="Q129" s="26"/>
    </row>
    <row r="130" spans="1:19" s="20" customFormat="1" ht="15" customHeight="1" x14ac:dyDescent="0.25">
      <c r="A130" s="14"/>
      <c r="B130" s="14"/>
      <c r="C130" s="16"/>
      <c r="D130" s="16"/>
      <c r="E130" s="18"/>
      <c r="F130" s="50"/>
      <c r="G130" s="18"/>
      <c r="H130" s="50"/>
      <c r="I130" s="18"/>
      <c r="J130" s="14"/>
      <c r="K130" s="14"/>
      <c r="L130" s="14"/>
      <c r="M130" s="14"/>
      <c r="N130" s="14"/>
      <c r="O130" s="14"/>
      <c r="P130" s="14"/>
      <c r="Q130" s="16"/>
    </row>
    <row r="131" spans="1:19" s="20" customFormat="1" ht="16.2" thickBot="1" x14ac:dyDescent="0.3">
      <c r="A131" s="14"/>
      <c r="B131" s="148">
        <f>B3+B9+B21+B40+B48+B56+B65+B72+B75+B79+B85+B95+B106+B113+B120+B123+B126</f>
        <v>100</v>
      </c>
      <c r="C131" s="14"/>
      <c r="D131" s="178">
        <f>IF(ISERROR(D3+D9+D21+D40+D48+D56+D65+D72+D75+D79+D85+D95+D106+D113+D120+D123+D126),0,D3+D9+D21+D40+D48+D56+D65+D72+D75+D79+D85+D95+D106+D113+D120+D123+D126)</f>
        <v>0</v>
      </c>
      <c r="E131" s="149"/>
      <c r="F131" s="149"/>
      <c r="G131" s="149"/>
      <c r="H131" s="149"/>
      <c r="I131" s="149"/>
      <c r="J131" s="18" t="s">
        <v>64</v>
      </c>
      <c r="K131" s="14"/>
      <c r="L131" s="14"/>
      <c r="M131" s="14"/>
      <c r="N131" s="14"/>
      <c r="O131" s="14"/>
      <c r="P131" s="14"/>
      <c r="Q131" s="16"/>
    </row>
    <row r="132" spans="1:19" s="20" customFormat="1" ht="15" customHeight="1" thickTop="1" x14ac:dyDescent="0.3">
      <c r="A132" s="9"/>
      <c r="B132" s="9"/>
      <c r="C132" s="9"/>
      <c r="D132" s="9"/>
      <c r="E132" s="9"/>
      <c r="F132" s="9"/>
      <c r="G132" s="9"/>
      <c r="H132" s="9"/>
      <c r="I132" s="9"/>
      <c r="J132" s="9"/>
      <c r="K132" s="9"/>
      <c r="L132" s="9"/>
      <c r="M132" s="9"/>
      <c r="N132" s="250"/>
      <c r="O132" s="250"/>
      <c r="P132" s="250"/>
      <c r="Q132" s="150"/>
    </row>
    <row r="133" spans="1:19" ht="18" customHeight="1" x14ac:dyDescent="0.3">
      <c r="N133" s="237"/>
      <c r="O133" s="237"/>
      <c r="P133" s="237"/>
      <c r="Q133" s="52"/>
      <c r="S133" s="20"/>
    </row>
    <row r="134" spans="1:19" s="20" customFormat="1" ht="15" customHeight="1" x14ac:dyDescent="0.3">
      <c r="A134" s="13"/>
      <c r="B134" s="13"/>
      <c r="C134" s="13"/>
      <c r="D134" s="13"/>
      <c r="E134" s="13"/>
      <c r="F134" s="13"/>
      <c r="G134" s="13"/>
      <c r="H134" s="13"/>
      <c r="I134" s="13"/>
      <c r="J134" s="13"/>
      <c r="K134" s="9"/>
      <c r="L134" s="13"/>
      <c r="M134" s="13"/>
      <c r="N134" s="237"/>
      <c r="O134" s="237"/>
      <c r="P134" s="237"/>
      <c r="Q134" s="52"/>
    </row>
    <row r="135" spans="1:19" s="20" customFormat="1" ht="15" customHeight="1" x14ac:dyDescent="0.3">
      <c r="A135" s="13"/>
      <c r="B135" s="13"/>
      <c r="C135" s="13"/>
      <c r="D135" s="13"/>
      <c r="E135" s="13"/>
      <c r="F135" s="13"/>
      <c r="G135" s="13"/>
      <c r="H135" s="13"/>
      <c r="I135" s="9"/>
      <c r="J135" s="13"/>
      <c r="K135" s="13"/>
      <c r="L135" s="13"/>
      <c r="M135" s="13"/>
      <c r="N135" s="237"/>
      <c r="O135" s="237"/>
      <c r="P135" s="237"/>
      <c r="Q135" s="52"/>
    </row>
    <row r="136" spans="1:19" s="20" customFormat="1" ht="15" customHeight="1" x14ac:dyDescent="0.3">
      <c r="A136" s="13"/>
      <c r="B136" s="13"/>
      <c r="C136" s="13"/>
      <c r="D136" s="13"/>
      <c r="E136" s="13"/>
      <c r="F136" s="13"/>
      <c r="G136" s="13"/>
      <c r="H136" s="13"/>
      <c r="I136" s="9"/>
      <c r="J136" s="13"/>
      <c r="K136" s="13"/>
      <c r="L136" s="13"/>
      <c r="M136" s="13"/>
      <c r="N136" s="237"/>
      <c r="O136" s="237"/>
      <c r="P136" s="237"/>
      <c r="Q136" s="52"/>
    </row>
    <row r="137" spans="1:19" s="20" customFormat="1" ht="15" customHeight="1" x14ac:dyDescent="0.3">
      <c r="A137" s="13"/>
      <c r="B137" s="13"/>
      <c r="C137" s="13"/>
      <c r="D137" s="13"/>
      <c r="E137" s="13"/>
      <c r="F137" s="13"/>
      <c r="G137" s="13"/>
      <c r="H137" s="13"/>
      <c r="I137" s="9"/>
      <c r="J137" s="13"/>
      <c r="K137" s="13"/>
      <c r="L137" s="13"/>
      <c r="M137" s="13"/>
      <c r="N137" s="251"/>
      <c r="O137" s="251"/>
      <c r="P137" s="251"/>
      <c r="Q137" s="151"/>
    </row>
    <row r="138" spans="1:19" s="20" customFormat="1" x14ac:dyDescent="0.3">
      <c r="A138" s="13"/>
      <c r="B138" s="13"/>
      <c r="C138" s="13"/>
      <c r="D138" s="13"/>
      <c r="E138" s="13"/>
      <c r="F138" s="13"/>
      <c r="G138" s="13"/>
      <c r="H138" s="13"/>
      <c r="I138" s="9"/>
      <c r="J138" s="13"/>
      <c r="K138" s="13"/>
      <c r="L138" s="13"/>
      <c r="M138" s="13"/>
      <c r="N138" s="13"/>
      <c r="O138" s="13"/>
      <c r="P138" s="13"/>
      <c r="Q138" s="136"/>
    </row>
    <row r="139" spans="1:19" s="20" customFormat="1" x14ac:dyDescent="0.3">
      <c r="A139" s="13"/>
      <c r="B139" s="13"/>
      <c r="C139" s="13"/>
      <c r="D139" s="13"/>
      <c r="E139" s="13"/>
      <c r="F139" s="13"/>
      <c r="G139" s="13"/>
      <c r="H139" s="13"/>
      <c r="I139" s="9"/>
      <c r="J139" s="13"/>
      <c r="K139" s="13"/>
      <c r="L139" s="13"/>
      <c r="M139" s="13"/>
      <c r="N139" s="13"/>
      <c r="O139" s="13"/>
      <c r="P139" s="13"/>
      <c r="Q139" s="150"/>
    </row>
    <row r="140" spans="1:19" s="20" customFormat="1" x14ac:dyDescent="0.3">
      <c r="A140" s="13"/>
      <c r="B140" s="13"/>
      <c r="C140" s="13"/>
      <c r="D140" s="13"/>
      <c r="E140" s="13"/>
      <c r="F140" s="13"/>
      <c r="G140" s="13"/>
      <c r="H140" s="13"/>
      <c r="I140" s="9"/>
      <c r="J140" s="13"/>
      <c r="K140" s="13"/>
      <c r="L140" s="13"/>
      <c r="M140" s="13"/>
      <c r="N140" s="13"/>
      <c r="O140" s="13"/>
      <c r="P140" s="13"/>
      <c r="Q140" s="150"/>
    </row>
    <row r="141" spans="1:19" s="20" customFormat="1" x14ac:dyDescent="0.3">
      <c r="A141" s="13"/>
      <c r="B141" s="13"/>
      <c r="C141" s="13"/>
      <c r="D141" s="13"/>
      <c r="E141" s="13"/>
      <c r="F141" s="13"/>
      <c r="G141" s="13"/>
      <c r="H141" s="13"/>
      <c r="I141" s="9"/>
      <c r="J141" s="13"/>
      <c r="K141" s="13"/>
      <c r="L141" s="13"/>
      <c r="M141" s="13"/>
      <c r="N141" s="13"/>
      <c r="O141" s="13"/>
      <c r="P141" s="13"/>
      <c r="Q141" s="150"/>
    </row>
    <row r="142" spans="1:19" s="20" customFormat="1" x14ac:dyDescent="0.3">
      <c r="A142" s="13"/>
      <c r="B142" s="13"/>
      <c r="C142" s="13"/>
      <c r="D142" s="13"/>
      <c r="E142" s="13"/>
      <c r="F142" s="13"/>
      <c r="G142" s="13"/>
      <c r="H142" s="13"/>
      <c r="I142" s="9"/>
      <c r="J142" s="13"/>
      <c r="K142" s="13"/>
      <c r="L142" s="13"/>
      <c r="M142" s="13"/>
      <c r="N142" s="13"/>
      <c r="O142" s="13"/>
      <c r="P142" s="13"/>
      <c r="Q142" s="150"/>
    </row>
    <row r="143" spans="1:19" s="20" customFormat="1" x14ac:dyDescent="0.3">
      <c r="A143" s="13"/>
      <c r="B143" s="13"/>
      <c r="C143" s="13"/>
      <c r="D143" s="13"/>
      <c r="E143" s="13"/>
      <c r="F143" s="13"/>
      <c r="G143" s="13"/>
      <c r="H143" s="13"/>
      <c r="I143" s="9"/>
      <c r="J143" s="13"/>
      <c r="K143" s="13"/>
      <c r="L143" s="13"/>
      <c r="M143" s="13"/>
      <c r="N143" s="13"/>
      <c r="O143" s="13"/>
      <c r="P143" s="13"/>
      <c r="Q143" s="150"/>
    </row>
    <row r="144" spans="1:19" s="20" customFormat="1" x14ac:dyDescent="0.3">
      <c r="A144" s="13"/>
      <c r="B144" s="13"/>
      <c r="C144" s="13"/>
      <c r="D144" s="13"/>
      <c r="E144" s="13"/>
      <c r="F144" s="13"/>
      <c r="G144" s="13"/>
      <c r="H144" s="13"/>
      <c r="I144" s="9"/>
      <c r="J144" s="13"/>
      <c r="K144" s="13"/>
      <c r="L144" s="13"/>
      <c r="M144" s="13"/>
      <c r="N144" s="13"/>
      <c r="O144" s="13"/>
      <c r="P144" s="13"/>
      <c r="Q144" s="150"/>
    </row>
    <row r="145" spans="1:19" s="20" customFormat="1" x14ac:dyDescent="0.3">
      <c r="A145" s="13"/>
      <c r="B145" s="13"/>
      <c r="C145" s="13"/>
      <c r="D145" s="13"/>
      <c r="E145" s="13"/>
      <c r="F145" s="13"/>
      <c r="G145" s="13"/>
      <c r="H145" s="13"/>
      <c r="I145" s="9"/>
      <c r="J145" s="13"/>
      <c r="K145" s="13"/>
      <c r="L145" s="13"/>
      <c r="M145" s="13"/>
      <c r="N145" s="13"/>
      <c r="O145" s="13"/>
      <c r="P145" s="13"/>
      <c r="Q145" s="150"/>
      <c r="S145" s="13"/>
    </row>
    <row r="146" spans="1:19" s="20" customFormat="1" x14ac:dyDescent="0.3">
      <c r="A146" s="13"/>
      <c r="B146" s="13"/>
      <c r="C146" s="13"/>
      <c r="D146" s="13"/>
      <c r="E146" s="13"/>
      <c r="F146" s="13"/>
      <c r="G146" s="13"/>
      <c r="H146" s="13"/>
      <c r="I146" s="9"/>
      <c r="J146" s="13"/>
      <c r="K146" s="13"/>
      <c r="L146" s="13"/>
      <c r="M146" s="13"/>
      <c r="N146" s="13"/>
      <c r="O146" s="13"/>
      <c r="P146" s="13"/>
      <c r="Q146" s="150"/>
      <c r="S146" s="13"/>
    </row>
    <row r="147" spans="1:19" s="20" customFormat="1" x14ac:dyDescent="0.3">
      <c r="A147" s="13"/>
      <c r="B147" s="13"/>
      <c r="C147" s="13"/>
      <c r="D147" s="13"/>
      <c r="E147" s="13"/>
      <c r="F147" s="13"/>
      <c r="G147" s="13"/>
      <c r="H147" s="13"/>
      <c r="I147" s="9"/>
      <c r="J147" s="13"/>
      <c r="K147" s="13"/>
      <c r="L147" s="13"/>
      <c r="M147" s="13"/>
      <c r="N147" s="13"/>
      <c r="O147" s="13"/>
      <c r="P147" s="13"/>
      <c r="Q147" s="150"/>
      <c r="S147" s="13"/>
    </row>
    <row r="148" spans="1:19" s="20" customFormat="1" x14ac:dyDescent="0.3">
      <c r="A148" s="13"/>
      <c r="B148" s="13"/>
      <c r="C148" s="13"/>
      <c r="D148" s="13"/>
      <c r="E148" s="13"/>
      <c r="F148" s="13"/>
      <c r="G148" s="13"/>
      <c r="H148" s="13"/>
      <c r="I148" s="9"/>
      <c r="J148" s="13"/>
      <c r="K148" s="13"/>
      <c r="L148" s="13"/>
      <c r="M148" s="13"/>
      <c r="N148" s="13"/>
      <c r="O148" s="13"/>
      <c r="P148" s="13"/>
      <c r="Q148" s="150"/>
      <c r="S148" s="13"/>
    </row>
    <row r="149" spans="1:19" s="20" customFormat="1" x14ac:dyDescent="0.3">
      <c r="A149" s="13"/>
      <c r="B149" s="13"/>
      <c r="C149" s="13"/>
      <c r="D149" s="13"/>
      <c r="E149" s="13"/>
      <c r="F149" s="13"/>
      <c r="G149" s="13"/>
      <c r="H149" s="13"/>
      <c r="I149" s="9"/>
      <c r="J149" s="13"/>
      <c r="K149" s="13"/>
      <c r="L149" s="13"/>
      <c r="M149" s="13"/>
      <c r="N149" s="13"/>
      <c r="O149" s="13"/>
      <c r="P149" s="13"/>
      <c r="Q149" s="150"/>
      <c r="S149" s="13"/>
    </row>
    <row r="150" spans="1:19" s="20" customFormat="1" x14ac:dyDescent="0.3">
      <c r="A150" s="13"/>
      <c r="B150" s="13"/>
      <c r="C150" s="13"/>
      <c r="D150" s="13"/>
      <c r="E150" s="13"/>
      <c r="F150" s="13"/>
      <c r="G150" s="13"/>
      <c r="H150" s="13"/>
      <c r="I150" s="9"/>
      <c r="J150" s="13"/>
      <c r="K150" s="13"/>
      <c r="L150" s="13"/>
      <c r="M150" s="13"/>
      <c r="N150" s="13"/>
      <c r="O150" s="13"/>
      <c r="P150" s="13"/>
      <c r="Q150" s="150"/>
      <c r="S150" s="13"/>
    </row>
  </sheetData>
  <sheetProtection algorithmName="SHA-512" hashValue="ITOXkKmCcBOuhr0H7ytcntaR8EWEjhOWEUIzEaBN6B/ebTkvGLIbyMO8euccYGuGfoMsHE96m+oJEPTxLyMXog==" saltValue="K6/M37SmnsDpZpdBFOnpEA==" spinCount="100000" sheet="1" objects="1" scenarios="1"/>
  <mergeCells count="8312">
    <mergeCell ref="XAQ124:XAV124"/>
    <mergeCell ref="XBG124:XBL124"/>
    <mergeCell ref="XBW124:XCB124"/>
    <mergeCell ref="XCM124:XCR124"/>
    <mergeCell ref="XDC124:XDH124"/>
    <mergeCell ref="XDS124:XDX124"/>
    <mergeCell ref="XEI124:XEN124"/>
    <mergeCell ref="XEY124:XFD124"/>
    <mergeCell ref="J93:K93"/>
    <mergeCell ref="WVC124:WVH124"/>
    <mergeCell ref="WVS124:WVX124"/>
    <mergeCell ref="WWI124:WWN124"/>
    <mergeCell ref="WWY124:WXD124"/>
    <mergeCell ref="WXO124:WXT124"/>
    <mergeCell ref="WYE124:WYJ124"/>
    <mergeCell ref="WYU124:WYZ124"/>
    <mergeCell ref="WZK124:WZP124"/>
    <mergeCell ref="XAA124:XAF124"/>
    <mergeCell ref="WPO124:WPT124"/>
    <mergeCell ref="WQE124:WQJ124"/>
    <mergeCell ref="WQU124:WQZ124"/>
    <mergeCell ref="WRK124:WRP124"/>
    <mergeCell ref="WSA124:WSF124"/>
    <mergeCell ref="WSQ124:WSV124"/>
    <mergeCell ref="WTG124:WTL124"/>
    <mergeCell ref="WTW124:WUB124"/>
    <mergeCell ref="WUM124:WUR124"/>
    <mergeCell ref="WKA124:WKF124"/>
    <mergeCell ref="WKQ124:WKV124"/>
    <mergeCell ref="WLG124:WLL124"/>
    <mergeCell ref="WLW124:WMB124"/>
    <mergeCell ref="WMM124:WMR124"/>
    <mergeCell ref="WNC124:WNH124"/>
    <mergeCell ref="WNS124:WNX124"/>
    <mergeCell ref="WOI124:WON124"/>
    <mergeCell ref="WOY124:WPD124"/>
    <mergeCell ref="WEM124:WER124"/>
    <mergeCell ref="WFC124:WFH124"/>
    <mergeCell ref="WFS124:WFX124"/>
    <mergeCell ref="WGI124:WGN124"/>
    <mergeCell ref="WGY124:WHD124"/>
    <mergeCell ref="WHO124:WHT124"/>
    <mergeCell ref="WIE124:WIJ124"/>
    <mergeCell ref="WIU124:WIZ124"/>
    <mergeCell ref="WJK124:WJP124"/>
    <mergeCell ref="VYY124:VZD124"/>
    <mergeCell ref="VZO124:VZT124"/>
    <mergeCell ref="WAE124:WAJ124"/>
    <mergeCell ref="WAU124:WAZ124"/>
    <mergeCell ref="WBK124:WBP124"/>
    <mergeCell ref="WCA124:WCF124"/>
    <mergeCell ref="WCQ124:WCV124"/>
    <mergeCell ref="WDG124:WDL124"/>
    <mergeCell ref="WDW124:WEB124"/>
    <mergeCell ref="VTK124:VTP124"/>
    <mergeCell ref="VUA124:VUF124"/>
    <mergeCell ref="VUQ124:VUV124"/>
    <mergeCell ref="VVG124:VVL124"/>
    <mergeCell ref="VVW124:VWB124"/>
    <mergeCell ref="VWM124:VWR124"/>
    <mergeCell ref="VXC124:VXH124"/>
    <mergeCell ref="VXS124:VXX124"/>
    <mergeCell ref="VYI124:VYN124"/>
    <mergeCell ref="VNW124:VOB124"/>
    <mergeCell ref="VOM124:VOR124"/>
    <mergeCell ref="VPC124:VPH124"/>
    <mergeCell ref="VPS124:VPX124"/>
    <mergeCell ref="VQI124:VQN124"/>
    <mergeCell ref="VQY124:VRD124"/>
    <mergeCell ref="VRO124:VRT124"/>
    <mergeCell ref="VSE124:VSJ124"/>
    <mergeCell ref="VSU124:VSZ124"/>
    <mergeCell ref="VII124:VIN124"/>
    <mergeCell ref="VIY124:VJD124"/>
    <mergeCell ref="VJO124:VJT124"/>
    <mergeCell ref="VKE124:VKJ124"/>
    <mergeCell ref="VKU124:VKZ124"/>
    <mergeCell ref="VLK124:VLP124"/>
    <mergeCell ref="VMA124:VMF124"/>
    <mergeCell ref="VMQ124:VMV124"/>
    <mergeCell ref="VNG124:VNL124"/>
    <mergeCell ref="VCU124:VCZ124"/>
    <mergeCell ref="VDK124:VDP124"/>
    <mergeCell ref="VEA124:VEF124"/>
    <mergeCell ref="VEQ124:VEV124"/>
    <mergeCell ref="VFG124:VFL124"/>
    <mergeCell ref="VFW124:VGB124"/>
    <mergeCell ref="VGM124:VGR124"/>
    <mergeCell ref="VHC124:VHH124"/>
    <mergeCell ref="VHS124:VHX124"/>
    <mergeCell ref="UXG124:UXL124"/>
    <mergeCell ref="UXW124:UYB124"/>
    <mergeCell ref="UYM124:UYR124"/>
    <mergeCell ref="UZC124:UZH124"/>
    <mergeCell ref="UZS124:UZX124"/>
    <mergeCell ref="VAI124:VAN124"/>
    <mergeCell ref="VAY124:VBD124"/>
    <mergeCell ref="VBO124:VBT124"/>
    <mergeCell ref="VCE124:VCJ124"/>
    <mergeCell ref="URS124:URX124"/>
    <mergeCell ref="USI124:USN124"/>
    <mergeCell ref="USY124:UTD124"/>
    <mergeCell ref="UTO124:UTT124"/>
    <mergeCell ref="UUE124:UUJ124"/>
    <mergeCell ref="UUU124:UUZ124"/>
    <mergeCell ref="UVK124:UVP124"/>
    <mergeCell ref="UWA124:UWF124"/>
    <mergeCell ref="UWQ124:UWV124"/>
    <mergeCell ref="UME124:UMJ124"/>
    <mergeCell ref="UMU124:UMZ124"/>
    <mergeCell ref="UNK124:UNP124"/>
    <mergeCell ref="UOA124:UOF124"/>
    <mergeCell ref="UOQ124:UOV124"/>
    <mergeCell ref="UPG124:UPL124"/>
    <mergeCell ref="UPW124:UQB124"/>
    <mergeCell ref="UQM124:UQR124"/>
    <mergeCell ref="URC124:URH124"/>
    <mergeCell ref="UGQ124:UGV124"/>
    <mergeCell ref="UHG124:UHL124"/>
    <mergeCell ref="UHW124:UIB124"/>
    <mergeCell ref="UIM124:UIR124"/>
    <mergeCell ref="UJC124:UJH124"/>
    <mergeCell ref="UJS124:UJX124"/>
    <mergeCell ref="UKI124:UKN124"/>
    <mergeCell ref="UKY124:ULD124"/>
    <mergeCell ref="ULO124:ULT124"/>
    <mergeCell ref="UBC124:UBH124"/>
    <mergeCell ref="UBS124:UBX124"/>
    <mergeCell ref="UCI124:UCN124"/>
    <mergeCell ref="UCY124:UDD124"/>
    <mergeCell ref="UDO124:UDT124"/>
    <mergeCell ref="UEE124:UEJ124"/>
    <mergeCell ref="UEU124:UEZ124"/>
    <mergeCell ref="UFK124:UFP124"/>
    <mergeCell ref="UGA124:UGF124"/>
    <mergeCell ref="TVO124:TVT124"/>
    <mergeCell ref="TWE124:TWJ124"/>
    <mergeCell ref="TWU124:TWZ124"/>
    <mergeCell ref="TXK124:TXP124"/>
    <mergeCell ref="TYA124:TYF124"/>
    <mergeCell ref="TYQ124:TYV124"/>
    <mergeCell ref="TZG124:TZL124"/>
    <mergeCell ref="TZW124:UAB124"/>
    <mergeCell ref="UAM124:UAR124"/>
    <mergeCell ref="TQA124:TQF124"/>
    <mergeCell ref="TQQ124:TQV124"/>
    <mergeCell ref="TRG124:TRL124"/>
    <mergeCell ref="TRW124:TSB124"/>
    <mergeCell ref="TSM124:TSR124"/>
    <mergeCell ref="TTC124:TTH124"/>
    <mergeCell ref="TTS124:TTX124"/>
    <mergeCell ref="TUI124:TUN124"/>
    <mergeCell ref="TUY124:TVD124"/>
    <mergeCell ref="TKM124:TKR124"/>
    <mergeCell ref="TLC124:TLH124"/>
    <mergeCell ref="TLS124:TLX124"/>
    <mergeCell ref="TMI124:TMN124"/>
    <mergeCell ref="TMY124:TND124"/>
    <mergeCell ref="TNO124:TNT124"/>
    <mergeCell ref="TOE124:TOJ124"/>
    <mergeCell ref="TOU124:TOZ124"/>
    <mergeCell ref="TPK124:TPP124"/>
    <mergeCell ref="TEY124:TFD124"/>
    <mergeCell ref="TFO124:TFT124"/>
    <mergeCell ref="TGE124:TGJ124"/>
    <mergeCell ref="TGU124:TGZ124"/>
    <mergeCell ref="THK124:THP124"/>
    <mergeCell ref="TIA124:TIF124"/>
    <mergeCell ref="TIQ124:TIV124"/>
    <mergeCell ref="TJG124:TJL124"/>
    <mergeCell ref="TJW124:TKB124"/>
    <mergeCell ref="SZK124:SZP124"/>
    <mergeCell ref="TAA124:TAF124"/>
    <mergeCell ref="TAQ124:TAV124"/>
    <mergeCell ref="TBG124:TBL124"/>
    <mergeCell ref="TBW124:TCB124"/>
    <mergeCell ref="TCM124:TCR124"/>
    <mergeCell ref="TDC124:TDH124"/>
    <mergeCell ref="TDS124:TDX124"/>
    <mergeCell ref="TEI124:TEN124"/>
    <mergeCell ref="STW124:SUB124"/>
    <mergeCell ref="SUM124:SUR124"/>
    <mergeCell ref="SVC124:SVH124"/>
    <mergeCell ref="SVS124:SVX124"/>
    <mergeCell ref="SWI124:SWN124"/>
    <mergeCell ref="SWY124:SXD124"/>
    <mergeCell ref="SXO124:SXT124"/>
    <mergeCell ref="SYE124:SYJ124"/>
    <mergeCell ref="SYU124:SYZ124"/>
    <mergeCell ref="SOI124:SON124"/>
    <mergeCell ref="SOY124:SPD124"/>
    <mergeCell ref="SPO124:SPT124"/>
    <mergeCell ref="SQE124:SQJ124"/>
    <mergeCell ref="SQU124:SQZ124"/>
    <mergeCell ref="SRK124:SRP124"/>
    <mergeCell ref="SSA124:SSF124"/>
    <mergeCell ref="SSQ124:SSV124"/>
    <mergeCell ref="STG124:STL124"/>
    <mergeCell ref="SIU124:SIZ124"/>
    <mergeCell ref="SJK124:SJP124"/>
    <mergeCell ref="SKA124:SKF124"/>
    <mergeCell ref="SKQ124:SKV124"/>
    <mergeCell ref="SLG124:SLL124"/>
    <mergeCell ref="SLW124:SMB124"/>
    <mergeCell ref="SMM124:SMR124"/>
    <mergeCell ref="SNC124:SNH124"/>
    <mergeCell ref="SNS124:SNX124"/>
    <mergeCell ref="SDG124:SDL124"/>
    <mergeCell ref="SDW124:SEB124"/>
    <mergeCell ref="SEM124:SER124"/>
    <mergeCell ref="SFC124:SFH124"/>
    <mergeCell ref="SFS124:SFX124"/>
    <mergeCell ref="SGI124:SGN124"/>
    <mergeCell ref="SGY124:SHD124"/>
    <mergeCell ref="SHO124:SHT124"/>
    <mergeCell ref="SIE124:SIJ124"/>
    <mergeCell ref="RXS124:RXX124"/>
    <mergeCell ref="RYI124:RYN124"/>
    <mergeCell ref="RYY124:RZD124"/>
    <mergeCell ref="RZO124:RZT124"/>
    <mergeCell ref="SAE124:SAJ124"/>
    <mergeCell ref="SAU124:SAZ124"/>
    <mergeCell ref="SBK124:SBP124"/>
    <mergeCell ref="SCA124:SCF124"/>
    <mergeCell ref="SCQ124:SCV124"/>
    <mergeCell ref="RSE124:RSJ124"/>
    <mergeCell ref="RSU124:RSZ124"/>
    <mergeCell ref="RTK124:RTP124"/>
    <mergeCell ref="RUA124:RUF124"/>
    <mergeCell ref="RUQ124:RUV124"/>
    <mergeCell ref="RVG124:RVL124"/>
    <mergeCell ref="RVW124:RWB124"/>
    <mergeCell ref="RWM124:RWR124"/>
    <mergeCell ref="RXC124:RXH124"/>
    <mergeCell ref="RMQ124:RMV124"/>
    <mergeCell ref="RNG124:RNL124"/>
    <mergeCell ref="RNW124:ROB124"/>
    <mergeCell ref="ROM124:ROR124"/>
    <mergeCell ref="RPC124:RPH124"/>
    <mergeCell ref="RPS124:RPX124"/>
    <mergeCell ref="RQI124:RQN124"/>
    <mergeCell ref="RQY124:RRD124"/>
    <mergeCell ref="RRO124:RRT124"/>
    <mergeCell ref="RHC124:RHH124"/>
    <mergeCell ref="RHS124:RHX124"/>
    <mergeCell ref="RII124:RIN124"/>
    <mergeCell ref="RIY124:RJD124"/>
    <mergeCell ref="RJO124:RJT124"/>
    <mergeCell ref="RKE124:RKJ124"/>
    <mergeCell ref="RKU124:RKZ124"/>
    <mergeCell ref="RLK124:RLP124"/>
    <mergeCell ref="RMA124:RMF124"/>
    <mergeCell ref="RBO124:RBT124"/>
    <mergeCell ref="RCE124:RCJ124"/>
    <mergeCell ref="RCU124:RCZ124"/>
    <mergeCell ref="RDK124:RDP124"/>
    <mergeCell ref="REA124:REF124"/>
    <mergeCell ref="REQ124:REV124"/>
    <mergeCell ref="RFG124:RFL124"/>
    <mergeCell ref="RFW124:RGB124"/>
    <mergeCell ref="RGM124:RGR124"/>
    <mergeCell ref="QWA124:QWF124"/>
    <mergeCell ref="QWQ124:QWV124"/>
    <mergeCell ref="QXG124:QXL124"/>
    <mergeCell ref="QXW124:QYB124"/>
    <mergeCell ref="QYM124:QYR124"/>
    <mergeCell ref="QZC124:QZH124"/>
    <mergeCell ref="QZS124:QZX124"/>
    <mergeCell ref="RAI124:RAN124"/>
    <mergeCell ref="RAY124:RBD124"/>
    <mergeCell ref="QQM124:QQR124"/>
    <mergeCell ref="QRC124:QRH124"/>
    <mergeCell ref="QRS124:QRX124"/>
    <mergeCell ref="QSI124:QSN124"/>
    <mergeCell ref="QSY124:QTD124"/>
    <mergeCell ref="QTO124:QTT124"/>
    <mergeCell ref="QUE124:QUJ124"/>
    <mergeCell ref="QUU124:QUZ124"/>
    <mergeCell ref="QVK124:QVP124"/>
    <mergeCell ref="QKY124:QLD124"/>
    <mergeCell ref="QLO124:QLT124"/>
    <mergeCell ref="QME124:QMJ124"/>
    <mergeCell ref="QMU124:QMZ124"/>
    <mergeCell ref="QNK124:QNP124"/>
    <mergeCell ref="QOA124:QOF124"/>
    <mergeCell ref="QOQ124:QOV124"/>
    <mergeCell ref="QPG124:QPL124"/>
    <mergeCell ref="QPW124:QQB124"/>
    <mergeCell ref="QFK124:QFP124"/>
    <mergeCell ref="QGA124:QGF124"/>
    <mergeCell ref="QGQ124:QGV124"/>
    <mergeCell ref="QHG124:QHL124"/>
    <mergeCell ref="QHW124:QIB124"/>
    <mergeCell ref="QIM124:QIR124"/>
    <mergeCell ref="QJC124:QJH124"/>
    <mergeCell ref="QJS124:QJX124"/>
    <mergeCell ref="QKI124:QKN124"/>
    <mergeCell ref="PZW124:QAB124"/>
    <mergeCell ref="QAM124:QAR124"/>
    <mergeCell ref="QBC124:QBH124"/>
    <mergeCell ref="QBS124:QBX124"/>
    <mergeCell ref="QCI124:QCN124"/>
    <mergeCell ref="QCY124:QDD124"/>
    <mergeCell ref="QDO124:QDT124"/>
    <mergeCell ref="QEE124:QEJ124"/>
    <mergeCell ref="QEU124:QEZ124"/>
    <mergeCell ref="PUI124:PUN124"/>
    <mergeCell ref="PUY124:PVD124"/>
    <mergeCell ref="PVO124:PVT124"/>
    <mergeCell ref="PWE124:PWJ124"/>
    <mergeCell ref="PWU124:PWZ124"/>
    <mergeCell ref="PXK124:PXP124"/>
    <mergeCell ref="PYA124:PYF124"/>
    <mergeCell ref="PYQ124:PYV124"/>
    <mergeCell ref="PZG124:PZL124"/>
    <mergeCell ref="POU124:POZ124"/>
    <mergeCell ref="PPK124:PPP124"/>
    <mergeCell ref="PQA124:PQF124"/>
    <mergeCell ref="PQQ124:PQV124"/>
    <mergeCell ref="PRG124:PRL124"/>
    <mergeCell ref="PRW124:PSB124"/>
    <mergeCell ref="PSM124:PSR124"/>
    <mergeCell ref="PTC124:PTH124"/>
    <mergeCell ref="PTS124:PTX124"/>
    <mergeCell ref="PJG124:PJL124"/>
    <mergeCell ref="PJW124:PKB124"/>
    <mergeCell ref="PKM124:PKR124"/>
    <mergeCell ref="PLC124:PLH124"/>
    <mergeCell ref="PLS124:PLX124"/>
    <mergeCell ref="PMI124:PMN124"/>
    <mergeCell ref="PMY124:PND124"/>
    <mergeCell ref="PNO124:PNT124"/>
    <mergeCell ref="POE124:POJ124"/>
    <mergeCell ref="PDS124:PDX124"/>
    <mergeCell ref="PEI124:PEN124"/>
    <mergeCell ref="PEY124:PFD124"/>
    <mergeCell ref="PFO124:PFT124"/>
    <mergeCell ref="PGE124:PGJ124"/>
    <mergeCell ref="PGU124:PGZ124"/>
    <mergeCell ref="PHK124:PHP124"/>
    <mergeCell ref="PIA124:PIF124"/>
    <mergeCell ref="PIQ124:PIV124"/>
    <mergeCell ref="OYE124:OYJ124"/>
    <mergeCell ref="OYU124:OYZ124"/>
    <mergeCell ref="OZK124:OZP124"/>
    <mergeCell ref="PAA124:PAF124"/>
    <mergeCell ref="PAQ124:PAV124"/>
    <mergeCell ref="PBG124:PBL124"/>
    <mergeCell ref="PBW124:PCB124"/>
    <mergeCell ref="PCM124:PCR124"/>
    <mergeCell ref="PDC124:PDH124"/>
    <mergeCell ref="OSQ124:OSV124"/>
    <mergeCell ref="OTG124:OTL124"/>
    <mergeCell ref="OTW124:OUB124"/>
    <mergeCell ref="OUM124:OUR124"/>
    <mergeCell ref="OVC124:OVH124"/>
    <mergeCell ref="OVS124:OVX124"/>
    <mergeCell ref="OWI124:OWN124"/>
    <mergeCell ref="OWY124:OXD124"/>
    <mergeCell ref="OXO124:OXT124"/>
    <mergeCell ref="ONC124:ONH124"/>
    <mergeCell ref="ONS124:ONX124"/>
    <mergeCell ref="OOI124:OON124"/>
    <mergeCell ref="OOY124:OPD124"/>
    <mergeCell ref="OPO124:OPT124"/>
    <mergeCell ref="OQE124:OQJ124"/>
    <mergeCell ref="OQU124:OQZ124"/>
    <mergeCell ref="ORK124:ORP124"/>
    <mergeCell ref="OSA124:OSF124"/>
    <mergeCell ref="OHO124:OHT124"/>
    <mergeCell ref="OIE124:OIJ124"/>
    <mergeCell ref="OIU124:OIZ124"/>
    <mergeCell ref="OJK124:OJP124"/>
    <mergeCell ref="OKA124:OKF124"/>
    <mergeCell ref="OKQ124:OKV124"/>
    <mergeCell ref="OLG124:OLL124"/>
    <mergeCell ref="OLW124:OMB124"/>
    <mergeCell ref="OMM124:OMR124"/>
    <mergeCell ref="OCA124:OCF124"/>
    <mergeCell ref="OCQ124:OCV124"/>
    <mergeCell ref="ODG124:ODL124"/>
    <mergeCell ref="ODW124:OEB124"/>
    <mergeCell ref="OEM124:OER124"/>
    <mergeCell ref="OFC124:OFH124"/>
    <mergeCell ref="OFS124:OFX124"/>
    <mergeCell ref="OGI124:OGN124"/>
    <mergeCell ref="OGY124:OHD124"/>
    <mergeCell ref="NWM124:NWR124"/>
    <mergeCell ref="NXC124:NXH124"/>
    <mergeCell ref="NXS124:NXX124"/>
    <mergeCell ref="NYI124:NYN124"/>
    <mergeCell ref="NYY124:NZD124"/>
    <mergeCell ref="NZO124:NZT124"/>
    <mergeCell ref="OAE124:OAJ124"/>
    <mergeCell ref="OAU124:OAZ124"/>
    <mergeCell ref="OBK124:OBP124"/>
    <mergeCell ref="NQY124:NRD124"/>
    <mergeCell ref="NRO124:NRT124"/>
    <mergeCell ref="NSE124:NSJ124"/>
    <mergeCell ref="NSU124:NSZ124"/>
    <mergeCell ref="NTK124:NTP124"/>
    <mergeCell ref="NUA124:NUF124"/>
    <mergeCell ref="NUQ124:NUV124"/>
    <mergeCell ref="NVG124:NVL124"/>
    <mergeCell ref="NVW124:NWB124"/>
    <mergeCell ref="NLK124:NLP124"/>
    <mergeCell ref="NMA124:NMF124"/>
    <mergeCell ref="NMQ124:NMV124"/>
    <mergeCell ref="NNG124:NNL124"/>
    <mergeCell ref="NNW124:NOB124"/>
    <mergeCell ref="NOM124:NOR124"/>
    <mergeCell ref="NPC124:NPH124"/>
    <mergeCell ref="NPS124:NPX124"/>
    <mergeCell ref="NQI124:NQN124"/>
    <mergeCell ref="NFW124:NGB124"/>
    <mergeCell ref="NGM124:NGR124"/>
    <mergeCell ref="NHC124:NHH124"/>
    <mergeCell ref="NHS124:NHX124"/>
    <mergeCell ref="NII124:NIN124"/>
    <mergeCell ref="NIY124:NJD124"/>
    <mergeCell ref="NJO124:NJT124"/>
    <mergeCell ref="NKE124:NKJ124"/>
    <mergeCell ref="NKU124:NKZ124"/>
    <mergeCell ref="NAI124:NAN124"/>
    <mergeCell ref="NAY124:NBD124"/>
    <mergeCell ref="NBO124:NBT124"/>
    <mergeCell ref="NCE124:NCJ124"/>
    <mergeCell ref="NCU124:NCZ124"/>
    <mergeCell ref="NDK124:NDP124"/>
    <mergeCell ref="NEA124:NEF124"/>
    <mergeCell ref="NEQ124:NEV124"/>
    <mergeCell ref="NFG124:NFL124"/>
    <mergeCell ref="MUU124:MUZ124"/>
    <mergeCell ref="MVK124:MVP124"/>
    <mergeCell ref="MWA124:MWF124"/>
    <mergeCell ref="MWQ124:MWV124"/>
    <mergeCell ref="MXG124:MXL124"/>
    <mergeCell ref="MXW124:MYB124"/>
    <mergeCell ref="MYM124:MYR124"/>
    <mergeCell ref="MZC124:MZH124"/>
    <mergeCell ref="MZS124:MZX124"/>
    <mergeCell ref="MPG124:MPL124"/>
    <mergeCell ref="MPW124:MQB124"/>
    <mergeCell ref="MQM124:MQR124"/>
    <mergeCell ref="MRC124:MRH124"/>
    <mergeCell ref="MRS124:MRX124"/>
    <mergeCell ref="MSI124:MSN124"/>
    <mergeCell ref="MSY124:MTD124"/>
    <mergeCell ref="MTO124:MTT124"/>
    <mergeCell ref="MUE124:MUJ124"/>
    <mergeCell ref="MJS124:MJX124"/>
    <mergeCell ref="MKI124:MKN124"/>
    <mergeCell ref="MKY124:MLD124"/>
    <mergeCell ref="MLO124:MLT124"/>
    <mergeCell ref="MME124:MMJ124"/>
    <mergeCell ref="MMU124:MMZ124"/>
    <mergeCell ref="MNK124:MNP124"/>
    <mergeCell ref="MOA124:MOF124"/>
    <mergeCell ref="MOQ124:MOV124"/>
    <mergeCell ref="MEE124:MEJ124"/>
    <mergeCell ref="MEU124:MEZ124"/>
    <mergeCell ref="MFK124:MFP124"/>
    <mergeCell ref="MGA124:MGF124"/>
    <mergeCell ref="MGQ124:MGV124"/>
    <mergeCell ref="MHG124:MHL124"/>
    <mergeCell ref="MHW124:MIB124"/>
    <mergeCell ref="MIM124:MIR124"/>
    <mergeCell ref="MJC124:MJH124"/>
    <mergeCell ref="LYQ124:LYV124"/>
    <mergeCell ref="LZG124:LZL124"/>
    <mergeCell ref="LZW124:MAB124"/>
    <mergeCell ref="MAM124:MAR124"/>
    <mergeCell ref="MBC124:MBH124"/>
    <mergeCell ref="MBS124:MBX124"/>
    <mergeCell ref="MCI124:MCN124"/>
    <mergeCell ref="MCY124:MDD124"/>
    <mergeCell ref="MDO124:MDT124"/>
    <mergeCell ref="LTC124:LTH124"/>
    <mergeCell ref="LTS124:LTX124"/>
    <mergeCell ref="LUI124:LUN124"/>
    <mergeCell ref="LUY124:LVD124"/>
    <mergeCell ref="LVO124:LVT124"/>
    <mergeCell ref="LWE124:LWJ124"/>
    <mergeCell ref="LWU124:LWZ124"/>
    <mergeCell ref="LXK124:LXP124"/>
    <mergeCell ref="LYA124:LYF124"/>
    <mergeCell ref="LNO124:LNT124"/>
    <mergeCell ref="LOE124:LOJ124"/>
    <mergeCell ref="LOU124:LOZ124"/>
    <mergeCell ref="LPK124:LPP124"/>
    <mergeCell ref="LQA124:LQF124"/>
    <mergeCell ref="LQQ124:LQV124"/>
    <mergeCell ref="LRG124:LRL124"/>
    <mergeCell ref="LRW124:LSB124"/>
    <mergeCell ref="LSM124:LSR124"/>
    <mergeCell ref="LIA124:LIF124"/>
    <mergeCell ref="LIQ124:LIV124"/>
    <mergeCell ref="LJG124:LJL124"/>
    <mergeCell ref="LJW124:LKB124"/>
    <mergeCell ref="LKM124:LKR124"/>
    <mergeCell ref="LLC124:LLH124"/>
    <mergeCell ref="LLS124:LLX124"/>
    <mergeCell ref="LMI124:LMN124"/>
    <mergeCell ref="LMY124:LND124"/>
    <mergeCell ref="LCM124:LCR124"/>
    <mergeCell ref="LDC124:LDH124"/>
    <mergeCell ref="LDS124:LDX124"/>
    <mergeCell ref="LEI124:LEN124"/>
    <mergeCell ref="LEY124:LFD124"/>
    <mergeCell ref="LFO124:LFT124"/>
    <mergeCell ref="LGE124:LGJ124"/>
    <mergeCell ref="LGU124:LGZ124"/>
    <mergeCell ref="LHK124:LHP124"/>
    <mergeCell ref="KWY124:KXD124"/>
    <mergeCell ref="KXO124:KXT124"/>
    <mergeCell ref="KYE124:KYJ124"/>
    <mergeCell ref="KYU124:KYZ124"/>
    <mergeCell ref="KZK124:KZP124"/>
    <mergeCell ref="LAA124:LAF124"/>
    <mergeCell ref="LAQ124:LAV124"/>
    <mergeCell ref="LBG124:LBL124"/>
    <mergeCell ref="LBW124:LCB124"/>
    <mergeCell ref="KRK124:KRP124"/>
    <mergeCell ref="KSA124:KSF124"/>
    <mergeCell ref="KSQ124:KSV124"/>
    <mergeCell ref="KTG124:KTL124"/>
    <mergeCell ref="KTW124:KUB124"/>
    <mergeCell ref="KUM124:KUR124"/>
    <mergeCell ref="KVC124:KVH124"/>
    <mergeCell ref="KVS124:KVX124"/>
    <mergeCell ref="KWI124:KWN124"/>
    <mergeCell ref="KLW124:KMB124"/>
    <mergeCell ref="KMM124:KMR124"/>
    <mergeCell ref="KNC124:KNH124"/>
    <mergeCell ref="KNS124:KNX124"/>
    <mergeCell ref="KOI124:KON124"/>
    <mergeCell ref="KOY124:KPD124"/>
    <mergeCell ref="KPO124:KPT124"/>
    <mergeCell ref="KQE124:KQJ124"/>
    <mergeCell ref="KQU124:KQZ124"/>
    <mergeCell ref="KGI124:KGN124"/>
    <mergeCell ref="KGY124:KHD124"/>
    <mergeCell ref="KHO124:KHT124"/>
    <mergeCell ref="KIE124:KIJ124"/>
    <mergeCell ref="KIU124:KIZ124"/>
    <mergeCell ref="KJK124:KJP124"/>
    <mergeCell ref="KKA124:KKF124"/>
    <mergeCell ref="KKQ124:KKV124"/>
    <mergeCell ref="KLG124:KLL124"/>
    <mergeCell ref="KAU124:KAZ124"/>
    <mergeCell ref="KBK124:KBP124"/>
    <mergeCell ref="KCA124:KCF124"/>
    <mergeCell ref="KCQ124:KCV124"/>
    <mergeCell ref="KDG124:KDL124"/>
    <mergeCell ref="KDW124:KEB124"/>
    <mergeCell ref="KEM124:KER124"/>
    <mergeCell ref="KFC124:KFH124"/>
    <mergeCell ref="KFS124:KFX124"/>
    <mergeCell ref="JVG124:JVL124"/>
    <mergeCell ref="JVW124:JWB124"/>
    <mergeCell ref="JWM124:JWR124"/>
    <mergeCell ref="JXC124:JXH124"/>
    <mergeCell ref="JXS124:JXX124"/>
    <mergeCell ref="JYI124:JYN124"/>
    <mergeCell ref="JYY124:JZD124"/>
    <mergeCell ref="JZO124:JZT124"/>
    <mergeCell ref="KAE124:KAJ124"/>
    <mergeCell ref="JPS124:JPX124"/>
    <mergeCell ref="JQI124:JQN124"/>
    <mergeCell ref="JQY124:JRD124"/>
    <mergeCell ref="JRO124:JRT124"/>
    <mergeCell ref="JSE124:JSJ124"/>
    <mergeCell ref="JSU124:JSZ124"/>
    <mergeCell ref="JTK124:JTP124"/>
    <mergeCell ref="JUA124:JUF124"/>
    <mergeCell ref="JUQ124:JUV124"/>
    <mergeCell ref="JKE124:JKJ124"/>
    <mergeCell ref="JKU124:JKZ124"/>
    <mergeCell ref="JLK124:JLP124"/>
    <mergeCell ref="JMA124:JMF124"/>
    <mergeCell ref="JMQ124:JMV124"/>
    <mergeCell ref="JNG124:JNL124"/>
    <mergeCell ref="JNW124:JOB124"/>
    <mergeCell ref="JOM124:JOR124"/>
    <mergeCell ref="JPC124:JPH124"/>
    <mergeCell ref="JEQ124:JEV124"/>
    <mergeCell ref="JFG124:JFL124"/>
    <mergeCell ref="JFW124:JGB124"/>
    <mergeCell ref="JGM124:JGR124"/>
    <mergeCell ref="JHC124:JHH124"/>
    <mergeCell ref="JHS124:JHX124"/>
    <mergeCell ref="JII124:JIN124"/>
    <mergeCell ref="JIY124:JJD124"/>
    <mergeCell ref="JJO124:JJT124"/>
    <mergeCell ref="IZC124:IZH124"/>
    <mergeCell ref="IZS124:IZX124"/>
    <mergeCell ref="JAI124:JAN124"/>
    <mergeCell ref="JAY124:JBD124"/>
    <mergeCell ref="JBO124:JBT124"/>
    <mergeCell ref="JCE124:JCJ124"/>
    <mergeCell ref="JCU124:JCZ124"/>
    <mergeCell ref="JDK124:JDP124"/>
    <mergeCell ref="JEA124:JEF124"/>
    <mergeCell ref="ITO124:ITT124"/>
    <mergeCell ref="IUE124:IUJ124"/>
    <mergeCell ref="IUU124:IUZ124"/>
    <mergeCell ref="IVK124:IVP124"/>
    <mergeCell ref="IWA124:IWF124"/>
    <mergeCell ref="IWQ124:IWV124"/>
    <mergeCell ref="IXG124:IXL124"/>
    <mergeCell ref="IXW124:IYB124"/>
    <mergeCell ref="IYM124:IYR124"/>
    <mergeCell ref="IOA124:IOF124"/>
    <mergeCell ref="IOQ124:IOV124"/>
    <mergeCell ref="IPG124:IPL124"/>
    <mergeCell ref="IPW124:IQB124"/>
    <mergeCell ref="IQM124:IQR124"/>
    <mergeCell ref="IRC124:IRH124"/>
    <mergeCell ref="IRS124:IRX124"/>
    <mergeCell ref="ISI124:ISN124"/>
    <mergeCell ref="ISY124:ITD124"/>
    <mergeCell ref="IIM124:IIR124"/>
    <mergeCell ref="IJC124:IJH124"/>
    <mergeCell ref="IJS124:IJX124"/>
    <mergeCell ref="IKI124:IKN124"/>
    <mergeCell ref="IKY124:ILD124"/>
    <mergeCell ref="ILO124:ILT124"/>
    <mergeCell ref="IME124:IMJ124"/>
    <mergeCell ref="IMU124:IMZ124"/>
    <mergeCell ref="INK124:INP124"/>
    <mergeCell ref="ICY124:IDD124"/>
    <mergeCell ref="IDO124:IDT124"/>
    <mergeCell ref="IEE124:IEJ124"/>
    <mergeCell ref="IEU124:IEZ124"/>
    <mergeCell ref="IFK124:IFP124"/>
    <mergeCell ref="IGA124:IGF124"/>
    <mergeCell ref="IGQ124:IGV124"/>
    <mergeCell ref="IHG124:IHL124"/>
    <mergeCell ref="IHW124:IIB124"/>
    <mergeCell ref="HXK124:HXP124"/>
    <mergeCell ref="HYA124:HYF124"/>
    <mergeCell ref="HYQ124:HYV124"/>
    <mergeCell ref="HZG124:HZL124"/>
    <mergeCell ref="HZW124:IAB124"/>
    <mergeCell ref="IAM124:IAR124"/>
    <mergeCell ref="IBC124:IBH124"/>
    <mergeCell ref="IBS124:IBX124"/>
    <mergeCell ref="ICI124:ICN124"/>
    <mergeCell ref="HRW124:HSB124"/>
    <mergeCell ref="HSM124:HSR124"/>
    <mergeCell ref="HTC124:HTH124"/>
    <mergeCell ref="HTS124:HTX124"/>
    <mergeCell ref="HUI124:HUN124"/>
    <mergeCell ref="HUY124:HVD124"/>
    <mergeCell ref="HVO124:HVT124"/>
    <mergeCell ref="HWE124:HWJ124"/>
    <mergeCell ref="HWU124:HWZ124"/>
    <mergeCell ref="HMI124:HMN124"/>
    <mergeCell ref="HMY124:HND124"/>
    <mergeCell ref="HNO124:HNT124"/>
    <mergeCell ref="HOE124:HOJ124"/>
    <mergeCell ref="HOU124:HOZ124"/>
    <mergeCell ref="HPK124:HPP124"/>
    <mergeCell ref="HQA124:HQF124"/>
    <mergeCell ref="HQQ124:HQV124"/>
    <mergeCell ref="HRG124:HRL124"/>
    <mergeCell ref="HGU124:HGZ124"/>
    <mergeCell ref="HHK124:HHP124"/>
    <mergeCell ref="HIA124:HIF124"/>
    <mergeCell ref="HIQ124:HIV124"/>
    <mergeCell ref="HJG124:HJL124"/>
    <mergeCell ref="HJW124:HKB124"/>
    <mergeCell ref="HKM124:HKR124"/>
    <mergeCell ref="HLC124:HLH124"/>
    <mergeCell ref="HLS124:HLX124"/>
    <mergeCell ref="HBG124:HBL124"/>
    <mergeCell ref="HBW124:HCB124"/>
    <mergeCell ref="HCM124:HCR124"/>
    <mergeCell ref="HDC124:HDH124"/>
    <mergeCell ref="HDS124:HDX124"/>
    <mergeCell ref="HEI124:HEN124"/>
    <mergeCell ref="HEY124:HFD124"/>
    <mergeCell ref="HFO124:HFT124"/>
    <mergeCell ref="HGE124:HGJ124"/>
    <mergeCell ref="GVS124:GVX124"/>
    <mergeCell ref="GWI124:GWN124"/>
    <mergeCell ref="GWY124:GXD124"/>
    <mergeCell ref="GXO124:GXT124"/>
    <mergeCell ref="GYE124:GYJ124"/>
    <mergeCell ref="GYU124:GYZ124"/>
    <mergeCell ref="GZK124:GZP124"/>
    <mergeCell ref="HAA124:HAF124"/>
    <mergeCell ref="HAQ124:HAV124"/>
    <mergeCell ref="GQE124:GQJ124"/>
    <mergeCell ref="GQU124:GQZ124"/>
    <mergeCell ref="GRK124:GRP124"/>
    <mergeCell ref="GSA124:GSF124"/>
    <mergeCell ref="GSQ124:GSV124"/>
    <mergeCell ref="GTG124:GTL124"/>
    <mergeCell ref="GTW124:GUB124"/>
    <mergeCell ref="GUM124:GUR124"/>
    <mergeCell ref="GVC124:GVH124"/>
    <mergeCell ref="GKQ124:GKV124"/>
    <mergeCell ref="GLG124:GLL124"/>
    <mergeCell ref="GLW124:GMB124"/>
    <mergeCell ref="GMM124:GMR124"/>
    <mergeCell ref="GNC124:GNH124"/>
    <mergeCell ref="GNS124:GNX124"/>
    <mergeCell ref="GOI124:GON124"/>
    <mergeCell ref="GOY124:GPD124"/>
    <mergeCell ref="GPO124:GPT124"/>
    <mergeCell ref="GFC124:GFH124"/>
    <mergeCell ref="GFS124:GFX124"/>
    <mergeCell ref="GGI124:GGN124"/>
    <mergeCell ref="GGY124:GHD124"/>
    <mergeCell ref="GHO124:GHT124"/>
    <mergeCell ref="GIE124:GIJ124"/>
    <mergeCell ref="GIU124:GIZ124"/>
    <mergeCell ref="GJK124:GJP124"/>
    <mergeCell ref="GKA124:GKF124"/>
    <mergeCell ref="FZO124:FZT124"/>
    <mergeCell ref="GAE124:GAJ124"/>
    <mergeCell ref="GAU124:GAZ124"/>
    <mergeCell ref="GBK124:GBP124"/>
    <mergeCell ref="GCA124:GCF124"/>
    <mergeCell ref="GCQ124:GCV124"/>
    <mergeCell ref="GDG124:GDL124"/>
    <mergeCell ref="GDW124:GEB124"/>
    <mergeCell ref="GEM124:GER124"/>
    <mergeCell ref="FUA124:FUF124"/>
    <mergeCell ref="FUQ124:FUV124"/>
    <mergeCell ref="FVG124:FVL124"/>
    <mergeCell ref="FVW124:FWB124"/>
    <mergeCell ref="FWM124:FWR124"/>
    <mergeCell ref="FXC124:FXH124"/>
    <mergeCell ref="FXS124:FXX124"/>
    <mergeCell ref="FYI124:FYN124"/>
    <mergeCell ref="FYY124:FZD124"/>
    <mergeCell ref="FOM124:FOR124"/>
    <mergeCell ref="FPC124:FPH124"/>
    <mergeCell ref="FPS124:FPX124"/>
    <mergeCell ref="FQI124:FQN124"/>
    <mergeCell ref="FQY124:FRD124"/>
    <mergeCell ref="FRO124:FRT124"/>
    <mergeCell ref="FSE124:FSJ124"/>
    <mergeCell ref="FSU124:FSZ124"/>
    <mergeCell ref="FTK124:FTP124"/>
    <mergeCell ref="FIY124:FJD124"/>
    <mergeCell ref="FJO124:FJT124"/>
    <mergeCell ref="FKE124:FKJ124"/>
    <mergeCell ref="FKU124:FKZ124"/>
    <mergeCell ref="FLK124:FLP124"/>
    <mergeCell ref="FMA124:FMF124"/>
    <mergeCell ref="FMQ124:FMV124"/>
    <mergeCell ref="FNG124:FNL124"/>
    <mergeCell ref="FNW124:FOB124"/>
    <mergeCell ref="FDK124:FDP124"/>
    <mergeCell ref="FEA124:FEF124"/>
    <mergeCell ref="FEQ124:FEV124"/>
    <mergeCell ref="FFG124:FFL124"/>
    <mergeCell ref="FFW124:FGB124"/>
    <mergeCell ref="FGM124:FGR124"/>
    <mergeCell ref="FHC124:FHH124"/>
    <mergeCell ref="FHS124:FHX124"/>
    <mergeCell ref="FII124:FIN124"/>
    <mergeCell ref="EXW124:EYB124"/>
    <mergeCell ref="EYM124:EYR124"/>
    <mergeCell ref="EZC124:EZH124"/>
    <mergeCell ref="EZS124:EZX124"/>
    <mergeCell ref="FAI124:FAN124"/>
    <mergeCell ref="FAY124:FBD124"/>
    <mergeCell ref="FBO124:FBT124"/>
    <mergeCell ref="FCE124:FCJ124"/>
    <mergeCell ref="FCU124:FCZ124"/>
    <mergeCell ref="ESI124:ESN124"/>
    <mergeCell ref="ESY124:ETD124"/>
    <mergeCell ref="ETO124:ETT124"/>
    <mergeCell ref="EUE124:EUJ124"/>
    <mergeCell ref="EUU124:EUZ124"/>
    <mergeCell ref="EVK124:EVP124"/>
    <mergeCell ref="EWA124:EWF124"/>
    <mergeCell ref="EWQ124:EWV124"/>
    <mergeCell ref="EXG124:EXL124"/>
    <mergeCell ref="EMU124:EMZ124"/>
    <mergeCell ref="ENK124:ENP124"/>
    <mergeCell ref="EOA124:EOF124"/>
    <mergeCell ref="EOQ124:EOV124"/>
    <mergeCell ref="EPG124:EPL124"/>
    <mergeCell ref="EPW124:EQB124"/>
    <mergeCell ref="EQM124:EQR124"/>
    <mergeCell ref="ERC124:ERH124"/>
    <mergeCell ref="ERS124:ERX124"/>
    <mergeCell ref="EHG124:EHL124"/>
    <mergeCell ref="EHW124:EIB124"/>
    <mergeCell ref="EIM124:EIR124"/>
    <mergeCell ref="EJC124:EJH124"/>
    <mergeCell ref="EJS124:EJX124"/>
    <mergeCell ref="EKI124:EKN124"/>
    <mergeCell ref="EKY124:ELD124"/>
    <mergeCell ref="ELO124:ELT124"/>
    <mergeCell ref="EME124:EMJ124"/>
    <mergeCell ref="EBS124:EBX124"/>
    <mergeCell ref="ECI124:ECN124"/>
    <mergeCell ref="ECY124:EDD124"/>
    <mergeCell ref="EDO124:EDT124"/>
    <mergeCell ref="EEE124:EEJ124"/>
    <mergeCell ref="EEU124:EEZ124"/>
    <mergeCell ref="EFK124:EFP124"/>
    <mergeCell ref="EGA124:EGF124"/>
    <mergeCell ref="EGQ124:EGV124"/>
    <mergeCell ref="DWE124:DWJ124"/>
    <mergeCell ref="DWU124:DWZ124"/>
    <mergeCell ref="DXK124:DXP124"/>
    <mergeCell ref="DYA124:DYF124"/>
    <mergeCell ref="DYQ124:DYV124"/>
    <mergeCell ref="DZG124:DZL124"/>
    <mergeCell ref="DZW124:EAB124"/>
    <mergeCell ref="EAM124:EAR124"/>
    <mergeCell ref="EBC124:EBH124"/>
    <mergeCell ref="DQQ124:DQV124"/>
    <mergeCell ref="DRG124:DRL124"/>
    <mergeCell ref="DRW124:DSB124"/>
    <mergeCell ref="DSM124:DSR124"/>
    <mergeCell ref="DTC124:DTH124"/>
    <mergeCell ref="DTS124:DTX124"/>
    <mergeCell ref="DUI124:DUN124"/>
    <mergeCell ref="DUY124:DVD124"/>
    <mergeCell ref="DVO124:DVT124"/>
    <mergeCell ref="DLC124:DLH124"/>
    <mergeCell ref="DLS124:DLX124"/>
    <mergeCell ref="DMI124:DMN124"/>
    <mergeCell ref="DMY124:DND124"/>
    <mergeCell ref="DNO124:DNT124"/>
    <mergeCell ref="DOE124:DOJ124"/>
    <mergeCell ref="DOU124:DOZ124"/>
    <mergeCell ref="DPK124:DPP124"/>
    <mergeCell ref="DQA124:DQF124"/>
    <mergeCell ref="DFO124:DFT124"/>
    <mergeCell ref="DGE124:DGJ124"/>
    <mergeCell ref="DGU124:DGZ124"/>
    <mergeCell ref="DHK124:DHP124"/>
    <mergeCell ref="DIA124:DIF124"/>
    <mergeCell ref="DIQ124:DIV124"/>
    <mergeCell ref="DJG124:DJL124"/>
    <mergeCell ref="DJW124:DKB124"/>
    <mergeCell ref="DKM124:DKR124"/>
    <mergeCell ref="DAA124:DAF124"/>
    <mergeCell ref="DAQ124:DAV124"/>
    <mergeCell ref="DBG124:DBL124"/>
    <mergeCell ref="DBW124:DCB124"/>
    <mergeCell ref="DCM124:DCR124"/>
    <mergeCell ref="DDC124:DDH124"/>
    <mergeCell ref="DDS124:DDX124"/>
    <mergeCell ref="DEI124:DEN124"/>
    <mergeCell ref="DEY124:DFD124"/>
    <mergeCell ref="CUM124:CUR124"/>
    <mergeCell ref="CVC124:CVH124"/>
    <mergeCell ref="CVS124:CVX124"/>
    <mergeCell ref="CWI124:CWN124"/>
    <mergeCell ref="CWY124:CXD124"/>
    <mergeCell ref="CXO124:CXT124"/>
    <mergeCell ref="CYE124:CYJ124"/>
    <mergeCell ref="CYU124:CYZ124"/>
    <mergeCell ref="CZK124:CZP124"/>
    <mergeCell ref="COY124:CPD124"/>
    <mergeCell ref="CPO124:CPT124"/>
    <mergeCell ref="CQE124:CQJ124"/>
    <mergeCell ref="CQU124:CQZ124"/>
    <mergeCell ref="CRK124:CRP124"/>
    <mergeCell ref="CSA124:CSF124"/>
    <mergeCell ref="CSQ124:CSV124"/>
    <mergeCell ref="CTG124:CTL124"/>
    <mergeCell ref="CTW124:CUB124"/>
    <mergeCell ref="CJK124:CJP124"/>
    <mergeCell ref="CKA124:CKF124"/>
    <mergeCell ref="CKQ124:CKV124"/>
    <mergeCell ref="CLG124:CLL124"/>
    <mergeCell ref="CLW124:CMB124"/>
    <mergeCell ref="CMM124:CMR124"/>
    <mergeCell ref="CNC124:CNH124"/>
    <mergeCell ref="CNS124:CNX124"/>
    <mergeCell ref="COI124:CON124"/>
    <mergeCell ref="CDW124:CEB124"/>
    <mergeCell ref="CEM124:CER124"/>
    <mergeCell ref="CFC124:CFH124"/>
    <mergeCell ref="CFS124:CFX124"/>
    <mergeCell ref="CGI124:CGN124"/>
    <mergeCell ref="CGY124:CHD124"/>
    <mergeCell ref="CHO124:CHT124"/>
    <mergeCell ref="CIE124:CIJ124"/>
    <mergeCell ref="CIU124:CIZ124"/>
    <mergeCell ref="BYI124:BYN124"/>
    <mergeCell ref="BYY124:BZD124"/>
    <mergeCell ref="BZO124:BZT124"/>
    <mergeCell ref="CAE124:CAJ124"/>
    <mergeCell ref="CAU124:CAZ124"/>
    <mergeCell ref="CBK124:CBP124"/>
    <mergeCell ref="CCA124:CCF124"/>
    <mergeCell ref="CCQ124:CCV124"/>
    <mergeCell ref="CDG124:CDL124"/>
    <mergeCell ref="BSU124:BSZ124"/>
    <mergeCell ref="BTK124:BTP124"/>
    <mergeCell ref="BUA124:BUF124"/>
    <mergeCell ref="BUQ124:BUV124"/>
    <mergeCell ref="BVG124:BVL124"/>
    <mergeCell ref="BVW124:BWB124"/>
    <mergeCell ref="BWM124:BWR124"/>
    <mergeCell ref="BXC124:BXH124"/>
    <mergeCell ref="BXS124:BXX124"/>
    <mergeCell ref="BNG124:BNL124"/>
    <mergeCell ref="BNW124:BOB124"/>
    <mergeCell ref="BOM124:BOR124"/>
    <mergeCell ref="BPC124:BPH124"/>
    <mergeCell ref="BPS124:BPX124"/>
    <mergeCell ref="BQI124:BQN124"/>
    <mergeCell ref="BQY124:BRD124"/>
    <mergeCell ref="BRO124:BRT124"/>
    <mergeCell ref="BSE124:BSJ124"/>
    <mergeCell ref="BHS124:BHX124"/>
    <mergeCell ref="BII124:BIN124"/>
    <mergeCell ref="BIY124:BJD124"/>
    <mergeCell ref="BJO124:BJT124"/>
    <mergeCell ref="BKE124:BKJ124"/>
    <mergeCell ref="BKU124:BKZ124"/>
    <mergeCell ref="BLK124:BLP124"/>
    <mergeCell ref="BMA124:BMF124"/>
    <mergeCell ref="BMQ124:BMV124"/>
    <mergeCell ref="BCE124:BCJ124"/>
    <mergeCell ref="BCU124:BCZ124"/>
    <mergeCell ref="BDK124:BDP124"/>
    <mergeCell ref="BEA124:BEF124"/>
    <mergeCell ref="BEQ124:BEV124"/>
    <mergeCell ref="BFG124:BFL124"/>
    <mergeCell ref="BFW124:BGB124"/>
    <mergeCell ref="BGM124:BGR124"/>
    <mergeCell ref="BHC124:BHH124"/>
    <mergeCell ref="AWQ124:AWV124"/>
    <mergeCell ref="AXG124:AXL124"/>
    <mergeCell ref="AXW124:AYB124"/>
    <mergeCell ref="AYM124:AYR124"/>
    <mergeCell ref="AZC124:AZH124"/>
    <mergeCell ref="AZS124:AZX124"/>
    <mergeCell ref="BAI124:BAN124"/>
    <mergeCell ref="BAY124:BBD124"/>
    <mergeCell ref="BBO124:BBT124"/>
    <mergeCell ref="ARC124:ARH124"/>
    <mergeCell ref="ARS124:ARX124"/>
    <mergeCell ref="ASI124:ASN124"/>
    <mergeCell ref="ASY124:ATD124"/>
    <mergeCell ref="ATO124:ATT124"/>
    <mergeCell ref="AUE124:AUJ124"/>
    <mergeCell ref="AUU124:AUZ124"/>
    <mergeCell ref="AVK124:AVP124"/>
    <mergeCell ref="AWA124:AWF124"/>
    <mergeCell ref="ALO124:ALT124"/>
    <mergeCell ref="AME124:AMJ124"/>
    <mergeCell ref="AMU124:AMZ124"/>
    <mergeCell ref="ANK124:ANP124"/>
    <mergeCell ref="AOA124:AOF124"/>
    <mergeCell ref="AOQ124:AOV124"/>
    <mergeCell ref="APG124:APL124"/>
    <mergeCell ref="APW124:AQB124"/>
    <mergeCell ref="AQM124:AQR124"/>
    <mergeCell ref="AGA124:AGF124"/>
    <mergeCell ref="AGQ124:AGV124"/>
    <mergeCell ref="AHG124:AHL124"/>
    <mergeCell ref="AHW124:AIB124"/>
    <mergeCell ref="AIM124:AIR124"/>
    <mergeCell ref="AJC124:AJH124"/>
    <mergeCell ref="AJS124:AJX124"/>
    <mergeCell ref="AKI124:AKN124"/>
    <mergeCell ref="AKY124:ALD124"/>
    <mergeCell ref="AAM124:AAR124"/>
    <mergeCell ref="ABC124:ABH124"/>
    <mergeCell ref="ABS124:ABX124"/>
    <mergeCell ref="ACI124:ACN124"/>
    <mergeCell ref="ACY124:ADD124"/>
    <mergeCell ref="ADO124:ADT124"/>
    <mergeCell ref="AEE124:AEJ124"/>
    <mergeCell ref="AEU124:AEZ124"/>
    <mergeCell ref="AFK124:AFP124"/>
    <mergeCell ref="UY124:VD124"/>
    <mergeCell ref="VO124:VT124"/>
    <mergeCell ref="WE124:WJ124"/>
    <mergeCell ref="WU124:WZ124"/>
    <mergeCell ref="XK124:XP124"/>
    <mergeCell ref="YA124:YF124"/>
    <mergeCell ref="YQ124:YV124"/>
    <mergeCell ref="ZG124:ZL124"/>
    <mergeCell ref="ZW124:AAB124"/>
    <mergeCell ref="PK124:PP124"/>
    <mergeCell ref="QA124:QF124"/>
    <mergeCell ref="QQ124:QV124"/>
    <mergeCell ref="RG124:RL124"/>
    <mergeCell ref="RW124:SB124"/>
    <mergeCell ref="SM124:SR124"/>
    <mergeCell ref="TC124:TH124"/>
    <mergeCell ref="TS124:TX124"/>
    <mergeCell ref="UI124:UN124"/>
    <mergeCell ref="JW124:KB124"/>
    <mergeCell ref="KM124:KR124"/>
    <mergeCell ref="LC124:LH124"/>
    <mergeCell ref="LS124:LX124"/>
    <mergeCell ref="MI124:MN124"/>
    <mergeCell ref="MY124:ND124"/>
    <mergeCell ref="NO124:NT124"/>
    <mergeCell ref="OE124:OJ124"/>
    <mergeCell ref="OU124:OZ124"/>
    <mergeCell ref="XBF123:XBL123"/>
    <mergeCell ref="XBV123:XCB123"/>
    <mergeCell ref="XCL123:XCR123"/>
    <mergeCell ref="XDB123:XDH123"/>
    <mergeCell ref="XDR123:XDX123"/>
    <mergeCell ref="XEH123:XEN123"/>
    <mergeCell ref="XEX123:XFD123"/>
    <mergeCell ref="K124:P124"/>
    <mergeCell ref="AA124:AF124"/>
    <mergeCell ref="AQ124:AV124"/>
    <mergeCell ref="BG124:BL124"/>
    <mergeCell ref="BW124:CB124"/>
    <mergeCell ref="CM124:CR124"/>
    <mergeCell ref="DC124:DH124"/>
    <mergeCell ref="DS124:DX124"/>
    <mergeCell ref="EI124:EN124"/>
    <mergeCell ref="EY124:FD124"/>
    <mergeCell ref="FO124:FT124"/>
    <mergeCell ref="GE124:GJ124"/>
    <mergeCell ref="GU124:GZ124"/>
    <mergeCell ref="HK124:HP124"/>
    <mergeCell ref="IA124:IF124"/>
    <mergeCell ref="IQ124:IV124"/>
    <mergeCell ref="JG124:JL124"/>
    <mergeCell ref="WVR123:WVX123"/>
    <mergeCell ref="WWH123:WWN123"/>
    <mergeCell ref="WWX123:WXD123"/>
    <mergeCell ref="WXN123:WXT123"/>
    <mergeCell ref="WYD123:WYJ123"/>
    <mergeCell ref="WYT123:WYZ123"/>
    <mergeCell ref="WZJ123:WZP123"/>
    <mergeCell ref="WZZ123:XAF123"/>
    <mergeCell ref="XAP123:XAV123"/>
    <mergeCell ref="WQD123:WQJ123"/>
    <mergeCell ref="WQT123:WQZ123"/>
    <mergeCell ref="WRJ123:WRP123"/>
    <mergeCell ref="WRZ123:WSF123"/>
    <mergeCell ref="WSP123:WSV123"/>
    <mergeCell ref="WTF123:WTL123"/>
    <mergeCell ref="WTV123:WUB123"/>
    <mergeCell ref="WUL123:WUR123"/>
    <mergeCell ref="WVB123:WVH123"/>
    <mergeCell ref="WKP123:WKV123"/>
    <mergeCell ref="WLF123:WLL123"/>
    <mergeCell ref="WLV123:WMB123"/>
    <mergeCell ref="WML123:WMR123"/>
    <mergeCell ref="WNB123:WNH123"/>
    <mergeCell ref="WNR123:WNX123"/>
    <mergeCell ref="WOH123:WON123"/>
    <mergeCell ref="WOX123:WPD123"/>
    <mergeCell ref="WPN123:WPT123"/>
    <mergeCell ref="WFB123:WFH123"/>
    <mergeCell ref="WFR123:WFX123"/>
    <mergeCell ref="WGH123:WGN123"/>
    <mergeCell ref="WGX123:WHD123"/>
    <mergeCell ref="WHN123:WHT123"/>
    <mergeCell ref="WID123:WIJ123"/>
    <mergeCell ref="WIT123:WIZ123"/>
    <mergeCell ref="WJJ123:WJP123"/>
    <mergeCell ref="WJZ123:WKF123"/>
    <mergeCell ref="VZN123:VZT123"/>
    <mergeCell ref="WAD123:WAJ123"/>
    <mergeCell ref="WAT123:WAZ123"/>
    <mergeCell ref="WBJ123:WBP123"/>
    <mergeCell ref="WBZ123:WCF123"/>
    <mergeCell ref="WCP123:WCV123"/>
    <mergeCell ref="WDF123:WDL123"/>
    <mergeCell ref="WDV123:WEB123"/>
    <mergeCell ref="WEL123:WER123"/>
    <mergeCell ref="VTZ123:VUF123"/>
    <mergeCell ref="VUP123:VUV123"/>
    <mergeCell ref="VVF123:VVL123"/>
    <mergeCell ref="VVV123:VWB123"/>
    <mergeCell ref="VWL123:VWR123"/>
    <mergeCell ref="VXB123:VXH123"/>
    <mergeCell ref="VXR123:VXX123"/>
    <mergeCell ref="VYH123:VYN123"/>
    <mergeCell ref="VYX123:VZD123"/>
    <mergeCell ref="VOL123:VOR123"/>
    <mergeCell ref="VPB123:VPH123"/>
    <mergeCell ref="VPR123:VPX123"/>
    <mergeCell ref="VQH123:VQN123"/>
    <mergeCell ref="VQX123:VRD123"/>
    <mergeCell ref="VRN123:VRT123"/>
    <mergeCell ref="VSD123:VSJ123"/>
    <mergeCell ref="VST123:VSZ123"/>
    <mergeCell ref="VTJ123:VTP123"/>
    <mergeCell ref="VIX123:VJD123"/>
    <mergeCell ref="VJN123:VJT123"/>
    <mergeCell ref="VKD123:VKJ123"/>
    <mergeCell ref="VKT123:VKZ123"/>
    <mergeCell ref="VLJ123:VLP123"/>
    <mergeCell ref="VLZ123:VMF123"/>
    <mergeCell ref="VMP123:VMV123"/>
    <mergeCell ref="VNF123:VNL123"/>
    <mergeCell ref="VNV123:VOB123"/>
    <mergeCell ref="VDJ123:VDP123"/>
    <mergeCell ref="VDZ123:VEF123"/>
    <mergeCell ref="VEP123:VEV123"/>
    <mergeCell ref="VFF123:VFL123"/>
    <mergeCell ref="VFV123:VGB123"/>
    <mergeCell ref="VGL123:VGR123"/>
    <mergeCell ref="VHB123:VHH123"/>
    <mergeCell ref="VHR123:VHX123"/>
    <mergeCell ref="VIH123:VIN123"/>
    <mergeCell ref="UXV123:UYB123"/>
    <mergeCell ref="UYL123:UYR123"/>
    <mergeCell ref="UZB123:UZH123"/>
    <mergeCell ref="UZR123:UZX123"/>
    <mergeCell ref="VAH123:VAN123"/>
    <mergeCell ref="VAX123:VBD123"/>
    <mergeCell ref="VBN123:VBT123"/>
    <mergeCell ref="VCD123:VCJ123"/>
    <mergeCell ref="VCT123:VCZ123"/>
    <mergeCell ref="USH123:USN123"/>
    <mergeCell ref="USX123:UTD123"/>
    <mergeCell ref="UTN123:UTT123"/>
    <mergeCell ref="UUD123:UUJ123"/>
    <mergeCell ref="UUT123:UUZ123"/>
    <mergeCell ref="UVJ123:UVP123"/>
    <mergeCell ref="UVZ123:UWF123"/>
    <mergeCell ref="UWP123:UWV123"/>
    <mergeCell ref="UXF123:UXL123"/>
    <mergeCell ref="UMT123:UMZ123"/>
    <mergeCell ref="UNJ123:UNP123"/>
    <mergeCell ref="UNZ123:UOF123"/>
    <mergeCell ref="UOP123:UOV123"/>
    <mergeCell ref="UPF123:UPL123"/>
    <mergeCell ref="UPV123:UQB123"/>
    <mergeCell ref="UQL123:UQR123"/>
    <mergeCell ref="URB123:URH123"/>
    <mergeCell ref="URR123:URX123"/>
    <mergeCell ref="UHF123:UHL123"/>
    <mergeCell ref="UHV123:UIB123"/>
    <mergeCell ref="UIL123:UIR123"/>
    <mergeCell ref="UJB123:UJH123"/>
    <mergeCell ref="UJR123:UJX123"/>
    <mergeCell ref="UKH123:UKN123"/>
    <mergeCell ref="UKX123:ULD123"/>
    <mergeCell ref="ULN123:ULT123"/>
    <mergeCell ref="UMD123:UMJ123"/>
    <mergeCell ref="UBR123:UBX123"/>
    <mergeCell ref="UCH123:UCN123"/>
    <mergeCell ref="UCX123:UDD123"/>
    <mergeCell ref="UDN123:UDT123"/>
    <mergeCell ref="UED123:UEJ123"/>
    <mergeCell ref="UET123:UEZ123"/>
    <mergeCell ref="UFJ123:UFP123"/>
    <mergeCell ref="UFZ123:UGF123"/>
    <mergeCell ref="UGP123:UGV123"/>
    <mergeCell ref="TWD123:TWJ123"/>
    <mergeCell ref="TWT123:TWZ123"/>
    <mergeCell ref="TXJ123:TXP123"/>
    <mergeCell ref="TXZ123:TYF123"/>
    <mergeCell ref="TYP123:TYV123"/>
    <mergeCell ref="TZF123:TZL123"/>
    <mergeCell ref="TZV123:UAB123"/>
    <mergeCell ref="UAL123:UAR123"/>
    <mergeCell ref="UBB123:UBH123"/>
    <mergeCell ref="TQP123:TQV123"/>
    <mergeCell ref="TRF123:TRL123"/>
    <mergeCell ref="TRV123:TSB123"/>
    <mergeCell ref="TSL123:TSR123"/>
    <mergeCell ref="TTB123:TTH123"/>
    <mergeCell ref="TTR123:TTX123"/>
    <mergeCell ref="TUH123:TUN123"/>
    <mergeCell ref="TUX123:TVD123"/>
    <mergeCell ref="TVN123:TVT123"/>
    <mergeCell ref="TLB123:TLH123"/>
    <mergeCell ref="TLR123:TLX123"/>
    <mergeCell ref="TMH123:TMN123"/>
    <mergeCell ref="TMX123:TND123"/>
    <mergeCell ref="TNN123:TNT123"/>
    <mergeCell ref="TOD123:TOJ123"/>
    <mergeCell ref="TOT123:TOZ123"/>
    <mergeCell ref="TPJ123:TPP123"/>
    <mergeCell ref="TPZ123:TQF123"/>
    <mergeCell ref="TFN123:TFT123"/>
    <mergeCell ref="TGD123:TGJ123"/>
    <mergeCell ref="TGT123:TGZ123"/>
    <mergeCell ref="THJ123:THP123"/>
    <mergeCell ref="THZ123:TIF123"/>
    <mergeCell ref="TIP123:TIV123"/>
    <mergeCell ref="TJF123:TJL123"/>
    <mergeCell ref="TJV123:TKB123"/>
    <mergeCell ref="TKL123:TKR123"/>
    <mergeCell ref="SZZ123:TAF123"/>
    <mergeCell ref="TAP123:TAV123"/>
    <mergeCell ref="TBF123:TBL123"/>
    <mergeCell ref="TBV123:TCB123"/>
    <mergeCell ref="TCL123:TCR123"/>
    <mergeCell ref="TDB123:TDH123"/>
    <mergeCell ref="TDR123:TDX123"/>
    <mergeCell ref="TEH123:TEN123"/>
    <mergeCell ref="TEX123:TFD123"/>
    <mergeCell ref="SUL123:SUR123"/>
    <mergeCell ref="SVB123:SVH123"/>
    <mergeCell ref="SVR123:SVX123"/>
    <mergeCell ref="SWH123:SWN123"/>
    <mergeCell ref="SWX123:SXD123"/>
    <mergeCell ref="SXN123:SXT123"/>
    <mergeCell ref="SYD123:SYJ123"/>
    <mergeCell ref="SYT123:SYZ123"/>
    <mergeCell ref="SZJ123:SZP123"/>
    <mergeCell ref="SOX123:SPD123"/>
    <mergeCell ref="SPN123:SPT123"/>
    <mergeCell ref="SQD123:SQJ123"/>
    <mergeCell ref="SQT123:SQZ123"/>
    <mergeCell ref="SRJ123:SRP123"/>
    <mergeCell ref="SRZ123:SSF123"/>
    <mergeCell ref="SSP123:SSV123"/>
    <mergeCell ref="STF123:STL123"/>
    <mergeCell ref="STV123:SUB123"/>
    <mergeCell ref="SJJ123:SJP123"/>
    <mergeCell ref="SJZ123:SKF123"/>
    <mergeCell ref="SKP123:SKV123"/>
    <mergeCell ref="SLF123:SLL123"/>
    <mergeCell ref="SLV123:SMB123"/>
    <mergeCell ref="SML123:SMR123"/>
    <mergeCell ref="SNB123:SNH123"/>
    <mergeCell ref="SNR123:SNX123"/>
    <mergeCell ref="SOH123:SON123"/>
    <mergeCell ref="SDV123:SEB123"/>
    <mergeCell ref="SEL123:SER123"/>
    <mergeCell ref="SFB123:SFH123"/>
    <mergeCell ref="SFR123:SFX123"/>
    <mergeCell ref="SGH123:SGN123"/>
    <mergeCell ref="SGX123:SHD123"/>
    <mergeCell ref="SHN123:SHT123"/>
    <mergeCell ref="SID123:SIJ123"/>
    <mergeCell ref="SIT123:SIZ123"/>
    <mergeCell ref="RYH123:RYN123"/>
    <mergeCell ref="RYX123:RZD123"/>
    <mergeCell ref="RZN123:RZT123"/>
    <mergeCell ref="SAD123:SAJ123"/>
    <mergeCell ref="SAT123:SAZ123"/>
    <mergeCell ref="SBJ123:SBP123"/>
    <mergeCell ref="SBZ123:SCF123"/>
    <mergeCell ref="SCP123:SCV123"/>
    <mergeCell ref="SDF123:SDL123"/>
    <mergeCell ref="RST123:RSZ123"/>
    <mergeCell ref="RTJ123:RTP123"/>
    <mergeCell ref="RTZ123:RUF123"/>
    <mergeCell ref="RUP123:RUV123"/>
    <mergeCell ref="RVF123:RVL123"/>
    <mergeCell ref="RVV123:RWB123"/>
    <mergeCell ref="RWL123:RWR123"/>
    <mergeCell ref="RXB123:RXH123"/>
    <mergeCell ref="RXR123:RXX123"/>
    <mergeCell ref="RNF123:RNL123"/>
    <mergeCell ref="RNV123:ROB123"/>
    <mergeCell ref="ROL123:ROR123"/>
    <mergeCell ref="RPB123:RPH123"/>
    <mergeCell ref="RPR123:RPX123"/>
    <mergeCell ref="RQH123:RQN123"/>
    <mergeCell ref="RQX123:RRD123"/>
    <mergeCell ref="RRN123:RRT123"/>
    <mergeCell ref="RSD123:RSJ123"/>
    <mergeCell ref="RHR123:RHX123"/>
    <mergeCell ref="RIH123:RIN123"/>
    <mergeCell ref="RIX123:RJD123"/>
    <mergeCell ref="RJN123:RJT123"/>
    <mergeCell ref="RKD123:RKJ123"/>
    <mergeCell ref="RKT123:RKZ123"/>
    <mergeCell ref="RLJ123:RLP123"/>
    <mergeCell ref="RLZ123:RMF123"/>
    <mergeCell ref="RMP123:RMV123"/>
    <mergeCell ref="RCD123:RCJ123"/>
    <mergeCell ref="RCT123:RCZ123"/>
    <mergeCell ref="RDJ123:RDP123"/>
    <mergeCell ref="RDZ123:REF123"/>
    <mergeCell ref="REP123:REV123"/>
    <mergeCell ref="RFF123:RFL123"/>
    <mergeCell ref="RFV123:RGB123"/>
    <mergeCell ref="RGL123:RGR123"/>
    <mergeCell ref="RHB123:RHH123"/>
    <mergeCell ref="QWP123:QWV123"/>
    <mergeCell ref="QXF123:QXL123"/>
    <mergeCell ref="QXV123:QYB123"/>
    <mergeCell ref="QYL123:QYR123"/>
    <mergeCell ref="QZB123:QZH123"/>
    <mergeCell ref="QZR123:QZX123"/>
    <mergeCell ref="RAH123:RAN123"/>
    <mergeCell ref="RAX123:RBD123"/>
    <mergeCell ref="RBN123:RBT123"/>
    <mergeCell ref="QRB123:QRH123"/>
    <mergeCell ref="QRR123:QRX123"/>
    <mergeCell ref="QSH123:QSN123"/>
    <mergeCell ref="QSX123:QTD123"/>
    <mergeCell ref="QTN123:QTT123"/>
    <mergeCell ref="QUD123:QUJ123"/>
    <mergeCell ref="QUT123:QUZ123"/>
    <mergeCell ref="QVJ123:QVP123"/>
    <mergeCell ref="QVZ123:QWF123"/>
    <mergeCell ref="QLN123:QLT123"/>
    <mergeCell ref="QMD123:QMJ123"/>
    <mergeCell ref="QMT123:QMZ123"/>
    <mergeCell ref="QNJ123:QNP123"/>
    <mergeCell ref="QNZ123:QOF123"/>
    <mergeCell ref="QOP123:QOV123"/>
    <mergeCell ref="QPF123:QPL123"/>
    <mergeCell ref="QPV123:QQB123"/>
    <mergeCell ref="QQL123:QQR123"/>
    <mergeCell ref="QFZ123:QGF123"/>
    <mergeCell ref="QGP123:QGV123"/>
    <mergeCell ref="QHF123:QHL123"/>
    <mergeCell ref="QHV123:QIB123"/>
    <mergeCell ref="QIL123:QIR123"/>
    <mergeCell ref="QJB123:QJH123"/>
    <mergeCell ref="QJR123:QJX123"/>
    <mergeCell ref="QKH123:QKN123"/>
    <mergeCell ref="QKX123:QLD123"/>
    <mergeCell ref="QAL123:QAR123"/>
    <mergeCell ref="QBB123:QBH123"/>
    <mergeCell ref="QBR123:QBX123"/>
    <mergeCell ref="QCH123:QCN123"/>
    <mergeCell ref="QCX123:QDD123"/>
    <mergeCell ref="QDN123:QDT123"/>
    <mergeCell ref="QED123:QEJ123"/>
    <mergeCell ref="QET123:QEZ123"/>
    <mergeCell ref="QFJ123:QFP123"/>
    <mergeCell ref="PUX123:PVD123"/>
    <mergeCell ref="PVN123:PVT123"/>
    <mergeCell ref="PWD123:PWJ123"/>
    <mergeCell ref="PWT123:PWZ123"/>
    <mergeCell ref="PXJ123:PXP123"/>
    <mergeCell ref="PXZ123:PYF123"/>
    <mergeCell ref="PYP123:PYV123"/>
    <mergeCell ref="PZF123:PZL123"/>
    <mergeCell ref="PZV123:QAB123"/>
    <mergeCell ref="PPJ123:PPP123"/>
    <mergeCell ref="PPZ123:PQF123"/>
    <mergeCell ref="PQP123:PQV123"/>
    <mergeCell ref="PRF123:PRL123"/>
    <mergeCell ref="PRV123:PSB123"/>
    <mergeCell ref="PSL123:PSR123"/>
    <mergeCell ref="PTB123:PTH123"/>
    <mergeCell ref="PTR123:PTX123"/>
    <mergeCell ref="PUH123:PUN123"/>
    <mergeCell ref="PJV123:PKB123"/>
    <mergeCell ref="PKL123:PKR123"/>
    <mergeCell ref="PLB123:PLH123"/>
    <mergeCell ref="PLR123:PLX123"/>
    <mergeCell ref="PMH123:PMN123"/>
    <mergeCell ref="PMX123:PND123"/>
    <mergeCell ref="PNN123:PNT123"/>
    <mergeCell ref="POD123:POJ123"/>
    <mergeCell ref="POT123:POZ123"/>
    <mergeCell ref="PEH123:PEN123"/>
    <mergeCell ref="PEX123:PFD123"/>
    <mergeCell ref="PFN123:PFT123"/>
    <mergeCell ref="PGD123:PGJ123"/>
    <mergeCell ref="PGT123:PGZ123"/>
    <mergeCell ref="PHJ123:PHP123"/>
    <mergeCell ref="PHZ123:PIF123"/>
    <mergeCell ref="PIP123:PIV123"/>
    <mergeCell ref="PJF123:PJL123"/>
    <mergeCell ref="OYT123:OYZ123"/>
    <mergeCell ref="OZJ123:OZP123"/>
    <mergeCell ref="OZZ123:PAF123"/>
    <mergeCell ref="PAP123:PAV123"/>
    <mergeCell ref="PBF123:PBL123"/>
    <mergeCell ref="PBV123:PCB123"/>
    <mergeCell ref="PCL123:PCR123"/>
    <mergeCell ref="PDB123:PDH123"/>
    <mergeCell ref="PDR123:PDX123"/>
    <mergeCell ref="OTF123:OTL123"/>
    <mergeCell ref="OTV123:OUB123"/>
    <mergeCell ref="OUL123:OUR123"/>
    <mergeCell ref="OVB123:OVH123"/>
    <mergeCell ref="OVR123:OVX123"/>
    <mergeCell ref="OWH123:OWN123"/>
    <mergeCell ref="OWX123:OXD123"/>
    <mergeCell ref="OXN123:OXT123"/>
    <mergeCell ref="OYD123:OYJ123"/>
    <mergeCell ref="ONR123:ONX123"/>
    <mergeCell ref="OOH123:OON123"/>
    <mergeCell ref="OOX123:OPD123"/>
    <mergeCell ref="OPN123:OPT123"/>
    <mergeCell ref="OQD123:OQJ123"/>
    <mergeCell ref="OQT123:OQZ123"/>
    <mergeCell ref="ORJ123:ORP123"/>
    <mergeCell ref="ORZ123:OSF123"/>
    <mergeCell ref="OSP123:OSV123"/>
    <mergeCell ref="OID123:OIJ123"/>
    <mergeCell ref="OIT123:OIZ123"/>
    <mergeCell ref="OJJ123:OJP123"/>
    <mergeCell ref="OJZ123:OKF123"/>
    <mergeCell ref="OKP123:OKV123"/>
    <mergeCell ref="OLF123:OLL123"/>
    <mergeCell ref="OLV123:OMB123"/>
    <mergeCell ref="OML123:OMR123"/>
    <mergeCell ref="ONB123:ONH123"/>
    <mergeCell ref="OCP123:OCV123"/>
    <mergeCell ref="ODF123:ODL123"/>
    <mergeCell ref="ODV123:OEB123"/>
    <mergeCell ref="OEL123:OER123"/>
    <mergeCell ref="OFB123:OFH123"/>
    <mergeCell ref="OFR123:OFX123"/>
    <mergeCell ref="OGH123:OGN123"/>
    <mergeCell ref="OGX123:OHD123"/>
    <mergeCell ref="OHN123:OHT123"/>
    <mergeCell ref="NXB123:NXH123"/>
    <mergeCell ref="NXR123:NXX123"/>
    <mergeCell ref="NYH123:NYN123"/>
    <mergeCell ref="NYX123:NZD123"/>
    <mergeCell ref="NZN123:NZT123"/>
    <mergeCell ref="OAD123:OAJ123"/>
    <mergeCell ref="OAT123:OAZ123"/>
    <mergeCell ref="OBJ123:OBP123"/>
    <mergeCell ref="OBZ123:OCF123"/>
    <mergeCell ref="NRN123:NRT123"/>
    <mergeCell ref="NSD123:NSJ123"/>
    <mergeCell ref="NST123:NSZ123"/>
    <mergeCell ref="NTJ123:NTP123"/>
    <mergeCell ref="NTZ123:NUF123"/>
    <mergeCell ref="NUP123:NUV123"/>
    <mergeCell ref="NVF123:NVL123"/>
    <mergeCell ref="NVV123:NWB123"/>
    <mergeCell ref="NWL123:NWR123"/>
    <mergeCell ref="NLZ123:NMF123"/>
    <mergeCell ref="NMP123:NMV123"/>
    <mergeCell ref="NNF123:NNL123"/>
    <mergeCell ref="NNV123:NOB123"/>
    <mergeCell ref="NOL123:NOR123"/>
    <mergeCell ref="NPB123:NPH123"/>
    <mergeCell ref="NPR123:NPX123"/>
    <mergeCell ref="NQH123:NQN123"/>
    <mergeCell ref="NQX123:NRD123"/>
    <mergeCell ref="NGL123:NGR123"/>
    <mergeCell ref="NHB123:NHH123"/>
    <mergeCell ref="NHR123:NHX123"/>
    <mergeCell ref="NIH123:NIN123"/>
    <mergeCell ref="NIX123:NJD123"/>
    <mergeCell ref="NJN123:NJT123"/>
    <mergeCell ref="NKD123:NKJ123"/>
    <mergeCell ref="NKT123:NKZ123"/>
    <mergeCell ref="NLJ123:NLP123"/>
    <mergeCell ref="NAX123:NBD123"/>
    <mergeCell ref="NBN123:NBT123"/>
    <mergeCell ref="NCD123:NCJ123"/>
    <mergeCell ref="NCT123:NCZ123"/>
    <mergeCell ref="NDJ123:NDP123"/>
    <mergeCell ref="NDZ123:NEF123"/>
    <mergeCell ref="NEP123:NEV123"/>
    <mergeCell ref="NFF123:NFL123"/>
    <mergeCell ref="NFV123:NGB123"/>
    <mergeCell ref="MVJ123:MVP123"/>
    <mergeCell ref="MVZ123:MWF123"/>
    <mergeCell ref="MWP123:MWV123"/>
    <mergeCell ref="MXF123:MXL123"/>
    <mergeCell ref="MXV123:MYB123"/>
    <mergeCell ref="MYL123:MYR123"/>
    <mergeCell ref="MZB123:MZH123"/>
    <mergeCell ref="MZR123:MZX123"/>
    <mergeCell ref="NAH123:NAN123"/>
    <mergeCell ref="MPV123:MQB123"/>
    <mergeCell ref="MQL123:MQR123"/>
    <mergeCell ref="MRB123:MRH123"/>
    <mergeCell ref="MRR123:MRX123"/>
    <mergeCell ref="MSH123:MSN123"/>
    <mergeCell ref="MSX123:MTD123"/>
    <mergeCell ref="MTN123:MTT123"/>
    <mergeCell ref="MUD123:MUJ123"/>
    <mergeCell ref="MUT123:MUZ123"/>
    <mergeCell ref="MKH123:MKN123"/>
    <mergeCell ref="MKX123:MLD123"/>
    <mergeCell ref="MLN123:MLT123"/>
    <mergeCell ref="MMD123:MMJ123"/>
    <mergeCell ref="MMT123:MMZ123"/>
    <mergeCell ref="MNJ123:MNP123"/>
    <mergeCell ref="MNZ123:MOF123"/>
    <mergeCell ref="MOP123:MOV123"/>
    <mergeCell ref="MPF123:MPL123"/>
    <mergeCell ref="MET123:MEZ123"/>
    <mergeCell ref="MFJ123:MFP123"/>
    <mergeCell ref="MFZ123:MGF123"/>
    <mergeCell ref="MGP123:MGV123"/>
    <mergeCell ref="MHF123:MHL123"/>
    <mergeCell ref="MHV123:MIB123"/>
    <mergeCell ref="MIL123:MIR123"/>
    <mergeCell ref="MJB123:MJH123"/>
    <mergeCell ref="MJR123:MJX123"/>
    <mergeCell ref="LZF123:LZL123"/>
    <mergeCell ref="LZV123:MAB123"/>
    <mergeCell ref="MAL123:MAR123"/>
    <mergeCell ref="MBB123:MBH123"/>
    <mergeCell ref="MBR123:MBX123"/>
    <mergeCell ref="MCH123:MCN123"/>
    <mergeCell ref="MCX123:MDD123"/>
    <mergeCell ref="MDN123:MDT123"/>
    <mergeCell ref="MED123:MEJ123"/>
    <mergeCell ref="LTR123:LTX123"/>
    <mergeCell ref="LUH123:LUN123"/>
    <mergeCell ref="LUX123:LVD123"/>
    <mergeCell ref="LVN123:LVT123"/>
    <mergeCell ref="LWD123:LWJ123"/>
    <mergeCell ref="LWT123:LWZ123"/>
    <mergeCell ref="LXJ123:LXP123"/>
    <mergeCell ref="LXZ123:LYF123"/>
    <mergeCell ref="LYP123:LYV123"/>
    <mergeCell ref="LOD123:LOJ123"/>
    <mergeCell ref="LOT123:LOZ123"/>
    <mergeCell ref="LPJ123:LPP123"/>
    <mergeCell ref="LPZ123:LQF123"/>
    <mergeCell ref="LQP123:LQV123"/>
    <mergeCell ref="LRF123:LRL123"/>
    <mergeCell ref="LRV123:LSB123"/>
    <mergeCell ref="LSL123:LSR123"/>
    <mergeCell ref="LTB123:LTH123"/>
    <mergeCell ref="LIP123:LIV123"/>
    <mergeCell ref="LJF123:LJL123"/>
    <mergeCell ref="LJV123:LKB123"/>
    <mergeCell ref="LKL123:LKR123"/>
    <mergeCell ref="LLB123:LLH123"/>
    <mergeCell ref="LLR123:LLX123"/>
    <mergeCell ref="LMH123:LMN123"/>
    <mergeCell ref="LMX123:LND123"/>
    <mergeCell ref="LNN123:LNT123"/>
    <mergeCell ref="LDB123:LDH123"/>
    <mergeCell ref="LDR123:LDX123"/>
    <mergeCell ref="LEH123:LEN123"/>
    <mergeCell ref="LEX123:LFD123"/>
    <mergeCell ref="LFN123:LFT123"/>
    <mergeCell ref="LGD123:LGJ123"/>
    <mergeCell ref="LGT123:LGZ123"/>
    <mergeCell ref="LHJ123:LHP123"/>
    <mergeCell ref="LHZ123:LIF123"/>
    <mergeCell ref="KXN123:KXT123"/>
    <mergeCell ref="KYD123:KYJ123"/>
    <mergeCell ref="KYT123:KYZ123"/>
    <mergeCell ref="KZJ123:KZP123"/>
    <mergeCell ref="KZZ123:LAF123"/>
    <mergeCell ref="LAP123:LAV123"/>
    <mergeCell ref="LBF123:LBL123"/>
    <mergeCell ref="LBV123:LCB123"/>
    <mergeCell ref="LCL123:LCR123"/>
    <mergeCell ref="KRZ123:KSF123"/>
    <mergeCell ref="KSP123:KSV123"/>
    <mergeCell ref="KTF123:KTL123"/>
    <mergeCell ref="KTV123:KUB123"/>
    <mergeCell ref="KUL123:KUR123"/>
    <mergeCell ref="KVB123:KVH123"/>
    <mergeCell ref="KVR123:KVX123"/>
    <mergeCell ref="KWH123:KWN123"/>
    <mergeCell ref="KWX123:KXD123"/>
    <mergeCell ref="KML123:KMR123"/>
    <mergeCell ref="KNB123:KNH123"/>
    <mergeCell ref="KNR123:KNX123"/>
    <mergeCell ref="KOH123:KON123"/>
    <mergeCell ref="KOX123:KPD123"/>
    <mergeCell ref="KPN123:KPT123"/>
    <mergeCell ref="KQD123:KQJ123"/>
    <mergeCell ref="KQT123:KQZ123"/>
    <mergeCell ref="KRJ123:KRP123"/>
    <mergeCell ref="KGX123:KHD123"/>
    <mergeCell ref="KHN123:KHT123"/>
    <mergeCell ref="KID123:KIJ123"/>
    <mergeCell ref="KIT123:KIZ123"/>
    <mergeCell ref="KJJ123:KJP123"/>
    <mergeCell ref="KJZ123:KKF123"/>
    <mergeCell ref="KKP123:KKV123"/>
    <mergeCell ref="KLF123:KLL123"/>
    <mergeCell ref="KLV123:KMB123"/>
    <mergeCell ref="KBJ123:KBP123"/>
    <mergeCell ref="KBZ123:KCF123"/>
    <mergeCell ref="KCP123:KCV123"/>
    <mergeCell ref="KDF123:KDL123"/>
    <mergeCell ref="KDV123:KEB123"/>
    <mergeCell ref="KEL123:KER123"/>
    <mergeCell ref="KFB123:KFH123"/>
    <mergeCell ref="KFR123:KFX123"/>
    <mergeCell ref="KGH123:KGN123"/>
    <mergeCell ref="JVV123:JWB123"/>
    <mergeCell ref="JWL123:JWR123"/>
    <mergeCell ref="JXB123:JXH123"/>
    <mergeCell ref="JXR123:JXX123"/>
    <mergeCell ref="JYH123:JYN123"/>
    <mergeCell ref="JYX123:JZD123"/>
    <mergeCell ref="JZN123:JZT123"/>
    <mergeCell ref="KAD123:KAJ123"/>
    <mergeCell ref="KAT123:KAZ123"/>
    <mergeCell ref="JQH123:JQN123"/>
    <mergeCell ref="JQX123:JRD123"/>
    <mergeCell ref="JRN123:JRT123"/>
    <mergeCell ref="JSD123:JSJ123"/>
    <mergeCell ref="JST123:JSZ123"/>
    <mergeCell ref="JTJ123:JTP123"/>
    <mergeCell ref="JTZ123:JUF123"/>
    <mergeCell ref="JUP123:JUV123"/>
    <mergeCell ref="JVF123:JVL123"/>
    <mergeCell ref="JKT123:JKZ123"/>
    <mergeCell ref="JLJ123:JLP123"/>
    <mergeCell ref="JLZ123:JMF123"/>
    <mergeCell ref="JMP123:JMV123"/>
    <mergeCell ref="JNF123:JNL123"/>
    <mergeCell ref="JNV123:JOB123"/>
    <mergeCell ref="JOL123:JOR123"/>
    <mergeCell ref="JPB123:JPH123"/>
    <mergeCell ref="JPR123:JPX123"/>
    <mergeCell ref="JFF123:JFL123"/>
    <mergeCell ref="JFV123:JGB123"/>
    <mergeCell ref="JGL123:JGR123"/>
    <mergeCell ref="JHB123:JHH123"/>
    <mergeCell ref="JHR123:JHX123"/>
    <mergeCell ref="JIH123:JIN123"/>
    <mergeCell ref="JIX123:JJD123"/>
    <mergeCell ref="JJN123:JJT123"/>
    <mergeCell ref="JKD123:JKJ123"/>
    <mergeCell ref="IZR123:IZX123"/>
    <mergeCell ref="JAH123:JAN123"/>
    <mergeCell ref="JAX123:JBD123"/>
    <mergeCell ref="JBN123:JBT123"/>
    <mergeCell ref="JCD123:JCJ123"/>
    <mergeCell ref="JCT123:JCZ123"/>
    <mergeCell ref="JDJ123:JDP123"/>
    <mergeCell ref="JDZ123:JEF123"/>
    <mergeCell ref="JEP123:JEV123"/>
    <mergeCell ref="IUD123:IUJ123"/>
    <mergeCell ref="IUT123:IUZ123"/>
    <mergeCell ref="IVJ123:IVP123"/>
    <mergeCell ref="IVZ123:IWF123"/>
    <mergeCell ref="IWP123:IWV123"/>
    <mergeCell ref="IXF123:IXL123"/>
    <mergeCell ref="IXV123:IYB123"/>
    <mergeCell ref="IYL123:IYR123"/>
    <mergeCell ref="IZB123:IZH123"/>
    <mergeCell ref="IOP123:IOV123"/>
    <mergeCell ref="IPF123:IPL123"/>
    <mergeCell ref="IPV123:IQB123"/>
    <mergeCell ref="IQL123:IQR123"/>
    <mergeCell ref="IRB123:IRH123"/>
    <mergeCell ref="IRR123:IRX123"/>
    <mergeCell ref="ISH123:ISN123"/>
    <mergeCell ref="ISX123:ITD123"/>
    <mergeCell ref="ITN123:ITT123"/>
    <mergeCell ref="IJB123:IJH123"/>
    <mergeCell ref="IJR123:IJX123"/>
    <mergeCell ref="IKH123:IKN123"/>
    <mergeCell ref="IKX123:ILD123"/>
    <mergeCell ref="ILN123:ILT123"/>
    <mergeCell ref="IMD123:IMJ123"/>
    <mergeCell ref="IMT123:IMZ123"/>
    <mergeCell ref="INJ123:INP123"/>
    <mergeCell ref="INZ123:IOF123"/>
    <mergeCell ref="IDN123:IDT123"/>
    <mergeCell ref="IED123:IEJ123"/>
    <mergeCell ref="IET123:IEZ123"/>
    <mergeCell ref="IFJ123:IFP123"/>
    <mergeCell ref="IFZ123:IGF123"/>
    <mergeCell ref="IGP123:IGV123"/>
    <mergeCell ref="IHF123:IHL123"/>
    <mergeCell ref="IHV123:IIB123"/>
    <mergeCell ref="IIL123:IIR123"/>
    <mergeCell ref="HXZ123:HYF123"/>
    <mergeCell ref="HYP123:HYV123"/>
    <mergeCell ref="HZF123:HZL123"/>
    <mergeCell ref="HZV123:IAB123"/>
    <mergeCell ref="IAL123:IAR123"/>
    <mergeCell ref="IBB123:IBH123"/>
    <mergeCell ref="IBR123:IBX123"/>
    <mergeCell ref="ICH123:ICN123"/>
    <mergeCell ref="ICX123:IDD123"/>
    <mergeCell ref="HSL123:HSR123"/>
    <mergeCell ref="HTB123:HTH123"/>
    <mergeCell ref="HTR123:HTX123"/>
    <mergeCell ref="HUH123:HUN123"/>
    <mergeCell ref="HUX123:HVD123"/>
    <mergeCell ref="HVN123:HVT123"/>
    <mergeCell ref="HWD123:HWJ123"/>
    <mergeCell ref="HWT123:HWZ123"/>
    <mergeCell ref="HXJ123:HXP123"/>
    <mergeCell ref="HMX123:HND123"/>
    <mergeCell ref="HNN123:HNT123"/>
    <mergeCell ref="HOD123:HOJ123"/>
    <mergeCell ref="HOT123:HOZ123"/>
    <mergeCell ref="HPJ123:HPP123"/>
    <mergeCell ref="HPZ123:HQF123"/>
    <mergeCell ref="HQP123:HQV123"/>
    <mergeCell ref="HRF123:HRL123"/>
    <mergeCell ref="HRV123:HSB123"/>
    <mergeCell ref="HHJ123:HHP123"/>
    <mergeCell ref="HHZ123:HIF123"/>
    <mergeCell ref="HIP123:HIV123"/>
    <mergeCell ref="HJF123:HJL123"/>
    <mergeCell ref="HJV123:HKB123"/>
    <mergeCell ref="HKL123:HKR123"/>
    <mergeCell ref="HLB123:HLH123"/>
    <mergeCell ref="HLR123:HLX123"/>
    <mergeCell ref="HMH123:HMN123"/>
    <mergeCell ref="HBV123:HCB123"/>
    <mergeCell ref="HCL123:HCR123"/>
    <mergeCell ref="HDB123:HDH123"/>
    <mergeCell ref="HDR123:HDX123"/>
    <mergeCell ref="HEH123:HEN123"/>
    <mergeCell ref="HEX123:HFD123"/>
    <mergeCell ref="HFN123:HFT123"/>
    <mergeCell ref="HGD123:HGJ123"/>
    <mergeCell ref="HGT123:HGZ123"/>
    <mergeCell ref="GWH123:GWN123"/>
    <mergeCell ref="GWX123:GXD123"/>
    <mergeCell ref="GXN123:GXT123"/>
    <mergeCell ref="GYD123:GYJ123"/>
    <mergeCell ref="GYT123:GYZ123"/>
    <mergeCell ref="GZJ123:GZP123"/>
    <mergeCell ref="GZZ123:HAF123"/>
    <mergeCell ref="HAP123:HAV123"/>
    <mergeCell ref="HBF123:HBL123"/>
    <mergeCell ref="GQT123:GQZ123"/>
    <mergeCell ref="GRJ123:GRP123"/>
    <mergeCell ref="GRZ123:GSF123"/>
    <mergeCell ref="GSP123:GSV123"/>
    <mergeCell ref="GTF123:GTL123"/>
    <mergeCell ref="GTV123:GUB123"/>
    <mergeCell ref="GUL123:GUR123"/>
    <mergeCell ref="GVB123:GVH123"/>
    <mergeCell ref="GVR123:GVX123"/>
    <mergeCell ref="GLF123:GLL123"/>
    <mergeCell ref="GLV123:GMB123"/>
    <mergeCell ref="GML123:GMR123"/>
    <mergeCell ref="GNB123:GNH123"/>
    <mergeCell ref="GNR123:GNX123"/>
    <mergeCell ref="GOH123:GON123"/>
    <mergeCell ref="GOX123:GPD123"/>
    <mergeCell ref="GPN123:GPT123"/>
    <mergeCell ref="GQD123:GQJ123"/>
    <mergeCell ref="GFR123:GFX123"/>
    <mergeCell ref="GGH123:GGN123"/>
    <mergeCell ref="GGX123:GHD123"/>
    <mergeCell ref="GHN123:GHT123"/>
    <mergeCell ref="GID123:GIJ123"/>
    <mergeCell ref="GIT123:GIZ123"/>
    <mergeCell ref="GJJ123:GJP123"/>
    <mergeCell ref="GJZ123:GKF123"/>
    <mergeCell ref="GKP123:GKV123"/>
    <mergeCell ref="GAD123:GAJ123"/>
    <mergeCell ref="GAT123:GAZ123"/>
    <mergeCell ref="GBJ123:GBP123"/>
    <mergeCell ref="GBZ123:GCF123"/>
    <mergeCell ref="GCP123:GCV123"/>
    <mergeCell ref="GDF123:GDL123"/>
    <mergeCell ref="GDV123:GEB123"/>
    <mergeCell ref="GEL123:GER123"/>
    <mergeCell ref="GFB123:GFH123"/>
    <mergeCell ref="FUP123:FUV123"/>
    <mergeCell ref="FVF123:FVL123"/>
    <mergeCell ref="FVV123:FWB123"/>
    <mergeCell ref="FWL123:FWR123"/>
    <mergeCell ref="FXB123:FXH123"/>
    <mergeCell ref="FXR123:FXX123"/>
    <mergeCell ref="FYH123:FYN123"/>
    <mergeCell ref="FYX123:FZD123"/>
    <mergeCell ref="FZN123:FZT123"/>
    <mergeCell ref="FPB123:FPH123"/>
    <mergeCell ref="FPR123:FPX123"/>
    <mergeCell ref="FQH123:FQN123"/>
    <mergeCell ref="FQX123:FRD123"/>
    <mergeCell ref="FRN123:FRT123"/>
    <mergeCell ref="FSD123:FSJ123"/>
    <mergeCell ref="FST123:FSZ123"/>
    <mergeCell ref="FTJ123:FTP123"/>
    <mergeCell ref="FTZ123:FUF123"/>
    <mergeCell ref="FJN123:FJT123"/>
    <mergeCell ref="FKD123:FKJ123"/>
    <mergeCell ref="FKT123:FKZ123"/>
    <mergeCell ref="FLJ123:FLP123"/>
    <mergeCell ref="FLZ123:FMF123"/>
    <mergeCell ref="FMP123:FMV123"/>
    <mergeCell ref="FNF123:FNL123"/>
    <mergeCell ref="FNV123:FOB123"/>
    <mergeCell ref="FOL123:FOR123"/>
    <mergeCell ref="FDZ123:FEF123"/>
    <mergeCell ref="FEP123:FEV123"/>
    <mergeCell ref="FFF123:FFL123"/>
    <mergeCell ref="FFV123:FGB123"/>
    <mergeCell ref="FGL123:FGR123"/>
    <mergeCell ref="FHB123:FHH123"/>
    <mergeCell ref="FHR123:FHX123"/>
    <mergeCell ref="FIH123:FIN123"/>
    <mergeCell ref="FIX123:FJD123"/>
    <mergeCell ref="EYL123:EYR123"/>
    <mergeCell ref="EZB123:EZH123"/>
    <mergeCell ref="EZR123:EZX123"/>
    <mergeCell ref="FAH123:FAN123"/>
    <mergeCell ref="FAX123:FBD123"/>
    <mergeCell ref="FBN123:FBT123"/>
    <mergeCell ref="FCD123:FCJ123"/>
    <mergeCell ref="FCT123:FCZ123"/>
    <mergeCell ref="FDJ123:FDP123"/>
    <mergeCell ref="ESX123:ETD123"/>
    <mergeCell ref="ETN123:ETT123"/>
    <mergeCell ref="EUD123:EUJ123"/>
    <mergeCell ref="EUT123:EUZ123"/>
    <mergeCell ref="EVJ123:EVP123"/>
    <mergeCell ref="EVZ123:EWF123"/>
    <mergeCell ref="EWP123:EWV123"/>
    <mergeCell ref="EXF123:EXL123"/>
    <mergeCell ref="EXV123:EYB123"/>
    <mergeCell ref="ENJ123:ENP123"/>
    <mergeCell ref="ENZ123:EOF123"/>
    <mergeCell ref="EOP123:EOV123"/>
    <mergeCell ref="EPF123:EPL123"/>
    <mergeCell ref="EPV123:EQB123"/>
    <mergeCell ref="EQL123:EQR123"/>
    <mergeCell ref="ERB123:ERH123"/>
    <mergeCell ref="ERR123:ERX123"/>
    <mergeCell ref="ESH123:ESN123"/>
    <mergeCell ref="EHV123:EIB123"/>
    <mergeCell ref="EIL123:EIR123"/>
    <mergeCell ref="EJB123:EJH123"/>
    <mergeCell ref="EJR123:EJX123"/>
    <mergeCell ref="EKH123:EKN123"/>
    <mergeCell ref="EKX123:ELD123"/>
    <mergeCell ref="ELN123:ELT123"/>
    <mergeCell ref="EMD123:EMJ123"/>
    <mergeCell ref="EMT123:EMZ123"/>
    <mergeCell ref="ECH123:ECN123"/>
    <mergeCell ref="ECX123:EDD123"/>
    <mergeCell ref="EDN123:EDT123"/>
    <mergeCell ref="EED123:EEJ123"/>
    <mergeCell ref="EET123:EEZ123"/>
    <mergeCell ref="EFJ123:EFP123"/>
    <mergeCell ref="EFZ123:EGF123"/>
    <mergeCell ref="EGP123:EGV123"/>
    <mergeCell ref="EHF123:EHL123"/>
    <mergeCell ref="DWT123:DWZ123"/>
    <mergeCell ref="DXJ123:DXP123"/>
    <mergeCell ref="DXZ123:DYF123"/>
    <mergeCell ref="DYP123:DYV123"/>
    <mergeCell ref="DZF123:DZL123"/>
    <mergeCell ref="DZV123:EAB123"/>
    <mergeCell ref="EAL123:EAR123"/>
    <mergeCell ref="EBB123:EBH123"/>
    <mergeCell ref="EBR123:EBX123"/>
    <mergeCell ref="DRF123:DRL123"/>
    <mergeCell ref="DRV123:DSB123"/>
    <mergeCell ref="DSL123:DSR123"/>
    <mergeCell ref="DTB123:DTH123"/>
    <mergeCell ref="DTR123:DTX123"/>
    <mergeCell ref="DUH123:DUN123"/>
    <mergeCell ref="DUX123:DVD123"/>
    <mergeCell ref="DVN123:DVT123"/>
    <mergeCell ref="DWD123:DWJ123"/>
    <mergeCell ref="DLR123:DLX123"/>
    <mergeCell ref="DMH123:DMN123"/>
    <mergeCell ref="DMX123:DND123"/>
    <mergeCell ref="DNN123:DNT123"/>
    <mergeCell ref="DOD123:DOJ123"/>
    <mergeCell ref="DOT123:DOZ123"/>
    <mergeCell ref="DPJ123:DPP123"/>
    <mergeCell ref="DPZ123:DQF123"/>
    <mergeCell ref="DQP123:DQV123"/>
    <mergeCell ref="DGD123:DGJ123"/>
    <mergeCell ref="DGT123:DGZ123"/>
    <mergeCell ref="DHJ123:DHP123"/>
    <mergeCell ref="DHZ123:DIF123"/>
    <mergeCell ref="DIP123:DIV123"/>
    <mergeCell ref="DJF123:DJL123"/>
    <mergeCell ref="DJV123:DKB123"/>
    <mergeCell ref="DKL123:DKR123"/>
    <mergeCell ref="DLB123:DLH123"/>
    <mergeCell ref="DAP123:DAV123"/>
    <mergeCell ref="DBF123:DBL123"/>
    <mergeCell ref="DBV123:DCB123"/>
    <mergeCell ref="DCL123:DCR123"/>
    <mergeCell ref="DDB123:DDH123"/>
    <mergeCell ref="DDR123:DDX123"/>
    <mergeCell ref="DEH123:DEN123"/>
    <mergeCell ref="DEX123:DFD123"/>
    <mergeCell ref="DFN123:DFT123"/>
    <mergeCell ref="CVB123:CVH123"/>
    <mergeCell ref="CVR123:CVX123"/>
    <mergeCell ref="CWH123:CWN123"/>
    <mergeCell ref="CWX123:CXD123"/>
    <mergeCell ref="CXN123:CXT123"/>
    <mergeCell ref="CYD123:CYJ123"/>
    <mergeCell ref="CYT123:CYZ123"/>
    <mergeCell ref="CZJ123:CZP123"/>
    <mergeCell ref="CZZ123:DAF123"/>
    <mergeCell ref="CPN123:CPT123"/>
    <mergeCell ref="CQD123:CQJ123"/>
    <mergeCell ref="CQT123:CQZ123"/>
    <mergeCell ref="CRJ123:CRP123"/>
    <mergeCell ref="CRZ123:CSF123"/>
    <mergeCell ref="CSP123:CSV123"/>
    <mergeCell ref="CTF123:CTL123"/>
    <mergeCell ref="CTV123:CUB123"/>
    <mergeCell ref="CUL123:CUR123"/>
    <mergeCell ref="CJZ123:CKF123"/>
    <mergeCell ref="CKP123:CKV123"/>
    <mergeCell ref="CLF123:CLL123"/>
    <mergeCell ref="CLV123:CMB123"/>
    <mergeCell ref="CML123:CMR123"/>
    <mergeCell ref="CNB123:CNH123"/>
    <mergeCell ref="CNR123:CNX123"/>
    <mergeCell ref="COH123:CON123"/>
    <mergeCell ref="COX123:CPD123"/>
    <mergeCell ref="CEL123:CER123"/>
    <mergeCell ref="CFB123:CFH123"/>
    <mergeCell ref="CFR123:CFX123"/>
    <mergeCell ref="CGH123:CGN123"/>
    <mergeCell ref="CGX123:CHD123"/>
    <mergeCell ref="CHN123:CHT123"/>
    <mergeCell ref="CID123:CIJ123"/>
    <mergeCell ref="CIT123:CIZ123"/>
    <mergeCell ref="CJJ123:CJP123"/>
    <mergeCell ref="BYX123:BZD123"/>
    <mergeCell ref="BZN123:BZT123"/>
    <mergeCell ref="CAD123:CAJ123"/>
    <mergeCell ref="CAT123:CAZ123"/>
    <mergeCell ref="CBJ123:CBP123"/>
    <mergeCell ref="CBZ123:CCF123"/>
    <mergeCell ref="CCP123:CCV123"/>
    <mergeCell ref="CDF123:CDL123"/>
    <mergeCell ref="CDV123:CEB123"/>
    <mergeCell ref="BTJ123:BTP123"/>
    <mergeCell ref="BTZ123:BUF123"/>
    <mergeCell ref="BUP123:BUV123"/>
    <mergeCell ref="BVF123:BVL123"/>
    <mergeCell ref="BVV123:BWB123"/>
    <mergeCell ref="BWL123:BWR123"/>
    <mergeCell ref="BXB123:BXH123"/>
    <mergeCell ref="BXR123:BXX123"/>
    <mergeCell ref="BYH123:BYN123"/>
    <mergeCell ref="BNV123:BOB123"/>
    <mergeCell ref="BOL123:BOR123"/>
    <mergeCell ref="BPB123:BPH123"/>
    <mergeCell ref="BPR123:BPX123"/>
    <mergeCell ref="BQH123:BQN123"/>
    <mergeCell ref="BQX123:BRD123"/>
    <mergeCell ref="BRN123:BRT123"/>
    <mergeCell ref="BSD123:BSJ123"/>
    <mergeCell ref="BST123:BSZ123"/>
    <mergeCell ref="BIH123:BIN123"/>
    <mergeCell ref="BIX123:BJD123"/>
    <mergeCell ref="BJN123:BJT123"/>
    <mergeCell ref="BKD123:BKJ123"/>
    <mergeCell ref="BKT123:BKZ123"/>
    <mergeCell ref="BLJ123:BLP123"/>
    <mergeCell ref="BLZ123:BMF123"/>
    <mergeCell ref="BMP123:BMV123"/>
    <mergeCell ref="BNF123:BNL123"/>
    <mergeCell ref="BCT123:BCZ123"/>
    <mergeCell ref="BDJ123:BDP123"/>
    <mergeCell ref="BDZ123:BEF123"/>
    <mergeCell ref="BEP123:BEV123"/>
    <mergeCell ref="BFF123:BFL123"/>
    <mergeCell ref="BFV123:BGB123"/>
    <mergeCell ref="BGL123:BGR123"/>
    <mergeCell ref="BHB123:BHH123"/>
    <mergeCell ref="BHR123:BHX123"/>
    <mergeCell ref="AXF123:AXL123"/>
    <mergeCell ref="AXV123:AYB123"/>
    <mergeCell ref="AYL123:AYR123"/>
    <mergeCell ref="AZB123:AZH123"/>
    <mergeCell ref="AZR123:AZX123"/>
    <mergeCell ref="BAH123:BAN123"/>
    <mergeCell ref="BAX123:BBD123"/>
    <mergeCell ref="BBN123:BBT123"/>
    <mergeCell ref="BCD123:BCJ123"/>
    <mergeCell ref="ARR123:ARX123"/>
    <mergeCell ref="ASH123:ASN123"/>
    <mergeCell ref="ASX123:ATD123"/>
    <mergeCell ref="ATN123:ATT123"/>
    <mergeCell ref="AUD123:AUJ123"/>
    <mergeCell ref="AUT123:AUZ123"/>
    <mergeCell ref="AVJ123:AVP123"/>
    <mergeCell ref="AVZ123:AWF123"/>
    <mergeCell ref="AWP123:AWV123"/>
    <mergeCell ref="AMD123:AMJ123"/>
    <mergeCell ref="AMT123:AMZ123"/>
    <mergeCell ref="ANJ123:ANP123"/>
    <mergeCell ref="ANZ123:AOF123"/>
    <mergeCell ref="AOP123:AOV123"/>
    <mergeCell ref="APF123:APL123"/>
    <mergeCell ref="APV123:AQB123"/>
    <mergeCell ref="AQL123:AQR123"/>
    <mergeCell ref="ARB123:ARH123"/>
    <mergeCell ref="AGP123:AGV123"/>
    <mergeCell ref="AHF123:AHL123"/>
    <mergeCell ref="AHV123:AIB123"/>
    <mergeCell ref="AIL123:AIR123"/>
    <mergeCell ref="AJB123:AJH123"/>
    <mergeCell ref="AJR123:AJX123"/>
    <mergeCell ref="AKH123:AKN123"/>
    <mergeCell ref="AKX123:ALD123"/>
    <mergeCell ref="ALN123:ALT123"/>
    <mergeCell ref="ABB123:ABH123"/>
    <mergeCell ref="ABR123:ABX123"/>
    <mergeCell ref="ACH123:ACN123"/>
    <mergeCell ref="ACX123:ADD123"/>
    <mergeCell ref="ADN123:ADT123"/>
    <mergeCell ref="AED123:AEJ123"/>
    <mergeCell ref="AET123:AEZ123"/>
    <mergeCell ref="AFJ123:AFP123"/>
    <mergeCell ref="AFZ123:AGF123"/>
    <mergeCell ref="VN123:VT123"/>
    <mergeCell ref="WD123:WJ123"/>
    <mergeCell ref="WT123:WZ123"/>
    <mergeCell ref="XJ123:XP123"/>
    <mergeCell ref="XZ123:YF123"/>
    <mergeCell ref="YP123:YV123"/>
    <mergeCell ref="ZF123:ZL123"/>
    <mergeCell ref="ZV123:AAB123"/>
    <mergeCell ref="AAL123:AAR123"/>
    <mergeCell ref="PZ123:QF123"/>
    <mergeCell ref="QP123:QV123"/>
    <mergeCell ref="RF123:RL123"/>
    <mergeCell ref="RV123:SB123"/>
    <mergeCell ref="SL123:SR123"/>
    <mergeCell ref="TB123:TH123"/>
    <mergeCell ref="TR123:TX123"/>
    <mergeCell ref="UH123:UN123"/>
    <mergeCell ref="UX123:VD123"/>
    <mergeCell ref="KL123:KR123"/>
    <mergeCell ref="LB123:LH123"/>
    <mergeCell ref="LR123:LX123"/>
    <mergeCell ref="MH123:MN123"/>
    <mergeCell ref="MX123:ND123"/>
    <mergeCell ref="NN123:NT123"/>
    <mergeCell ref="OD123:OJ123"/>
    <mergeCell ref="OT123:OZ123"/>
    <mergeCell ref="PJ123:PP123"/>
    <mergeCell ref="XBW121:XCB121"/>
    <mergeCell ref="XCM121:XCR121"/>
    <mergeCell ref="XDC121:XDH121"/>
    <mergeCell ref="XDS121:XDX121"/>
    <mergeCell ref="XEI121:XEN121"/>
    <mergeCell ref="XEY121:XFD121"/>
    <mergeCell ref="J123:P123"/>
    <mergeCell ref="Z123:AF123"/>
    <mergeCell ref="AP123:AV123"/>
    <mergeCell ref="BF123:BL123"/>
    <mergeCell ref="BV123:CB123"/>
    <mergeCell ref="CL123:CR123"/>
    <mergeCell ref="DB123:DH123"/>
    <mergeCell ref="DR123:DX123"/>
    <mergeCell ref="EH123:EN123"/>
    <mergeCell ref="EX123:FD123"/>
    <mergeCell ref="FN123:FT123"/>
    <mergeCell ref="GD123:GJ123"/>
    <mergeCell ref="GT123:GZ123"/>
    <mergeCell ref="HJ123:HP123"/>
    <mergeCell ref="HZ123:IF123"/>
    <mergeCell ref="IP123:IV123"/>
    <mergeCell ref="JF123:JL123"/>
    <mergeCell ref="JV123:KB123"/>
    <mergeCell ref="WWI121:WWN121"/>
    <mergeCell ref="WWY121:WXD121"/>
    <mergeCell ref="WXO121:WXT121"/>
    <mergeCell ref="WYE121:WYJ121"/>
    <mergeCell ref="WYU121:WYZ121"/>
    <mergeCell ref="WZK121:WZP121"/>
    <mergeCell ref="XAA121:XAF121"/>
    <mergeCell ref="XAQ121:XAV121"/>
    <mergeCell ref="XBG121:XBL121"/>
    <mergeCell ref="WQU121:WQZ121"/>
    <mergeCell ref="WRK121:WRP121"/>
    <mergeCell ref="WSA121:WSF121"/>
    <mergeCell ref="WSQ121:WSV121"/>
    <mergeCell ref="WTG121:WTL121"/>
    <mergeCell ref="WTW121:WUB121"/>
    <mergeCell ref="WUM121:WUR121"/>
    <mergeCell ref="WVC121:WVH121"/>
    <mergeCell ref="WVS121:WVX121"/>
    <mergeCell ref="WLG121:WLL121"/>
    <mergeCell ref="WLW121:WMB121"/>
    <mergeCell ref="WMM121:WMR121"/>
    <mergeCell ref="WNC121:WNH121"/>
    <mergeCell ref="WNS121:WNX121"/>
    <mergeCell ref="WOI121:WON121"/>
    <mergeCell ref="WOY121:WPD121"/>
    <mergeCell ref="WPO121:WPT121"/>
    <mergeCell ref="WQE121:WQJ121"/>
    <mergeCell ref="WFS121:WFX121"/>
    <mergeCell ref="WGI121:WGN121"/>
    <mergeCell ref="WGY121:WHD121"/>
    <mergeCell ref="WHO121:WHT121"/>
    <mergeCell ref="WIE121:WIJ121"/>
    <mergeCell ref="WIU121:WIZ121"/>
    <mergeCell ref="WJK121:WJP121"/>
    <mergeCell ref="WKA121:WKF121"/>
    <mergeCell ref="WKQ121:WKV121"/>
    <mergeCell ref="WAE121:WAJ121"/>
    <mergeCell ref="WAU121:WAZ121"/>
    <mergeCell ref="WBK121:WBP121"/>
    <mergeCell ref="WCA121:WCF121"/>
    <mergeCell ref="WCQ121:WCV121"/>
    <mergeCell ref="WDG121:WDL121"/>
    <mergeCell ref="WDW121:WEB121"/>
    <mergeCell ref="WEM121:WER121"/>
    <mergeCell ref="WFC121:WFH121"/>
    <mergeCell ref="VUQ121:VUV121"/>
    <mergeCell ref="VVG121:VVL121"/>
    <mergeCell ref="VVW121:VWB121"/>
    <mergeCell ref="VWM121:VWR121"/>
    <mergeCell ref="VXC121:VXH121"/>
    <mergeCell ref="VXS121:VXX121"/>
    <mergeCell ref="VYI121:VYN121"/>
    <mergeCell ref="VYY121:VZD121"/>
    <mergeCell ref="VZO121:VZT121"/>
    <mergeCell ref="VPC121:VPH121"/>
    <mergeCell ref="VPS121:VPX121"/>
    <mergeCell ref="VQI121:VQN121"/>
    <mergeCell ref="VQY121:VRD121"/>
    <mergeCell ref="VRO121:VRT121"/>
    <mergeCell ref="VSE121:VSJ121"/>
    <mergeCell ref="VSU121:VSZ121"/>
    <mergeCell ref="VTK121:VTP121"/>
    <mergeCell ref="VUA121:VUF121"/>
    <mergeCell ref="VJO121:VJT121"/>
    <mergeCell ref="VKE121:VKJ121"/>
    <mergeCell ref="VKU121:VKZ121"/>
    <mergeCell ref="VLK121:VLP121"/>
    <mergeCell ref="VMA121:VMF121"/>
    <mergeCell ref="VMQ121:VMV121"/>
    <mergeCell ref="VNG121:VNL121"/>
    <mergeCell ref="VNW121:VOB121"/>
    <mergeCell ref="VOM121:VOR121"/>
    <mergeCell ref="VEA121:VEF121"/>
    <mergeCell ref="VEQ121:VEV121"/>
    <mergeCell ref="VFG121:VFL121"/>
    <mergeCell ref="VFW121:VGB121"/>
    <mergeCell ref="VGM121:VGR121"/>
    <mergeCell ref="VHC121:VHH121"/>
    <mergeCell ref="VHS121:VHX121"/>
    <mergeCell ref="VII121:VIN121"/>
    <mergeCell ref="VIY121:VJD121"/>
    <mergeCell ref="UYM121:UYR121"/>
    <mergeCell ref="UZC121:UZH121"/>
    <mergeCell ref="UZS121:UZX121"/>
    <mergeCell ref="VAI121:VAN121"/>
    <mergeCell ref="VAY121:VBD121"/>
    <mergeCell ref="VBO121:VBT121"/>
    <mergeCell ref="VCE121:VCJ121"/>
    <mergeCell ref="VCU121:VCZ121"/>
    <mergeCell ref="VDK121:VDP121"/>
    <mergeCell ref="USY121:UTD121"/>
    <mergeCell ref="UTO121:UTT121"/>
    <mergeCell ref="UUE121:UUJ121"/>
    <mergeCell ref="UUU121:UUZ121"/>
    <mergeCell ref="UVK121:UVP121"/>
    <mergeCell ref="UWA121:UWF121"/>
    <mergeCell ref="UWQ121:UWV121"/>
    <mergeCell ref="UXG121:UXL121"/>
    <mergeCell ref="UXW121:UYB121"/>
    <mergeCell ref="UNK121:UNP121"/>
    <mergeCell ref="UOA121:UOF121"/>
    <mergeCell ref="UOQ121:UOV121"/>
    <mergeCell ref="UPG121:UPL121"/>
    <mergeCell ref="UPW121:UQB121"/>
    <mergeCell ref="UQM121:UQR121"/>
    <mergeCell ref="URC121:URH121"/>
    <mergeCell ref="URS121:URX121"/>
    <mergeCell ref="USI121:USN121"/>
    <mergeCell ref="UHW121:UIB121"/>
    <mergeCell ref="UIM121:UIR121"/>
    <mergeCell ref="UJC121:UJH121"/>
    <mergeCell ref="UJS121:UJX121"/>
    <mergeCell ref="UKI121:UKN121"/>
    <mergeCell ref="UKY121:ULD121"/>
    <mergeCell ref="ULO121:ULT121"/>
    <mergeCell ref="UME121:UMJ121"/>
    <mergeCell ref="UMU121:UMZ121"/>
    <mergeCell ref="UCI121:UCN121"/>
    <mergeCell ref="UCY121:UDD121"/>
    <mergeCell ref="UDO121:UDT121"/>
    <mergeCell ref="UEE121:UEJ121"/>
    <mergeCell ref="UEU121:UEZ121"/>
    <mergeCell ref="UFK121:UFP121"/>
    <mergeCell ref="UGA121:UGF121"/>
    <mergeCell ref="UGQ121:UGV121"/>
    <mergeCell ref="UHG121:UHL121"/>
    <mergeCell ref="TWU121:TWZ121"/>
    <mergeCell ref="TXK121:TXP121"/>
    <mergeCell ref="TYA121:TYF121"/>
    <mergeCell ref="TYQ121:TYV121"/>
    <mergeCell ref="TZG121:TZL121"/>
    <mergeCell ref="TZW121:UAB121"/>
    <mergeCell ref="UAM121:UAR121"/>
    <mergeCell ref="UBC121:UBH121"/>
    <mergeCell ref="UBS121:UBX121"/>
    <mergeCell ref="TRG121:TRL121"/>
    <mergeCell ref="TRW121:TSB121"/>
    <mergeCell ref="TSM121:TSR121"/>
    <mergeCell ref="TTC121:TTH121"/>
    <mergeCell ref="TTS121:TTX121"/>
    <mergeCell ref="TUI121:TUN121"/>
    <mergeCell ref="TUY121:TVD121"/>
    <mergeCell ref="TVO121:TVT121"/>
    <mergeCell ref="TWE121:TWJ121"/>
    <mergeCell ref="TLS121:TLX121"/>
    <mergeCell ref="TMI121:TMN121"/>
    <mergeCell ref="TMY121:TND121"/>
    <mergeCell ref="TNO121:TNT121"/>
    <mergeCell ref="TOE121:TOJ121"/>
    <mergeCell ref="TOU121:TOZ121"/>
    <mergeCell ref="TPK121:TPP121"/>
    <mergeCell ref="TQA121:TQF121"/>
    <mergeCell ref="TQQ121:TQV121"/>
    <mergeCell ref="TGE121:TGJ121"/>
    <mergeCell ref="TGU121:TGZ121"/>
    <mergeCell ref="THK121:THP121"/>
    <mergeCell ref="TIA121:TIF121"/>
    <mergeCell ref="TIQ121:TIV121"/>
    <mergeCell ref="TJG121:TJL121"/>
    <mergeCell ref="TJW121:TKB121"/>
    <mergeCell ref="TKM121:TKR121"/>
    <mergeCell ref="TLC121:TLH121"/>
    <mergeCell ref="TAQ121:TAV121"/>
    <mergeCell ref="TBG121:TBL121"/>
    <mergeCell ref="TBW121:TCB121"/>
    <mergeCell ref="TCM121:TCR121"/>
    <mergeCell ref="TDC121:TDH121"/>
    <mergeCell ref="TDS121:TDX121"/>
    <mergeCell ref="TEI121:TEN121"/>
    <mergeCell ref="TEY121:TFD121"/>
    <mergeCell ref="TFO121:TFT121"/>
    <mergeCell ref="SVC121:SVH121"/>
    <mergeCell ref="SVS121:SVX121"/>
    <mergeCell ref="SWI121:SWN121"/>
    <mergeCell ref="SWY121:SXD121"/>
    <mergeCell ref="SXO121:SXT121"/>
    <mergeCell ref="SYE121:SYJ121"/>
    <mergeCell ref="SYU121:SYZ121"/>
    <mergeCell ref="SZK121:SZP121"/>
    <mergeCell ref="TAA121:TAF121"/>
    <mergeCell ref="SPO121:SPT121"/>
    <mergeCell ref="SQE121:SQJ121"/>
    <mergeCell ref="SQU121:SQZ121"/>
    <mergeCell ref="SRK121:SRP121"/>
    <mergeCell ref="SSA121:SSF121"/>
    <mergeCell ref="SSQ121:SSV121"/>
    <mergeCell ref="STG121:STL121"/>
    <mergeCell ref="STW121:SUB121"/>
    <mergeCell ref="SUM121:SUR121"/>
    <mergeCell ref="SKA121:SKF121"/>
    <mergeCell ref="SKQ121:SKV121"/>
    <mergeCell ref="SLG121:SLL121"/>
    <mergeCell ref="SLW121:SMB121"/>
    <mergeCell ref="SMM121:SMR121"/>
    <mergeCell ref="SNC121:SNH121"/>
    <mergeCell ref="SNS121:SNX121"/>
    <mergeCell ref="SOI121:SON121"/>
    <mergeCell ref="SOY121:SPD121"/>
    <mergeCell ref="SEM121:SER121"/>
    <mergeCell ref="SFC121:SFH121"/>
    <mergeCell ref="SFS121:SFX121"/>
    <mergeCell ref="SGI121:SGN121"/>
    <mergeCell ref="SGY121:SHD121"/>
    <mergeCell ref="SHO121:SHT121"/>
    <mergeCell ref="SIE121:SIJ121"/>
    <mergeCell ref="SIU121:SIZ121"/>
    <mergeCell ref="SJK121:SJP121"/>
    <mergeCell ref="RYY121:RZD121"/>
    <mergeCell ref="RZO121:RZT121"/>
    <mergeCell ref="SAE121:SAJ121"/>
    <mergeCell ref="SAU121:SAZ121"/>
    <mergeCell ref="SBK121:SBP121"/>
    <mergeCell ref="SCA121:SCF121"/>
    <mergeCell ref="SCQ121:SCV121"/>
    <mergeCell ref="SDG121:SDL121"/>
    <mergeCell ref="SDW121:SEB121"/>
    <mergeCell ref="RTK121:RTP121"/>
    <mergeCell ref="RUA121:RUF121"/>
    <mergeCell ref="RUQ121:RUV121"/>
    <mergeCell ref="RVG121:RVL121"/>
    <mergeCell ref="RVW121:RWB121"/>
    <mergeCell ref="RWM121:RWR121"/>
    <mergeCell ref="RXC121:RXH121"/>
    <mergeCell ref="RXS121:RXX121"/>
    <mergeCell ref="RYI121:RYN121"/>
    <mergeCell ref="RNW121:ROB121"/>
    <mergeCell ref="ROM121:ROR121"/>
    <mergeCell ref="RPC121:RPH121"/>
    <mergeCell ref="RPS121:RPX121"/>
    <mergeCell ref="RQI121:RQN121"/>
    <mergeCell ref="RQY121:RRD121"/>
    <mergeCell ref="RRO121:RRT121"/>
    <mergeCell ref="RSE121:RSJ121"/>
    <mergeCell ref="RSU121:RSZ121"/>
    <mergeCell ref="RII121:RIN121"/>
    <mergeCell ref="RIY121:RJD121"/>
    <mergeCell ref="RJO121:RJT121"/>
    <mergeCell ref="RKE121:RKJ121"/>
    <mergeCell ref="RKU121:RKZ121"/>
    <mergeCell ref="RLK121:RLP121"/>
    <mergeCell ref="RMA121:RMF121"/>
    <mergeCell ref="RMQ121:RMV121"/>
    <mergeCell ref="RNG121:RNL121"/>
    <mergeCell ref="RCU121:RCZ121"/>
    <mergeCell ref="RDK121:RDP121"/>
    <mergeCell ref="REA121:REF121"/>
    <mergeCell ref="REQ121:REV121"/>
    <mergeCell ref="RFG121:RFL121"/>
    <mergeCell ref="RFW121:RGB121"/>
    <mergeCell ref="RGM121:RGR121"/>
    <mergeCell ref="RHC121:RHH121"/>
    <mergeCell ref="RHS121:RHX121"/>
    <mergeCell ref="QXG121:QXL121"/>
    <mergeCell ref="QXW121:QYB121"/>
    <mergeCell ref="QYM121:QYR121"/>
    <mergeCell ref="QZC121:QZH121"/>
    <mergeCell ref="QZS121:QZX121"/>
    <mergeCell ref="RAI121:RAN121"/>
    <mergeCell ref="RAY121:RBD121"/>
    <mergeCell ref="RBO121:RBT121"/>
    <mergeCell ref="RCE121:RCJ121"/>
    <mergeCell ref="QRS121:QRX121"/>
    <mergeCell ref="QSI121:QSN121"/>
    <mergeCell ref="QSY121:QTD121"/>
    <mergeCell ref="QTO121:QTT121"/>
    <mergeCell ref="QUE121:QUJ121"/>
    <mergeCell ref="QUU121:QUZ121"/>
    <mergeCell ref="QVK121:QVP121"/>
    <mergeCell ref="QWA121:QWF121"/>
    <mergeCell ref="QWQ121:QWV121"/>
    <mergeCell ref="QME121:QMJ121"/>
    <mergeCell ref="QMU121:QMZ121"/>
    <mergeCell ref="QNK121:QNP121"/>
    <mergeCell ref="QOA121:QOF121"/>
    <mergeCell ref="QOQ121:QOV121"/>
    <mergeCell ref="QPG121:QPL121"/>
    <mergeCell ref="QPW121:QQB121"/>
    <mergeCell ref="QQM121:QQR121"/>
    <mergeCell ref="QRC121:QRH121"/>
    <mergeCell ref="QGQ121:QGV121"/>
    <mergeCell ref="QHG121:QHL121"/>
    <mergeCell ref="QHW121:QIB121"/>
    <mergeCell ref="QIM121:QIR121"/>
    <mergeCell ref="QJC121:QJH121"/>
    <mergeCell ref="QJS121:QJX121"/>
    <mergeCell ref="QKI121:QKN121"/>
    <mergeCell ref="QKY121:QLD121"/>
    <mergeCell ref="QLO121:QLT121"/>
    <mergeCell ref="QBC121:QBH121"/>
    <mergeCell ref="QBS121:QBX121"/>
    <mergeCell ref="QCI121:QCN121"/>
    <mergeCell ref="QCY121:QDD121"/>
    <mergeCell ref="QDO121:QDT121"/>
    <mergeCell ref="QEE121:QEJ121"/>
    <mergeCell ref="QEU121:QEZ121"/>
    <mergeCell ref="QFK121:QFP121"/>
    <mergeCell ref="QGA121:QGF121"/>
    <mergeCell ref="PVO121:PVT121"/>
    <mergeCell ref="PWE121:PWJ121"/>
    <mergeCell ref="PWU121:PWZ121"/>
    <mergeCell ref="PXK121:PXP121"/>
    <mergeCell ref="PYA121:PYF121"/>
    <mergeCell ref="PYQ121:PYV121"/>
    <mergeCell ref="PZG121:PZL121"/>
    <mergeCell ref="PZW121:QAB121"/>
    <mergeCell ref="QAM121:QAR121"/>
    <mergeCell ref="PQA121:PQF121"/>
    <mergeCell ref="PQQ121:PQV121"/>
    <mergeCell ref="PRG121:PRL121"/>
    <mergeCell ref="PRW121:PSB121"/>
    <mergeCell ref="PSM121:PSR121"/>
    <mergeCell ref="PTC121:PTH121"/>
    <mergeCell ref="PTS121:PTX121"/>
    <mergeCell ref="PUI121:PUN121"/>
    <mergeCell ref="PUY121:PVD121"/>
    <mergeCell ref="PKM121:PKR121"/>
    <mergeCell ref="PLC121:PLH121"/>
    <mergeCell ref="PLS121:PLX121"/>
    <mergeCell ref="PMI121:PMN121"/>
    <mergeCell ref="PMY121:PND121"/>
    <mergeCell ref="PNO121:PNT121"/>
    <mergeCell ref="POE121:POJ121"/>
    <mergeCell ref="POU121:POZ121"/>
    <mergeCell ref="PPK121:PPP121"/>
    <mergeCell ref="PEY121:PFD121"/>
    <mergeCell ref="PFO121:PFT121"/>
    <mergeCell ref="PGE121:PGJ121"/>
    <mergeCell ref="PGU121:PGZ121"/>
    <mergeCell ref="PHK121:PHP121"/>
    <mergeCell ref="PIA121:PIF121"/>
    <mergeCell ref="PIQ121:PIV121"/>
    <mergeCell ref="PJG121:PJL121"/>
    <mergeCell ref="PJW121:PKB121"/>
    <mergeCell ref="OZK121:OZP121"/>
    <mergeCell ref="PAA121:PAF121"/>
    <mergeCell ref="PAQ121:PAV121"/>
    <mergeCell ref="PBG121:PBL121"/>
    <mergeCell ref="PBW121:PCB121"/>
    <mergeCell ref="PCM121:PCR121"/>
    <mergeCell ref="PDC121:PDH121"/>
    <mergeCell ref="PDS121:PDX121"/>
    <mergeCell ref="PEI121:PEN121"/>
    <mergeCell ref="OTW121:OUB121"/>
    <mergeCell ref="OUM121:OUR121"/>
    <mergeCell ref="OVC121:OVH121"/>
    <mergeCell ref="OVS121:OVX121"/>
    <mergeCell ref="OWI121:OWN121"/>
    <mergeCell ref="OWY121:OXD121"/>
    <mergeCell ref="OXO121:OXT121"/>
    <mergeCell ref="OYE121:OYJ121"/>
    <mergeCell ref="OYU121:OYZ121"/>
    <mergeCell ref="OOI121:OON121"/>
    <mergeCell ref="OOY121:OPD121"/>
    <mergeCell ref="OPO121:OPT121"/>
    <mergeCell ref="OQE121:OQJ121"/>
    <mergeCell ref="OQU121:OQZ121"/>
    <mergeCell ref="ORK121:ORP121"/>
    <mergeCell ref="OSA121:OSF121"/>
    <mergeCell ref="OSQ121:OSV121"/>
    <mergeCell ref="OTG121:OTL121"/>
    <mergeCell ref="OIU121:OIZ121"/>
    <mergeCell ref="OJK121:OJP121"/>
    <mergeCell ref="OKA121:OKF121"/>
    <mergeCell ref="OKQ121:OKV121"/>
    <mergeCell ref="OLG121:OLL121"/>
    <mergeCell ref="OLW121:OMB121"/>
    <mergeCell ref="OMM121:OMR121"/>
    <mergeCell ref="ONC121:ONH121"/>
    <mergeCell ref="ONS121:ONX121"/>
    <mergeCell ref="ODG121:ODL121"/>
    <mergeCell ref="ODW121:OEB121"/>
    <mergeCell ref="OEM121:OER121"/>
    <mergeCell ref="OFC121:OFH121"/>
    <mergeCell ref="OFS121:OFX121"/>
    <mergeCell ref="OGI121:OGN121"/>
    <mergeCell ref="OGY121:OHD121"/>
    <mergeCell ref="OHO121:OHT121"/>
    <mergeCell ref="OIE121:OIJ121"/>
    <mergeCell ref="NXS121:NXX121"/>
    <mergeCell ref="NYI121:NYN121"/>
    <mergeCell ref="NYY121:NZD121"/>
    <mergeCell ref="NZO121:NZT121"/>
    <mergeCell ref="OAE121:OAJ121"/>
    <mergeCell ref="OAU121:OAZ121"/>
    <mergeCell ref="OBK121:OBP121"/>
    <mergeCell ref="OCA121:OCF121"/>
    <mergeCell ref="OCQ121:OCV121"/>
    <mergeCell ref="NSE121:NSJ121"/>
    <mergeCell ref="NSU121:NSZ121"/>
    <mergeCell ref="NTK121:NTP121"/>
    <mergeCell ref="NUA121:NUF121"/>
    <mergeCell ref="NUQ121:NUV121"/>
    <mergeCell ref="NVG121:NVL121"/>
    <mergeCell ref="NVW121:NWB121"/>
    <mergeCell ref="NWM121:NWR121"/>
    <mergeCell ref="NXC121:NXH121"/>
    <mergeCell ref="NMQ121:NMV121"/>
    <mergeCell ref="NNG121:NNL121"/>
    <mergeCell ref="NNW121:NOB121"/>
    <mergeCell ref="NOM121:NOR121"/>
    <mergeCell ref="NPC121:NPH121"/>
    <mergeCell ref="NPS121:NPX121"/>
    <mergeCell ref="NQI121:NQN121"/>
    <mergeCell ref="NQY121:NRD121"/>
    <mergeCell ref="NRO121:NRT121"/>
    <mergeCell ref="NHC121:NHH121"/>
    <mergeCell ref="NHS121:NHX121"/>
    <mergeCell ref="NII121:NIN121"/>
    <mergeCell ref="NIY121:NJD121"/>
    <mergeCell ref="NJO121:NJT121"/>
    <mergeCell ref="NKE121:NKJ121"/>
    <mergeCell ref="NKU121:NKZ121"/>
    <mergeCell ref="NLK121:NLP121"/>
    <mergeCell ref="NMA121:NMF121"/>
    <mergeCell ref="NBO121:NBT121"/>
    <mergeCell ref="NCE121:NCJ121"/>
    <mergeCell ref="NCU121:NCZ121"/>
    <mergeCell ref="NDK121:NDP121"/>
    <mergeCell ref="NEA121:NEF121"/>
    <mergeCell ref="NEQ121:NEV121"/>
    <mergeCell ref="NFG121:NFL121"/>
    <mergeCell ref="NFW121:NGB121"/>
    <mergeCell ref="NGM121:NGR121"/>
    <mergeCell ref="MWA121:MWF121"/>
    <mergeCell ref="MWQ121:MWV121"/>
    <mergeCell ref="MXG121:MXL121"/>
    <mergeCell ref="MXW121:MYB121"/>
    <mergeCell ref="MYM121:MYR121"/>
    <mergeCell ref="MZC121:MZH121"/>
    <mergeCell ref="MZS121:MZX121"/>
    <mergeCell ref="NAI121:NAN121"/>
    <mergeCell ref="NAY121:NBD121"/>
    <mergeCell ref="MQM121:MQR121"/>
    <mergeCell ref="MRC121:MRH121"/>
    <mergeCell ref="MRS121:MRX121"/>
    <mergeCell ref="MSI121:MSN121"/>
    <mergeCell ref="MSY121:MTD121"/>
    <mergeCell ref="MTO121:MTT121"/>
    <mergeCell ref="MUE121:MUJ121"/>
    <mergeCell ref="MUU121:MUZ121"/>
    <mergeCell ref="MVK121:MVP121"/>
    <mergeCell ref="MKY121:MLD121"/>
    <mergeCell ref="MLO121:MLT121"/>
    <mergeCell ref="MME121:MMJ121"/>
    <mergeCell ref="MMU121:MMZ121"/>
    <mergeCell ref="MNK121:MNP121"/>
    <mergeCell ref="MOA121:MOF121"/>
    <mergeCell ref="MOQ121:MOV121"/>
    <mergeCell ref="MPG121:MPL121"/>
    <mergeCell ref="MPW121:MQB121"/>
    <mergeCell ref="MFK121:MFP121"/>
    <mergeCell ref="MGA121:MGF121"/>
    <mergeCell ref="MGQ121:MGV121"/>
    <mergeCell ref="MHG121:MHL121"/>
    <mergeCell ref="MHW121:MIB121"/>
    <mergeCell ref="MIM121:MIR121"/>
    <mergeCell ref="MJC121:MJH121"/>
    <mergeCell ref="MJS121:MJX121"/>
    <mergeCell ref="MKI121:MKN121"/>
    <mergeCell ref="LZW121:MAB121"/>
    <mergeCell ref="MAM121:MAR121"/>
    <mergeCell ref="MBC121:MBH121"/>
    <mergeCell ref="MBS121:MBX121"/>
    <mergeCell ref="MCI121:MCN121"/>
    <mergeCell ref="MCY121:MDD121"/>
    <mergeCell ref="MDO121:MDT121"/>
    <mergeCell ref="MEE121:MEJ121"/>
    <mergeCell ref="MEU121:MEZ121"/>
    <mergeCell ref="LUI121:LUN121"/>
    <mergeCell ref="LUY121:LVD121"/>
    <mergeCell ref="LVO121:LVT121"/>
    <mergeCell ref="LWE121:LWJ121"/>
    <mergeCell ref="LWU121:LWZ121"/>
    <mergeCell ref="LXK121:LXP121"/>
    <mergeCell ref="LYA121:LYF121"/>
    <mergeCell ref="LYQ121:LYV121"/>
    <mergeCell ref="LZG121:LZL121"/>
    <mergeCell ref="LOU121:LOZ121"/>
    <mergeCell ref="LPK121:LPP121"/>
    <mergeCell ref="LQA121:LQF121"/>
    <mergeCell ref="LQQ121:LQV121"/>
    <mergeCell ref="LRG121:LRL121"/>
    <mergeCell ref="LRW121:LSB121"/>
    <mergeCell ref="LSM121:LSR121"/>
    <mergeCell ref="LTC121:LTH121"/>
    <mergeCell ref="LTS121:LTX121"/>
    <mergeCell ref="LJG121:LJL121"/>
    <mergeCell ref="LJW121:LKB121"/>
    <mergeCell ref="LKM121:LKR121"/>
    <mergeCell ref="LLC121:LLH121"/>
    <mergeCell ref="LLS121:LLX121"/>
    <mergeCell ref="LMI121:LMN121"/>
    <mergeCell ref="LMY121:LND121"/>
    <mergeCell ref="LNO121:LNT121"/>
    <mergeCell ref="LOE121:LOJ121"/>
    <mergeCell ref="LDS121:LDX121"/>
    <mergeCell ref="LEI121:LEN121"/>
    <mergeCell ref="LEY121:LFD121"/>
    <mergeCell ref="LFO121:LFT121"/>
    <mergeCell ref="LGE121:LGJ121"/>
    <mergeCell ref="LGU121:LGZ121"/>
    <mergeCell ref="LHK121:LHP121"/>
    <mergeCell ref="LIA121:LIF121"/>
    <mergeCell ref="LIQ121:LIV121"/>
    <mergeCell ref="KYE121:KYJ121"/>
    <mergeCell ref="KYU121:KYZ121"/>
    <mergeCell ref="KZK121:KZP121"/>
    <mergeCell ref="LAA121:LAF121"/>
    <mergeCell ref="LAQ121:LAV121"/>
    <mergeCell ref="LBG121:LBL121"/>
    <mergeCell ref="LBW121:LCB121"/>
    <mergeCell ref="LCM121:LCR121"/>
    <mergeCell ref="LDC121:LDH121"/>
    <mergeCell ref="KSQ121:KSV121"/>
    <mergeCell ref="KTG121:KTL121"/>
    <mergeCell ref="KTW121:KUB121"/>
    <mergeCell ref="KUM121:KUR121"/>
    <mergeCell ref="KVC121:KVH121"/>
    <mergeCell ref="KVS121:KVX121"/>
    <mergeCell ref="KWI121:KWN121"/>
    <mergeCell ref="KWY121:KXD121"/>
    <mergeCell ref="KXO121:KXT121"/>
    <mergeCell ref="KNC121:KNH121"/>
    <mergeCell ref="KNS121:KNX121"/>
    <mergeCell ref="KOI121:KON121"/>
    <mergeCell ref="KOY121:KPD121"/>
    <mergeCell ref="KPO121:KPT121"/>
    <mergeCell ref="KQE121:KQJ121"/>
    <mergeCell ref="KQU121:KQZ121"/>
    <mergeCell ref="KRK121:KRP121"/>
    <mergeCell ref="KSA121:KSF121"/>
    <mergeCell ref="KHO121:KHT121"/>
    <mergeCell ref="KIE121:KIJ121"/>
    <mergeCell ref="KIU121:KIZ121"/>
    <mergeCell ref="KJK121:KJP121"/>
    <mergeCell ref="KKA121:KKF121"/>
    <mergeCell ref="KKQ121:KKV121"/>
    <mergeCell ref="KLG121:KLL121"/>
    <mergeCell ref="KLW121:KMB121"/>
    <mergeCell ref="KMM121:KMR121"/>
    <mergeCell ref="KCA121:KCF121"/>
    <mergeCell ref="KCQ121:KCV121"/>
    <mergeCell ref="KDG121:KDL121"/>
    <mergeCell ref="KDW121:KEB121"/>
    <mergeCell ref="KEM121:KER121"/>
    <mergeCell ref="KFC121:KFH121"/>
    <mergeCell ref="KFS121:KFX121"/>
    <mergeCell ref="KGI121:KGN121"/>
    <mergeCell ref="KGY121:KHD121"/>
    <mergeCell ref="JWM121:JWR121"/>
    <mergeCell ref="JXC121:JXH121"/>
    <mergeCell ref="JXS121:JXX121"/>
    <mergeCell ref="JYI121:JYN121"/>
    <mergeCell ref="JYY121:JZD121"/>
    <mergeCell ref="JZO121:JZT121"/>
    <mergeCell ref="KAE121:KAJ121"/>
    <mergeCell ref="KAU121:KAZ121"/>
    <mergeCell ref="KBK121:KBP121"/>
    <mergeCell ref="JQY121:JRD121"/>
    <mergeCell ref="JRO121:JRT121"/>
    <mergeCell ref="JSE121:JSJ121"/>
    <mergeCell ref="JSU121:JSZ121"/>
    <mergeCell ref="JTK121:JTP121"/>
    <mergeCell ref="JUA121:JUF121"/>
    <mergeCell ref="JUQ121:JUV121"/>
    <mergeCell ref="JVG121:JVL121"/>
    <mergeCell ref="JVW121:JWB121"/>
    <mergeCell ref="JLK121:JLP121"/>
    <mergeCell ref="JMA121:JMF121"/>
    <mergeCell ref="JMQ121:JMV121"/>
    <mergeCell ref="JNG121:JNL121"/>
    <mergeCell ref="JNW121:JOB121"/>
    <mergeCell ref="JOM121:JOR121"/>
    <mergeCell ref="JPC121:JPH121"/>
    <mergeCell ref="JPS121:JPX121"/>
    <mergeCell ref="JQI121:JQN121"/>
    <mergeCell ref="JFW121:JGB121"/>
    <mergeCell ref="JGM121:JGR121"/>
    <mergeCell ref="JHC121:JHH121"/>
    <mergeCell ref="JHS121:JHX121"/>
    <mergeCell ref="JII121:JIN121"/>
    <mergeCell ref="JIY121:JJD121"/>
    <mergeCell ref="JJO121:JJT121"/>
    <mergeCell ref="JKE121:JKJ121"/>
    <mergeCell ref="JKU121:JKZ121"/>
    <mergeCell ref="JAI121:JAN121"/>
    <mergeCell ref="JAY121:JBD121"/>
    <mergeCell ref="JBO121:JBT121"/>
    <mergeCell ref="JCE121:JCJ121"/>
    <mergeCell ref="JCU121:JCZ121"/>
    <mergeCell ref="JDK121:JDP121"/>
    <mergeCell ref="JEA121:JEF121"/>
    <mergeCell ref="JEQ121:JEV121"/>
    <mergeCell ref="JFG121:JFL121"/>
    <mergeCell ref="IUU121:IUZ121"/>
    <mergeCell ref="IVK121:IVP121"/>
    <mergeCell ref="IWA121:IWF121"/>
    <mergeCell ref="IWQ121:IWV121"/>
    <mergeCell ref="IXG121:IXL121"/>
    <mergeCell ref="IXW121:IYB121"/>
    <mergeCell ref="IYM121:IYR121"/>
    <mergeCell ref="IZC121:IZH121"/>
    <mergeCell ref="IZS121:IZX121"/>
    <mergeCell ref="IPG121:IPL121"/>
    <mergeCell ref="IPW121:IQB121"/>
    <mergeCell ref="IQM121:IQR121"/>
    <mergeCell ref="IRC121:IRH121"/>
    <mergeCell ref="IRS121:IRX121"/>
    <mergeCell ref="ISI121:ISN121"/>
    <mergeCell ref="ISY121:ITD121"/>
    <mergeCell ref="ITO121:ITT121"/>
    <mergeCell ref="IUE121:IUJ121"/>
    <mergeCell ref="IJS121:IJX121"/>
    <mergeCell ref="IKI121:IKN121"/>
    <mergeCell ref="IKY121:ILD121"/>
    <mergeCell ref="ILO121:ILT121"/>
    <mergeCell ref="IME121:IMJ121"/>
    <mergeCell ref="IMU121:IMZ121"/>
    <mergeCell ref="INK121:INP121"/>
    <mergeCell ref="IOA121:IOF121"/>
    <mergeCell ref="IOQ121:IOV121"/>
    <mergeCell ref="IEE121:IEJ121"/>
    <mergeCell ref="IEU121:IEZ121"/>
    <mergeCell ref="IFK121:IFP121"/>
    <mergeCell ref="IGA121:IGF121"/>
    <mergeCell ref="IGQ121:IGV121"/>
    <mergeCell ref="IHG121:IHL121"/>
    <mergeCell ref="IHW121:IIB121"/>
    <mergeCell ref="IIM121:IIR121"/>
    <mergeCell ref="IJC121:IJH121"/>
    <mergeCell ref="HYQ121:HYV121"/>
    <mergeCell ref="HZG121:HZL121"/>
    <mergeCell ref="HZW121:IAB121"/>
    <mergeCell ref="IAM121:IAR121"/>
    <mergeCell ref="IBC121:IBH121"/>
    <mergeCell ref="IBS121:IBX121"/>
    <mergeCell ref="ICI121:ICN121"/>
    <mergeCell ref="ICY121:IDD121"/>
    <mergeCell ref="IDO121:IDT121"/>
    <mergeCell ref="HTC121:HTH121"/>
    <mergeCell ref="HTS121:HTX121"/>
    <mergeCell ref="HUI121:HUN121"/>
    <mergeCell ref="HUY121:HVD121"/>
    <mergeCell ref="HVO121:HVT121"/>
    <mergeCell ref="HWE121:HWJ121"/>
    <mergeCell ref="HWU121:HWZ121"/>
    <mergeCell ref="HXK121:HXP121"/>
    <mergeCell ref="HYA121:HYF121"/>
    <mergeCell ref="HNO121:HNT121"/>
    <mergeCell ref="HOE121:HOJ121"/>
    <mergeCell ref="HOU121:HOZ121"/>
    <mergeCell ref="HPK121:HPP121"/>
    <mergeCell ref="HQA121:HQF121"/>
    <mergeCell ref="HQQ121:HQV121"/>
    <mergeCell ref="HRG121:HRL121"/>
    <mergeCell ref="HRW121:HSB121"/>
    <mergeCell ref="HSM121:HSR121"/>
    <mergeCell ref="HIA121:HIF121"/>
    <mergeCell ref="HIQ121:HIV121"/>
    <mergeCell ref="HJG121:HJL121"/>
    <mergeCell ref="HJW121:HKB121"/>
    <mergeCell ref="HKM121:HKR121"/>
    <mergeCell ref="HLC121:HLH121"/>
    <mergeCell ref="HLS121:HLX121"/>
    <mergeCell ref="HMI121:HMN121"/>
    <mergeCell ref="HMY121:HND121"/>
    <mergeCell ref="HCM121:HCR121"/>
    <mergeCell ref="HDC121:HDH121"/>
    <mergeCell ref="HDS121:HDX121"/>
    <mergeCell ref="HEI121:HEN121"/>
    <mergeCell ref="HEY121:HFD121"/>
    <mergeCell ref="HFO121:HFT121"/>
    <mergeCell ref="HGE121:HGJ121"/>
    <mergeCell ref="HGU121:HGZ121"/>
    <mergeCell ref="HHK121:HHP121"/>
    <mergeCell ref="GWY121:GXD121"/>
    <mergeCell ref="GXO121:GXT121"/>
    <mergeCell ref="GYE121:GYJ121"/>
    <mergeCell ref="GYU121:GYZ121"/>
    <mergeCell ref="GZK121:GZP121"/>
    <mergeCell ref="HAA121:HAF121"/>
    <mergeCell ref="HAQ121:HAV121"/>
    <mergeCell ref="HBG121:HBL121"/>
    <mergeCell ref="HBW121:HCB121"/>
    <mergeCell ref="GRK121:GRP121"/>
    <mergeCell ref="GSA121:GSF121"/>
    <mergeCell ref="GSQ121:GSV121"/>
    <mergeCell ref="GTG121:GTL121"/>
    <mergeCell ref="GTW121:GUB121"/>
    <mergeCell ref="GUM121:GUR121"/>
    <mergeCell ref="GVC121:GVH121"/>
    <mergeCell ref="GVS121:GVX121"/>
    <mergeCell ref="GWI121:GWN121"/>
    <mergeCell ref="GLW121:GMB121"/>
    <mergeCell ref="GMM121:GMR121"/>
    <mergeCell ref="GNC121:GNH121"/>
    <mergeCell ref="GNS121:GNX121"/>
    <mergeCell ref="GOI121:GON121"/>
    <mergeCell ref="GOY121:GPD121"/>
    <mergeCell ref="GPO121:GPT121"/>
    <mergeCell ref="GQE121:GQJ121"/>
    <mergeCell ref="GQU121:GQZ121"/>
    <mergeCell ref="GGI121:GGN121"/>
    <mergeCell ref="GGY121:GHD121"/>
    <mergeCell ref="GHO121:GHT121"/>
    <mergeCell ref="GIE121:GIJ121"/>
    <mergeCell ref="GIU121:GIZ121"/>
    <mergeCell ref="GJK121:GJP121"/>
    <mergeCell ref="GKA121:GKF121"/>
    <mergeCell ref="GKQ121:GKV121"/>
    <mergeCell ref="GLG121:GLL121"/>
    <mergeCell ref="GAU121:GAZ121"/>
    <mergeCell ref="GBK121:GBP121"/>
    <mergeCell ref="GCA121:GCF121"/>
    <mergeCell ref="GCQ121:GCV121"/>
    <mergeCell ref="GDG121:GDL121"/>
    <mergeCell ref="GDW121:GEB121"/>
    <mergeCell ref="GEM121:GER121"/>
    <mergeCell ref="GFC121:GFH121"/>
    <mergeCell ref="GFS121:GFX121"/>
    <mergeCell ref="FVG121:FVL121"/>
    <mergeCell ref="FVW121:FWB121"/>
    <mergeCell ref="FWM121:FWR121"/>
    <mergeCell ref="FXC121:FXH121"/>
    <mergeCell ref="FXS121:FXX121"/>
    <mergeCell ref="FYI121:FYN121"/>
    <mergeCell ref="FYY121:FZD121"/>
    <mergeCell ref="FZO121:FZT121"/>
    <mergeCell ref="GAE121:GAJ121"/>
    <mergeCell ref="FPS121:FPX121"/>
    <mergeCell ref="FQI121:FQN121"/>
    <mergeCell ref="FQY121:FRD121"/>
    <mergeCell ref="FRO121:FRT121"/>
    <mergeCell ref="FSE121:FSJ121"/>
    <mergeCell ref="FSU121:FSZ121"/>
    <mergeCell ref="FTK121:FTP121"/>
    <mergeCell ref="FUA121:FUF121"/>
    <mergeCell ref="FUQ121:FUV121"/>
    <mergeCell ref="FKE121:FKJ121"/>
    <mergeCell ref="FKU121:FKZ121"/>
    <mergeCell ref="FLK121:FLP121"/>
    <mergeCell ref="FMA121:FMF121"/>
    <mergeCell ref="FMQ121:FMV121"/>
    <mergeCell ref="FNG121:FNL121"/>
    <mergeCell ref="FNW121:FOB121"/>
    <mergeCell ref="FOM121:FOR121"/>
    <mergeCell ref="FPC121:FPH121"/>
    <mergeCell ref="FEQ121:FEV121"/>
    <mergeCell ref="FFG121:FFL121"/>
    <mergeCell ref="FFW121:FGB121"/>
    <mergeCell ref="FGM121:FGR121"/>
    <mergeCell ref="FHC121:FHH121"/>
    <mergeCell ref="FHS121:FHX121"/>
    <mergeCell ref="FII121:FIN121"/>
    <mergeCell ref="FIY121:FJD121"/>
    <mergeCell ref="FJO121:FJT121"/>
    <mergeCell ref="EZC121:EZH121"/>
    <mergeCell ref="EZS121:EZX121"/>
    <mergeCell ref="FAI121:FAN121"/>
    <mergeCell ref="FAY121:FBD121"/>
    <mergeCell ref="FBO121:FBT121"/>
    <mergeCell ref="FCE121:FCJ121"/>
    <mergeCell ref="FCU121:FCZ121"/>
    <mergeCell ref="FDK121:FDP121"/>
    <mergeCell ref="FEA121:FEF121"/>
    <mergeCell ref="ETO121:ETT121"/>
    <mergeCell ref="EUE121:EUJ121"/>
    <mergeCell ref="EUU121:EUZ121"/>
    <mergeCell ref="EVK121:EVP121"/>
    <mergeCell ref="EWA121:EWF121"/>
    <mergeCell ref="EWQ121:EWV121"/>
    <mergeCell ref="EXG121:EXL121"/>
    <mergeCell ref="EXW121:EYB121"/>
    <mergeCell ref="EYM121:EYR121"/>
    <mergeCell ref="EOA121:EOF121"/>
    <mergeCell ref="EOQ121:EOV121"/>
    <mergeCell ref="EPG121:EPL121"/>
    <mergeCell ref="EPW121:EQB121"/>
    <mergeCell ref="EQM121:EQR121"/>
    <mergeCell ref="ERC121:ERH121"/>
    <mergeCell ref="ERS121:ERX121"/>
    <mergeCell ref="ESI121:ESN121"/>
    <mergeCell ref="ESY121:ETD121"/>
    <mergeCell ref="EIM121:EIR121"/>
    <mergeCell ref="EJC121:EJH121"/>
    <mergeCell ref="EJS121:EJX121"/>
    <mergeCell ref="EKI121:EKN121"/>
    <mergeCell ref="EKY121:ELD121"/>
    <mergeCell ref="ELO121:ELT121"/>
    <mergeCell ref="EME121:EMJ121"/>
    <mergeCell ref="EMU121:EMZ121"/>
    <mergeCell ref="ENK121:ENP121"/>
    <mergeCell ref="ECY121:EDD121"/>
    <mergeCell ref="EDO121:EDT121"/>
    <mergeCell ref="EEE121:EEJ121"/>
    <mergeCell ref="EEU121:EEZ121"/>
    <mergeCell ref="EFK121:EFP121"/>
    <mergeCell ref="EGA121:EGF121"/>
    <mergeCell ref="EGQ121:EGV121"/>
    <mergeCell ref="EHG121:EHL121"/>
    <mergeCell ref="EHW121:EIB121"/>
    <mergeCell ref="DXK121:DXP121"/>
    <mergeCell ref="DYA121:DYF121"/>
    <mergeCell ref="DYQ121:DYV121"/>
    <mergeCell ref="DZG121:DZL121"/>
    <mergeCell ref="DZW121:EAB121"/>
    <mergeCell ref="EAM121:EAR121"/>
    <mergeCell ref="EBC121:EBH121"/>
    <mergeCell ref="EBS121:EBX121"/>
    <mergeCell ref="ECI121:ECN121"/>
    <mergeCell ref="DRW121:DSB121"/>
    <mergeCell ref="DSM121:DSR121"/>
    <mergeCell ref="DTC121:DTH121"/>
    <mergeCell ref="DTS121:DTX121"/>
    <mergeCell ref="DUI121:DUN121"/>
    <mergeCell ref="DUY121:DVD121"/>
    <mergeCell ref="DVO121:DVT121"/>
    <mergeCell ref="DWE121:DWJ121"/>
    <mergeCell ref="DWU121:DWZ121"/>
    <mergeCell ref="DMI121:DMN121"/>
    <mergeCell ref="DMY121:DND121"/>
    <mergeCell ref="DNO121:DNT121"/>
    <mergeCell ref="DOE121:DOJ121"/>
    <mergeCell ref="DOU121:DOZ121"/>
    <mergeCell ref="DPK121:DPP121"/>
    <mergeCell ref="DQA121:DQF121"/>
    <mergeCell ref="DQQ121:DQV121"/>
    <mergeCell ref="DRG121:DRL121"/>
    <mergeCell ref="DGU121:DGZ121"/>
    <mergeCell ref="DHK121:DHP121"/>
    <mergeCell ref="DIA121:DIF121"/>
    <mergeCell ref="DIQ121:DIV121"/>
    <mergeCell ref="DJG121:DJL121"/>
    <mergeCell ref="DJW121:DKB121"/>
    <mergeCell ref="DKM121:DKR121"/>
    <mergeCell ref="DLC121:DLH121"/>
    <mergeCell ref="DLS121:DLX121"/>
    <mergeCell ref="DBG121:DBL121"/>
    <mergeCell ref="DBW121:DCB121"/>
    <mergeCell ref="DCM121:DCR121"/>
    <mergeCell ref="DDC121:DDH121"/>
    <mergeCell ref="DDS121:DDX121"/>
    <mergeCell ref="DEI121:DEN121"/>
    <mergeCell ref="DEY121:DFD121"/>
    <mergeCell ref="DFO121:DFT121"/>
    <mergeCell ref="DGE121:DGJ121"/>
    <mergeCell ref="CVS121:CVX121"/>
    <mergeCell ref="CWI121:CWN121"/>
    <mergeCell ref="CWY121:CXD121"/>
    <mergeCell ref="CXO121:CXT121"/>
    <mergeCell ref="CYE121:CYJ121"/>
    <mergeCell ref="CYU121:CYZ121"/>
    <mergeCell ref="CZK121:CZP121"/>
    <mergeCell ref="DAA121:DAF121"/>
    <mergeCell ref="DAQ121:DAV121"/>
    <mergeCell ref="CQE121:CQJ121"/>
    <mergeCell ref="CQU121:CQZ121"/>
    <mergeCell ref="CRK121:CRP121"/>
    <mergeCell ref="CSA121:CSF121"/>
    <mergeCell ref="CSQ121:CSV121"/>
    <mergeCell ref="CTG121:CTL121"/>
    <mergeCell ref="CTW121:CUB121"/>
    <mergeCell ref="CUM121:CUR121"/>
    <mergeCell ref="CVC121:CVH121"/>
    <mergeCell ref="CKQ121:CKV121"/>
    <mergeCell ref="CLG121:CLL121"/>
    <mergeCell ref="CLW121:CMB121"/>
    <mergeCell ref="CMM121:CMR121"/>
    <mergeCell ref="CNC121:CNH121"/>
    <mergeCell ref="CNS121:CNX121"/>
    <mergeCell ref="COI121:CON121"/>
    <mergeCell ref="COY121:CPD121"/>
    <mergeCell ref="CPO121:CPT121"/>
    <mergeCell ref="CFC121:CFH121"/>
    <mergeCell ref="CFS121:CFX121"/>
    <mergeCell ref="CGI121:CGN121"/>
    <mergeCell ref="CGY121:CHD121"/>
    <mergeCell ref="CHO121:CHT121"/>
    <mergeCell ref="CIE121:CIJ121"/>
    <mergeCell ref="CIU121:CIZ121"/>
    <mergeCell ref="CJK121:CJP121"/>
    <mergeCell ref="CKA121:CKF121"/>
    <mergeCell ref="BZO121:BZT121"/>
    <mergeCell ref="CAE121:CAJ121"/>
    <mergeCell ref="CAU121:CAZ121"/>
    <mergeCell ref="CBK121:CBP121"/>
    <mergeCell ref="CCA121:CCF121"/>
    <mergeCell ref="CCQ121:CCV121"/>
    <mergeCell ref="CDG121:CDL121"/>
    <mergeCell ref="CDW121:CEB121"/>
    <mergeCell ref="CEM121:CER121"/>
    <mergeCell ref="BUA121:BUF121"/>
    <mergeCell ref="BUQ121:BUV121"/>
    <mergeCell ref="BVG121:BVL121"/>
    <mergeCell ref="BVW121:BWB121"/>
    <mergeCell ref="BWM121:BWR121"/>
    <mergeCell ref="BXC121:BXH121"/>
    <mergeCell ref="BXS121:BXX121"/>
    <mergeCell ref="BYI121:BYN121"/>
    <mergeCell ref="BYY121:BZD121"/>
    <mergeCell ref="BOM121:BOR121"/>
    <mergeCell ref="BPC121:BPH121"/>
    <mergeCell ref="BPS121:BPX121"/>
    <mergeCell ref="BQI121:BQN121"/>
    <mergeCell ref="BQY121:BRD121"/>
    <mergeCell ref="BRO121:BRT121"/>
    <mergeCell ref="BSE121:BSJ121"/>
    <mergeCell ref="BSU121:BSZ121"/>
    <mergeCell ref="BTK121:BTP121"/>
    <mergeCell ref="BIY121:BJD121"/>
    <mergeCell ref="BJO121:BJT121"/>
    <mergeCell ref="BKE121:BKJ121"/>
    <mergeCell ref="BKU121:BKZ121"/>
    <mergeCell ref="BLK121:BLP121"/>
    <mergeCell ref="BMA121:BMF121"/>
    <mergeCell ref="BMQ121:BMV121"/>
    <mergeCell ref="BNG121:BNL121"/>
    <mergeCell ref="BNW121:BOB121"/>
    <mergeCell ref="BDK121:BDP121"/>
    <mergeCell ref="BEA121:BEF121"/>
    <mergeCell ref="BEQ121:BEV121"/>
    <mergeCell ref="BFG121:BFL121"/>
    <mergeCell ref="BFW121:BGB121"/>
    <mergeCell ref="BGM121:BGR121"/>
    <mergeCell ref="BHC121:BHH121"/>
    <mergeCell ref="BHS121:BHX121"/>
    <mergeCell ref="BII121:BIN121"/>
    <mergeCell ref="AXW121:AYB121"/>
    <mergeCell ref="AYM121:AYR121"/>
    <mergeCell ref="AZC121:AZH121"/>
    <mergeCell ref="AZS121:AZX121"/>
    <mergeCell ref="BAI121:BAN121"/>
    <mergeCell ref="BAY121:BBD121"/>
    <mergeCell ref="BBO121:BBT121"/>
    <mergeCell ref="BCE121:BCJ121"/>
    <mergeCell ref="BCU121:BCZ121"/>
    <mergeCell ref="ASI121:ASN121"/>
    <mergeCell ref="ASY121:ATD121"/>
    <mergeCell ref="ATO121:ATT121"/>
    <mergeCell ref="AUE121:AUJ121"/>
    <mergeCell ref="AUU121:AUZ121"/>
    <mergeCell ref="AVK121:AVP121"/>
    <mergeCell ref="AWA121:AWF121"/>
    <mergeCell ref="AWQ121:AWV121"/>
    <mergeCell ref="AXG121:AXL121"/>
    <mergeCell ref="AMU121:AMZ121"/>
    <mergeCell ref="ANK121:ANP121"/>
    <mergeCell ref="AOA121:AOF121"/>
    <mergeCell ref="AOQ121:AOV121"/>
    <mergeCell ref="APG121:APL121"/>
    <mergeCell ref="APW121:AQB121"/>
    <mergeCell ref="AQM121:AQR121"/>
    <mergeCell ref="ARC121:ARH121"/>
    <mergeCell ref="ARS121:ARX121"/>
    <mergeCell ref="AHG121:AHL121"/>
    <mergeCell ref="AHW121:AIB121"/>
    <mergeCell ref="AIM121:AIR121"/>
    <mergeCell ref="AJC121:AJH121"/>
    <mergeCell ref="AJS121:AJX121"/>
    <mergeCell ref="AKI121:AKN121"/>
    <mergeCell ref="AKY121:ALD121"/>
    <mergeCell ref="ALO121:ALT121"/>
    <mergeCell ref="AME121:AMJ121"/>
    <mergeCell ref="ABS121:ABX121"/>
    <mergeCell ref="ACI121:ACN121"/>
    <mergeCell ref="ACY121:ADD121"/>
    <mergeCell ref="ADO121:ADT121"/>
    <mergeCell ref="AEE121:AEJ121"/>
    <mergeCell ref="AEU121:AEZ121"/>
    <mergeCell ref="AFK121:AFP121"/>
    <mergeCell ref="AGA121:AGF121"/>
    <mergeCell ref="AGQ121:AGV121"/>
    <mergeCell ref="WE121:WJ121"/>
    <mergeCell ref="WU121:WZ121"/>
    <mergeCell ref="XK121:XP121"/>
    <mergeCell ref="YA121:YF121"/>
    <mergeCell ref="YQ121:YV121"/>
    <mergeCell ref="ZG121:ZL121"/>
    <mergeCell ref="ZW121:AAB121"/>
    <mergeCell ref="AAM121:AAR121"/>
    <mergeCell ref="ABC121:ABH121"/>
    <mergeCell ref="QQ121:QV121"/>
    <mergeCell ref="RG121:RL121"/>
    <mergeCell ref="RW121:SB121"/>
    <mergeCell ref="SM121:SR121"/>
    <mergeCell ref="TC121:TH121"/>
    <mergeCell ref="TS121:TX121"/>
    <mergeCell ref="UI121:UN121"/>
    <mergeCell ref="UY121:VD121"/>
    <mergeCell ref="VO121:VT121"/>
    <mergeCell ref="LC121:LH121"/>
    <mergeCell ref="LS121:LX121"/>
    <mergeCell ref="MI121:MN121"/>
    <mergeCell ref="MY121:ND121"/>
    <mergeCell ref="NO121:NT121"/>
    <mergeCell ref="OE121:OJ121"/>
    <mergeCell ref="OU121:OZ121"/>
    <mergeCell ref="PK121:PP121"/>
    <mergeCell ref="QA121:QF121"/>
    <mergeCell ref="XBV120:XCB120"/>
    <mergeCell ref="XCL120:XCR120"/>
    <mergeCell ref="XDB120:XDH120"/>
    <mergeCell ref="XDR120:XDX120"/>
    <mergeCell ref="XEH120:XEN120"/>
    <mergeCell ref="XEX120:XFD120"/>
    <mergeCell ref="AA121:AF121"/>
    <mergeCell ref="AQ121:AV121"/>
    <mergeCell ref="BG121:BL121"/>
    <mergeCell ref="BW121:CB121"/>
    <mergeCell ref="CM121:CR121"/>
    <mergeCell ref="DC121:DH121"/>
    <mergeCell ref="DS121:DX121"/>
    <mergeCell ref="EI121:EN121"/>
    <mergeCell ref="EY121:FD121"/>
    <mergeCell ref="FO121:FT121"/>
    <mergeCell ref="GE121:GJ121"/>
    <mergeCell ref="GU121:GZ121"/>
    <mergeCell ref="HK121:HP121"/>
    <mergeCell ref="IA121:IF121"/>
    <mergeCell ref="IQ121:IV121"/>
    <mergeCell ref="JG121:JL121"/>
    <mergeCell ref="JW121:KB121"/>
    <mergeCell ref="KM121:KR121"/>
    <mergeCell ref="WWH120:WWN120"/>
    <mergeCell ref="WWX120:WXD120"/>
    <mergeCell ref="WXN120:WXT120"/>
    <mergeCell ref="WYD120:WYJ120"/>
    <mergeCell ref="WYT120:WYZ120"/>
    <mergeCell ref="WZJ120:WZP120"/>
    <mergeCell ref="WZZ120:XAF120"/>
    <mergeCell ref="XAP120:XAV120"/>
    <mergeCell ref="XBF120:XBL120"/>
    <mergeCell ref="WQT120:WQZ120"/>
    <mergeCell ref="WRJ120:WRP120"/>
    <mergeCell ref="WRZ120:WSF120"/>
    <mergeCell ref="WSP120:WSV120"/>
    <mergeCell ref="WTF120:WTL120"/>
    <mergeCell ref="WTV120:WUB120"/>
    <mergeCell ref="WUL120:WUR120"/>
    <mergeCell ref="WVB120:WVH120"/>
    <mergeCell ref="WVR120:WVX120"/>
    <mergeCell ref="WLF120:WLL120"/>
    <mergeCell ref="WLV120:WMB120"/>
    <mergeCell ref="WML120:WMR120"/>
    <mergeCell ref="WNB120:WNH120"/>
    <mergeCell ref="WNR120:WNX120"/>
    <mergeCell ref="WOH120:WON120"/>
    <mergeCell ref="WOX120:WPD120"/>
    <mergeCell ref="WPN120:WPT120"/>
    <mergeCell ref="WQD120:WQJ120"/>
    <mergeCell ref="WFR120:WFX120"/>
    <mergeCell ref="WGH120:WGN120"/>
    <mergeCell ref="WGX120:WHD120"/>
    <mergeCell ref="WHN120:WHT120"/>
    <mergeCell ref="WID120:WIJ120"/>
    <mergeCell ref="WIT120:WIZ120"/>
    <mergeCell ref="WJJ120:WJP120"/>
    <mergeCell ref="WJZ120:WKF120"/>
    <mergeCell ref="WKP120:WKV120"/>
    <mergeCell ref="WAD120:WAJ120"/>
    <mergeCell ref="WAT120:WAZ120"/>
    <mergeCell ref="WBJ120:WBP120"/>
    <mergeCell ref="WBZ120:WCF120"/>
    <mergeCell ref="WCP120:WCV120"/>
    <mergeCell ref="WDF120:WDL120"/>
    <mergeCell ref="WDV120:WEB120"/>
    <mergeCell ref="WEL120:WER120"/>
    <mergeCell ref="WFB120:WFH120"/>
    <mergeCell ref="VUP120:VUV120"/>
    <mergeCell ref="VVF120:VVL120"/>
    <mergeCell ref="VVV120:VWB120"/>
    <mergeCell ref="VWL120:VWR120"/>
    <mergeCell ref="VXB120:VXH120"/>
    <mergeCell ref="VXR120:VXX120"/>
    <mergeCell ref="VYH120:VYN120"/>
    <mergeCell ref="VYX120:VZD120"/>
    <mergeCell ref="VZN120:VZT120"/>
    <mergeCell ref="VPB120:VPH120"/>
    <mergeCell ref="VPR120:VPX120"/>
    <mergeCell ref="VQH120:VQN120"/>
    <mergeCell ref="VQX120:VRD120"/>
    <mergeCell ref="VRN120:VRT120"/>
    <mergeCell ref="VSD120:VSJ120"/>
    <mergeCell ref="VST120:VSZ120"/>
    <mergeCell ref="VTJ120:VTP120"/>
    <mergeCell ref="VTZ120:VUF120"/>
    <mergeCell ref="VJN120:VJT120"/>
    <mergeCell ref="VKD120:VKJ120"/>
    <mergeCell ref="VKT120:VKZ120"/>
    <mergeCell ref="VLJ120:VLP120"/>
    <mergeCell ref="VLZ120:VMF120"/>
    <mergeCell ref="VMP120:VMV120"/>
    <mergeCell ref="VNF120:VNL120"/>
    <mergeCell ref="VNV120:VOB120"/>
    <mergeCell ref="VOL120:VOR120"/>
    <mergeCell ref="VDZ120:VEF120"/>
    <mergeCell ref="VEP120:VEV120"/>
    <mergeCell ref="VFF120:VFL120"/>
    <mergeCell ref="VFV120:VGB120"/>
    <mergeCell ref="VGL120:VGR120"/>
    <mergeCell ref="VHB120:VHH120"/>
    <mergeCell ref="VHR120:VHX120"/>
    <mergeCell ref="VIH120:VIN120"/>
    <mergeCell ref="VIX120:VJD120"/>
    <mergeCell ref="UYL120:UYR120"/>
    <mergeCell ref="UZB120:UZH120"/>
    <mergeCell ref="UZR120:UZX120"/>
    <mergeCell ref="VAH120:VAN120"/>
    <mergeCell ref="VAX120:VBD120"/>
    <mergeCell ref="VBN120:VBT120"/>
    <mergeCell ref="VCD120:VCJ120"/>
    <mergeCell ref="VCT120:VCZ120"/>
    <mergeCell ref="VDJ120:VDP120"/>
    <mergeCell ref="USX120:UTD120"/>
    <mergeCell ref="UTN120:UTT120"/>
    <mergeCell ref="UUD120:UUJ120"/>
    <mergeCell ref="UUT120:UUZ120"/>
    <mergeCell ref="UVJ120:UVP120"/>
    <mergeCell ref="UVZ120:UWF120"/>
    <mergeCell ref="UWP120:UWV120"/>
    <mergeCell ref="UXF120:UXL120"/>
    <mergeCell ref="UXV120:UYB120"/>
    <mergeCell ref="UNJ120:UNP120"/>
    <mergeCell ref="UNZ120:UOF120"/>
    <mergeCell ref="UOP120:UOV120"/>
    <mergeCell ref="UPF120:UPL120"/>
    <mergeCell ref="UPV120:UQB120"/>
    <mergeCell ref="UQL120:UQR120"/>
    <mergeCell ref="URB120:URH120"/>
    <mergeCell ref="URR120:URX120"/>
    <mergeCell ref="USH120:USN120"/>
    <mergeCell ref="UHV120:UIB120"/>
    <mergeCell ref="UIL120:UIR120"/>
    <mergeCell ref="UJB120:UJH120"/>
    <mergeCell ref="UJR120:UJX120"/>
    <mergeCell ref="UKH120:UKN120"/>
    <mergeCell ref="UKX120:ULD120"/>
    <mergeCell ref="ULN120:ULT120"/>
    <mergeCell ref="UMD120:UMJ120"/>
    <mergeCell ref="UMT120:UMZ120"/>
    <mergeCell ref="UCH120:UCN120"/>
    <mergeCell ref="UCX120:UDD120"/>
    <mergeCell ref="UDN120:UDT120"/>
    <mergeCell ref="UED120:UEJ120"/>
    <mergeCell ref="UET120:UEZ120"/>
    <mergeCell ref="UFJ120:UFP120"/>
    <mergeCell ref="UFZ120:UGF120"/>
    <mergeCell ref="UGP120:UGV120"/>
    <mergeCell ref="UHF120:UHL120"/>
    <mergeCell ref="TWT120:TWZ120"/>
    <mergeCell ref="TXJ120:TXP120"/>
    <mergeCell ref="TXZ120:TYF120"/>
    <mergeCell ref="TYP120:TYV120"/>
    <mergeCell ref="TZF120:TZL120"/>
    <mergeCell ref="TZV120:UAB120"/>
    <mergeCell ref="UAL120:UAR120"/>
    <mergeCell ref="UBB120:UBH120"/>
    <mergeCell ref="UBR120:UBX120"/>
    <mergeCell ref="TRF120:TRL120"/>
    <mergeCell ref="TRV120:TSB120"/>
    <mergeCell ref="TSL120:TSR120"/>
    <mergeCell ref="TTB120:TTH120"/>
    <mergeCell ref="TTR120:TTX120"/>
    <mergeCell ref="TUH120:TUN120"/>
    <mergeCell ref="TUX120:TVD120"/>
    <mergeCell ref="TVN120:TVT120"/>
    <mergeCell ref="TWD120:TWJ120"/>
    <mergeCell ref="TLR120:TLX120"/>
    <mergeCell ref="TMH120:TMN120"/>
    <mergeCell ref="TMX120:TND120"/>
    <mergeCell ref="TNN120:TNT120"/>
    <mergeCell ref="TOD120:TOJ120"/>
    <mergeCell ref="TOT120:TOZ120"/>
    <mergeCell ref="TPJ120:TPP120"/>
    <mergeCell ref="TPZ120:TQF120"/>
    <mergeCell ref="TQP120:TQV120"/>
    <mergeCell ref="TGD120:TGJ120"/>
    <mergeCell ref="TGT120:TGZ120"/>
    <mergeCell ref="THJ120:THP120"/>
    <mergeCell ref="THZ120:TIF120"/>
    <mergeCell ref="TIP120:TIV120"/>
    <mergeCell ref="TJF120:TJL120"/>
    <mergeCell ref="TJV120:TKB120"/>
    <mergeCell ref="TKL120:TKR120"/>
    <mergeCell ref="TLB120:TLH120"/>
    <mergeCell ref="TAP120:TAV120"/>
    <mergeCell ref="TBF120:TBL120"/>
    <mergeCell ref="TBV120:TCB120"/>
    <mergeCell ref="TCL120:TCR120"/>
    <mergeCell ref="TDB120:TDH120"/>
    <mergeCell ref="TDR120:TDX120"/>
    <mergeCell ref="TEH120:TEN120"/>
    <mergeCell ref="TEX120:TFD120"/>
    <mergeCell ref="TFN120:TFT120"/>
    <mergeCell ref="SVB120:SVH120"/>
    <mergeCell ref="SVR120:SVX120"/>
    <mergeCell ref="SWH120:SWN120"/>
    <mergeCell ref="SWX120:SXD120"/>
    <mergeCell ref="SXN120:SXT120"/>
    <mergeCell ref="SYD120:SYJ120"/>
    <mergeCell ref="SYT120:SYZ120"/>
    <mergeCell ref="SZJ120:SZP120"/>
    <mergeCell ref="SZZ120:TAF120"/>
    <mergeCell ref="SPN120:SPT120"/>
    <mergeCell ref="SQD120:SQJ120"/>
    <mergeCell ref="SQT120:SQZ120"/>
    <mergeCell ref="SRJ120:SRP120"/>
    <mergeCell ref="SRZ120:SSF120"/>
    <mergeCell ref="SSP120:SSV120"/>
    <mergeCell ref="STF120:STL120"/>
    <mergeCell ref="STV120:SUB120"/>
    <mergeCell ref="SUL120:SUR120"/>
    <mergeCell ref="SJZ120:SKF120"/>
    <mergeCell ref="SKP120:SKV120"/>
    <mergeCell ref="SLF120:SLL120"/>
    <mergeCell ref="SLV120:SMB120"/>
    <mergeCell ref="SML120:SMR120"/>
    <mergeCell ref="SNB120:SNH120"/>
    <mergeCell ref="SNR120:SNX120"/>
    <mergeCell ref="SOH120:SON120"/>
    <mergeCell ref="SOX120:SPD120"/>
    <mergeCell ref="SEL120:SER120"/>
    <mergeCell ref="SFB120:SFH120"/>
    <mergeCell ref="SFR120:SFX120"/>
    <mergeCell ref="SGH120:SGN120"/>
    <mergeCell ref="SGX120:SHD120"/>
    <mergeCell ref="SHN120:SHT120"/>
    <mergeCell ref="SID120:SIJ120"/>
    <mergeCell ref="SIT120:SIZ120"/>
    <mergeCell ref="SJJ120:SJP120"/>
    <mergeCell ref="RYX120:RZD120"/>
    <mergeCell ref="RZN120:RZT120"/>
    <mergeCell ref="SAD120:SAJ120"/>
    <mergeCell ref="SAT120:SAZ120"/>
    <mergeCell ref="SBJ120:SBP120"/>
    <mergeCell ref="SBZ120:SCF120"/>
    <mergeCell ref="SCP120:SCV120"/>
    <mergeCell ref="SDF120:SDL120"/>
    <mergeCell ref="SDV120:SEB120"/>
    <mergeCell ref="RTJ120:RTP120"/>
    <mergeCell ref="RTZ120:RUF120"/>
    <mergeCell ref="RUP120:RUV120"/>
    <mergeCell ref="RVF120:RVL120"/>
    <mergeCell ref="RVV120:RWB120"/>
    <mergeCell ref="RWL120:RWR120"/>
    <mergeCell ref="RXB120:RXH120"/>
    <mergeCell ref="RXR120:RXX120"/>
    <mergeCell ref="RYH120:RYN120"/>
    <mergeCell ref="RNV120:ROB120"/>
    <mergeCell ref="ROL120:ROR120"/>
    <mergeCell ref="RPB120:RPH120"/>
    <mergeCell ref="RPR120:RPX120"/>
    <mergeCell ref="RQH120:RQN120"/>
    <mergeCell ref="RQX120:RRD120"/>
    <mergeCell ref="RRN120:RRT120"/>
    <mergeCell ref="RSD120:RSJ120"/>
    <mergeCell ref="RST120:RSZ120"/>
    <mergeCell ref="RIH120:RIN120"/>
    <mergeCell ref="RIX120:RJD120"/>
    <mergeCell ref="RJN120:RJT120"/>
    <mergeCell ref="RKD120:RKJ120"/>
    <mergeCell ref="RKT120:RKZ120"/>
    <mergeCell ref="RLJ120:RLP120"/>
    <mergeCell ref="RLZ120:RMF120"/>
    <mergeCell ref="RMP120:RMV120"/>
    <mergeCell ref="RNF120:RNL120"/>
    <mergeCell ref="RCT120:RCZ120"/>
    <mergeCell ref="RDJ120:RDP120"/>
    <mergeCell ref="RDZ120:REF120"/>
    <mergeCell ref="REP120:REV120"/>
    <mergeCell ref="RFF120:RFL120"/>
    <mergeCell ref="RFV120:RGB120"/>
    <mergeCell ref="RGL120:RGR120"/>
    <mergeCell ref="RHB120:RHH120"/>
    <mergeCell ref="RHR120:RHX120"/>
    <mergeCell ref="QXF120:QXL120"/>
    <mergeCell ref="QXV120:QYB120"/>
    <mergeCell ref="QYL120:QYR120"/>
    <mergeCell ref="QZB120:QZH120"/>
    <mergeCell ref="QZR120:QZX120"/>
    <mergeCell ref="RAH120:RAN120"/>
    <mergeCell ref="RAX120:RBD120"/>
    <mergeCell ref="RBN120:RBT120"/>
    <mergeCell ref="RCD120:RCJ120"/>
    <mergeCell ref="QRR120:QRX120"/>
    <mergeCell ref="QSH120:QSN120"/>
    <mergeCell ref="QSX120:QTD120"/>
    <mergeCell ref="QTN120:QTT120"/>
    <mergeCell ref="QUD120:QUJ120"/>
    <mergeCell ref="QUT120:QUZ120"/>
    <mergeCell ref="QVJ120:QVP120"/>
    <mergeCell ref="QVZ120:QWF120"/>
    <mergeCell ref="QWP120:QWV120"/>
    <mergeCell ref="QMD120:QMJ120"/>
    <mergeCell ref="QMT120:QMZ120"/>
    <mergeCell ref="QNJ120:QNP120"/>
    <mergeCell ref="QNZ120:QOF120"/>
    <mergeCell ref="QOP120:QOV120"/>
    <mergeCell ref="QPF120:QPL120"/>
    <mergeCell ref="QPV120:QQB120"/>
    <mergeCell ref="QQL120:QQR120"/>
    <mergeCell ref="QRB120:QRH120"/>
    <mergeCell ref="QGP120:QGV120"/>
    <mergeCell ref="QHF120:QHL120"/>
    <mergeCell ref="QHV120:QIB120"/>
    <mergeCell ref="QIL120:QIR120"/>
    <mergeCell ref="QJB120:QJH120"/>
    <mergeCell ref="QJR120:QJX120"/>
    <mergeCell ref="QKH120:QKN120"/>
    <mergeCell ref="QKX120:QLD120"/>
    <mergeCell ref="QLN120:QLT120"/>
    <mergeCell ref="QBB120:QBH120"/>
    <mergeCell ref="QBR120:QBX120"/>
    <mergeCell ref="QCH120:QCN120"/>
    <mergeCell ref="QCX120:QDD120"/>
    <mergeCell ref="QDN120:QDT120"/>
    <mergeCell ref="QED120:QEJ120"/>
    <mergeCell ref="QET120:QEZ120"/>
    <mergeCell ref="QFJ120:QFP120"/>
    <mergeCell ref="QFZ120:QGF120"/>
    <mergeCell ref="PVN120:PVT120"/>
    <mergeCell ref="PWD120:PWJ120"/>
    <mergeCell ref="PWT120:PWZ120"/>
    <mergeCell ref="PXJ120:PXP120"/>
    <mergeCell ref="PXZ120:PYF120"/>
    <mergeCell ref="PYP120:PYV120"/>
    <mergeCell ref="PZF120:PZL120"/>
    <mergeCell ref="PZV120:QAB120"/>
    <mergeCell ref="QAL120:QAR120"/>
    <mergeCell ref="PPZ120:PQF120"/>
    <mergeCell ref="PQP120:PQV120"/>
    <mergeCell ref="PRF120:PRL120"/>
    <mergeCell ref="PRV120:PSB120"/>
    <mergeCell ref="PSL120:PSR120"/>
    <mergeCell ref="PTB120:PTH120"/>
    <mergeCell ref="PTR120:PTX120"/>
    <mergeCell ref="PUH120:PUN120"/>
    <mergeCell ref="PUX120:PVD120"/>
    <mergeCell ref="PKL120:PKR120"/>
    <mergeCell ref="PLB120:PLH120"/>
    <mergeCell ref="PLR120:PLX120"/>
    <mergeCell ref="PMH120:PMN120"/>
    <mergeCell ref="PMX120:PND120"/>
    <mergeCell ref="PNN120:PNT120"/>
    <mergeCell ref="POD120:POJ120"/>
    <mergeCell ref="POT120:POZ120"/>
    <mergeCell ref="PPJ120:PPP120"/>
    <mergeCell ref="PEX120:PFD120"/>
    <mergeCell ref="PFN120:PFT120"/>
    <mergeCell ref="PGD120:PGJ120"/>
    <mergeCell ref="PGT120:PGZ120"/>
    <mergeCell ref="PHJ120:PHP120"/>
    <mergeCell ref="PHZ120:PIF120"/>
    <mergeCell ref="PIP120:PIV120"/>
    <mergeCell ref="PJF120:PJL120"/>
    <mergeCell ref="PJV120:PKB120"/>
    <mergeCell ref="OZJ120:OZP120"/>
    <mergeCell ref="OZZ120:PAF120"/>
    <mergeCell ref="PAP120:PAV120"/>
    <mergeCell ref="PBF120:PBL120"/>
    <mergeCell ref="PBV120:PCB120"/>
    <mergeCell ref="PCL120:PCR120"/>
    <mergeCell ref="PDB120:PDH120"/>
    <mergeCell ref="PDR120:PDX120"/>
    <mergeCell ref="PEH120:PEN120"/>
    <mergeCell ref="OTV120:OUB120"/>
    <mergeCell ref="OUL120:OUR120"/>
    <mergeCell ref="OVB120:OVH120"/>
    <mergeCell ref="OVR120:OVX120"/>
    <mergeCell ref="OWH120:OWN120"/>
    <mergeCell ref="OWX120:OXD120"/>
    <mergeCell ref="OXN120:OXT120"/>
    <mergeCell ref="OYD120:OYJ120"/>
    <mergeCell ref="OYT120:OYZ120"/>
    <mergeCell ref="OOH120:OON120"/>
    <mergeCell ref="OOX120:OPD120"/>
    <mergeCell ref="OPN120:OPT120"/>
    <mergeCell ref="OQD120:OQJ120"/>
    <mergeCell ref="OQT120:OQZ120"/>
    <mergeCell ref="ORJ120:ORP120"/>
    <mergeCell ref="ORZ120:OSF120"/>
    <mergeCell ref="OSP120:OSV120"/>
    <mergeCell ref="OTF120:OTL120"/>
    <mergeCell ref="OIT120:OIZ120"/>
    <mergeCell ref="OJJ120:OJP120"/>
    <mergeCell ref="OJZ120:OKF120"/>
    <mergeCell ref="OKP120:OKV120"/>
    <mergeCell ref="OLF120:OLL120"/>
    <mergeCell ref="OLV120:OMB120"/>
    <mergeCell ref="OML120:OMR120"/>
    <mergeCell ref="ONB120:ONH120"/>
    <mergeCell ref="ONR120:ONX120"/>
    <mergeCell ref="ODF120:ODL120"/>
    <mergeCell ref="ODV120:OEB120"/>
    <mergeCell ref="OEL120:OER120"/>
    <mergeCell ref="OFB120:OFH120"/>
    <mergeCell ref="OFR120:OFX120"/>
    <mergeCell ref="OGH120:OGN120"/>
    <mergeCell ref="OGX120:OHD120"/>
    <mergeCell ref="OHN120:OHT120"/>
    <mergeCell ref="OID120:OIJ120"/>
    <mergeCell ref="NXR120:NXX120"/>
    <mergeCell ref="NYH120:NYN120"/>
    <mergeCell ref="NYX120:NZD120"/>
    <mergeCell ref="NZN120:NZT120"/>
    <mergeCell ref="OAD120:OAJ120"/>
    <mergeCell ref="OAT120:OAZ120"/>
    <mergeCell ref="OBJ120:OBP120"/>
    <mergeCell ref="OBZ120:OCF120"/>
    <mergeCell ref="OCP120:OCV120"/>
    <mergeCell ref="NSD120:NSJ120"/>
    <mergeCell ref="NST120:NSZ120"/>
    <mergeCell ref="NTJ120:NTP120"/>
    <mergeCell ref="NTZ120:NUF120"/>
    <mergeCell ref="NUP120:NUV120"/>
    <mergeCell ref="NVF120:NVL120"/>
    <mergeCell ref="NVV120:NWB120"/>
    <mergeCell ref="NWL120:NWR120"/>
    <mergeCell ref="NXB120:NXH120"/>
    <mergeCell ref="NMP120:NMV120"/>
    <mergeCell ref="NNF120:NNL120"/>
    <mergeCell ref="NNV120:NOB120"/>
    <mergeCell ref="NOL120:NOR120"/>
    <mergeCell ref="NPB120:NPH120"/>
    <mergeCell ref="NPR120:NPX120"/>
    <mergeCell ref="NQH120:NQN120"/>
    <mergeCell ref="NQX120:NRD120"/>
    <mergeCell ref="NRN120:NRT120"/>
    <mergeCell ref="NHB120:NHH120"/>
    <mergeCell ref="NHR120:NHX120"/>
    <mergeCell ref="NIH120:NIN120"/>
    <mergeCell ref="NIX120:NJD120"/>
    <mergeCell ref="NJN120:NJT120"/>
    <mergeCell ref="NKD120:NKJ120"/>
    <mergeCell ref="NKT120:NKZ120"/>
    <mergeCell ref="NLJ120:NLP120"/>
    <mergeCell ref="NLZ120:NMF120"/>
    <mergeCell ref="NBN120:NBT120"/>
    <mergeCell ref="NCD120:NCJ120"/>
    <mergeCell ref="NCT120:NCZ120"/>
    <mergeCell ref="NDJ120:NDP120"/>
    <mergeCell ref="NDZ120:NEF120"/>
    <mergeCell ref="NEP120:NEV120"/>
    <mergeCell ref="NFF120:NFL120"/>
    <mergeCell ref="NFV120:NGB120"/>
    <mergeCell ref="NGL120:NGR120"/>
    <mergeCell ref="MVZ120:MWF120"/>
    <mergeCell ref="MWP120:MWV120"/>
    <mergeCell ref="MXF120:MXL120"/>
    <mergeCell ref="MXV120:MYB120"/>
    <mergeCell ref="MYL120:MYR120"/>
    <mergeCell ref="MZB120:MZH120"/>
    <mergeCell ref="MZR120:MZX120"/>
    <mergeCell ref="NAH120:NAN120"/>
    <mergeCell ref="NAX120:NBD120"/>
    <mergeCell ref="MQL120:MQR120"/>
    <mergeCell ref="MRB120:MRH120"/>
    <mergeCell ref="MRR120:MRX120"/>
    <mergeCell ref="MSH120:MSN120"/>
    <mergeCell ref="MSX120:MTD120"/>
    <mergeCell ref="MTN120:MTT120"/>
    <mergeCell ref="MUD120:MUJ120"/>
    <mergeCell ref="MUT120:MUZ120"/>
    <mergeCell ref="MVJ120:MVP120"/>
    <mergeCell ref="MKX120:MLD120"/>
    <mergeCell ref="MLN120:MLT120"/>
    <mergeCell ref="MMD120:MMJ120"/>
    <mergeCell ref="MMT120:MMZ120"/>
    <mergeCell ref="MNJ120:MNP120"/>
    <mergeCell ref="MNZ120:MOF120"/>
    <mergeCell ref="MOP120:MOV120"/>
    <mergeCell ref="MPF120:MPL120"/>
    <mergeCell ref="MPV120:MQB120"/>
    <mergeCell ref="MFJ120:MFP120"/>
    <mergeCell ref="MFZ120:MGF120"/>
    <mergeCell ref="MGP120:MGV120"/>
    <mergeCell ref="MHF120:MHL120"/>
    <mergeCell ref="MHV120:MIB120"/>
    <mergeCell ref="MIL120:MIR120"/>
    <mergeCell ref="MJB120:MJH120"/>
    <mergeCell ref="MJR120:MJX120"/>
    <mergeCell ref="MKH120:MKN120"/>
    <mergeCell ref="LZV120:MAB120"/>
    <mergeCell ref="MAL120:MAR120"/>
    <mergeCell ref="MBB120:MBH120"/>
    <mergeCell ref="MBR120:MBX120"/>
    <mergeCell ref="MCH120:MCN120"/>
    <mergeCell ref="MCX120:MDD120"/>
    <mergeCell ref="MDN120:MDT120"/>
    <mergeCell ref="MED120:MEJ120"/>
    <mergeCell ref="MET120:MEZ120"/>
    <mergeCell ref="LUH120:LUN120"/>
    <mergeCell ref="LUX120:LVD120"/>
    <mergeCell ref="LVN120:LVT120"/>
    <mergeCell ref="LWD120:LWJ120"/>
    <mergeCell ref="LWT120:LWZ120"/>
    <mergeCell ref="LXJ120:LXP120"/>
    <mergeCell ref="LXZ120:LYF120"/>
    <mergeCell ref="LYP120:LYV120"/>
    <mergeCell ref="LZF120:LZL120"/>
    <mergeCell ref="LOT120:LOZ120"/>
    <mergeCell ref="LPJ120:LPP120"/>
    <mergeCell ref="LPZ120:LQF120"/>
    <mergeCell ref="LQP120:LQV120"/>
    <mergeCell ref="LRF120:LRL120"/>
    <mergeCell ref="LRV120:LSB120"/>
    <mergeCell ref="LSL120:LSR120"/>
    <mergeCell ref="LTB120:LTH120"/>
    <mergeCell ref="LTR120:LTX120"/>
    <mergeCell ref="LJF120:LJL120"/>
    <mergeCell ref="LJV120:LKB120"/>
    <mergeCell ref="LKL120:LKR120"/>
    <mergeCell ref="LLB120:LLH120"/>
    <mergeCell ref="LLR120:LLX120"/>
    <mergeCell ref="LMH120:LMN120"/>
    <mergeCell ref="LMX120:LND120"/>
    <mergeCell ref="LNN120:LNT120"/>
    <mergeCell ref="LOD120:LOJ120"/>
    <mergeCell ref="LDR120:LDX120"/>
    <mergeCell ref="LEH120:LEN120"/>
    <mergeCell ref="LEX120:LFD120"/>
    <mergeCell ref="LFN120:LFT120"/>
    <mergeCell ref="LGD120:LGJ120"/>
    <mergeCell ref="LGT120:LGZ120"/>
    <mergeCell ref="LHJ120:LHP120"/>
    <mergeCell ref="LHZ120:LIF120"/>
    <mergeCell ref="LIP120:LIV120"/>
    <mergeCell ref="KYD120:KYJ120"/>
    <mergeCell ref="KYT120:KYZ120"/>
    <mergeCell ref="KZJ120:KZP120"/>
    <mergeCell ref="KZZ120:LAF120"/>
    <mergeCell ref="LAP120:LAV120"/>
    <mergeCell ref="LBF120:LBL120"/>
    <mergeCell ref="LBV120:LCB120"/>
    <mergeCell ref="LCL120:LCR120"/>
    <mergeCell ref="LDB120:LDH120"/>
    <mergeCell ref="KSP120:KSV120"/>
    <mergeCell ref="KTF120:KTL120"/>
    <mergeCell ref="KTV120:KUB120"/>
    <mergeCell ref="KUL120:KUR120"/>
    <mergeCell ref="KVB120:KVH120"/>
    <mergeCell ref="KVR120:KVX120"/>
    <mergeCell ref="KWH120:KWN120"/>
    <mergeCell ref="KWX120:KXD120"/>
    <mergeCell ref="KXN120:KXT120"/>
    <mergeCell ref="KNB120:KNH120"/>
    <mergeCell ref="KNR120:KNX120"/>
    <mergeCell ref="KOH120:KON120"/>
    <mergeCell ref="KOX120:KPD120"/>
    <mergeCell ref="KPN120:KPT120"/>
    <mergeCell ref="KQD120:KQJ120"/>
    <mergeCell ref="KQT120:KQZ120"/>
    <mergeCell ref="KRJ120:KRP120"/>
    <mergeCell ref="KRZ120:KSF120"/>
    <mergeCell ref="KHN120:KHT120"/>
    <mergeCell ref="KID120:KIJ120"/>
    <mergeCell ref="KIT120:KIZ120"/>
    <mergeCell ref="KJJ120:KJP120"/>
    <mergeCell ref="KJZ120:KKF120"/>
    <mergeCell ref="KKP120:KKV120"/>
    <mergeCell ref="KLF120:KLL120"/>
    <mergeCell ref="KLV120:KMB120"/>
    <mergeCell ref="KML120:KMR120"/>
    <mergeCell ref="KBZ120:KCF120"/>
    <mergeCell ref="KCP120:KCV120"/>
    <mergeCell ref="KDF120:KDL120"/>
    <mergeCell ref="KDV120:KEB120"/>
    <mergeCell ref="KEL120:KER120"/>
    <mergeCell ref="KFB120:KFH120"/>
    <mergeCell ref="KFR120:KFX120"/>
    <mergeCell ref="KGH120:KGN120"/>
    <mergeCell ref="KGX120:KHD120"/>
    <mergeCell ref="JWL120:JWR120"/>
    <mergeCell ref="JXB120:JXH120"/>
    <mergeCell ref="JXR120:JXX120"/>
    <mergeCell ref="JYH120:JYN120"/>
    <mergeCell ref="JYX120:JZD120"/>
    <mergeCell ref="JZN120:JZT120"/>
    <mergeCell ref="KAD120:KAJ120"/>
    <mergeCell ref="KAT120:KAZ120"/>
    <mergeCell ref="KBJ120:KBP120"/>
    <mergeCell ref="JQX120:JRD120"/>
    <mergeCell ref="JRN120:JRT120"/>
    <mergeCell ref="JSD120:JSJ120"/>
    <mergeCell ref="JST120:JSZ120"/>
    <mergeCell ref="JTJ120:JTP120"/>
    <mergeCell ref="JTZ120:JUF120"/>
    <mergeCell ref="JUP120:JUV120"/>
    <mergeCell ref="JVF120:JVL120"/>
    <mergeCell ref="JVV120:JWB120"/>
    <mergeCell ref="JLJ120:JLP120"/>
    <mergeCell ref="JLZ120:JMF120"/>
    <mergeCell ref="JMP120:JMV120"/>
    <mergeCell ref="JNF120:JNL120"/>
    <mergeCell ref="JNV120:JOB120"/>
    <mergeCell ref="JOL120:JOR120"/>
    <mergeCell ref="JPB120:JPH120"/>
    <mergeCell ref="JPR120:JPX120"/>
    <mergeCell ref="JQH120:JQN120"/>
    <mergeCell ref="JFV120:JGB120"/>
    <mergeCell ref="JGL120:JGR120"/>
    <mergeCell ref="JHB120:JHH120"/>
    <mergeCell ref="JHR120:JHX120"/>
    <mergeCell ref="JIH120:JIN120"/>
    <mergeCell ref="JIX120:JJD120"/>
    <mergeCell ref="JJN120:JJT120"/>
    <mergeCell ref="JKD120:JKJ120"/>
    <mergeCell ref="JKT120:JKZ120"/>
    <mergeCell ref="JAH120:JAN120"/>
    <mergeCell ref="JAX120:JBD120"/>
    <mergeCell ref="JBN120:JBT120"/>
    <mergeCell ref="JCD120:JCJ120"/>
    <mergeCell ref="JCT120:JCZ120"/>
    <mergeCell ref="JDJ120:JDP120"/>
    <mergeCell ref="JDZ120:JEF120"/>
    <mergeCell ref="JEP120:JEV120"/>
    <mergeCell ref="JFF120:JFL120"/>
    <mergeCell ref="IUT120:IUZ120"/>
    <mergeCell ref="IVJ120:IVP120"/>
    <mergeCell ref="IVZ120:IWF120"/>
    <mergeCell ref="IWP120:IWV120"/>
    <mergeCell ref="IXF120:IXL120"/>
    <mergeCell ref="IXV120:IYB120"/>
    <mergeCell ref="IYL120:IYR120"/>
    <mergeCell ref="IZB120:IZH120"/>
    <mergeCell ref="IZR120:IZX120"/>
    <mergeCell ref="IPF120:IPL120"/>
    <mergeCell ref="IPV120:IQB120"/>
    <mergeCell ref="IQL120:IQR120"/>
    <mergeCell ref="IRB120:IRH120"/>
    <mergeCell ref="IRR120:IRX120"/>
    <mergeCell ref="ISH120:ISN120"/>
    <mergeCell ref="ISX120:ITD120"/>
    <mergeCell ref="ITN120:ITT120"/>
    <mergeCell ref="IUD120:IUJ120"/>
    <mergeCell ref="IJR120:IJX120"/>
    <mergeCell ref="IKH120:IKN120"/>
    <mergeCell ref="IKX120:ILD120"/>
    <mergeCell ref="ILN120:ILT120"/>
    <mergeCell ref="IMD120:IMJ120"/>
    <mergeCell ref="IMT120:IMZ120"/>
    <mergeCell ref="INJ120:INP120"/>
    <mergeCell ref="INZ120:IOF120"/>
    <mergeCell ref="IOP120:IOV120"/>
    <mergeCell ref="IED120:IEJ120"/>
    <mergeCell ref="IET120:IEZ120"/>
    <mergeCell ref="IFJ120:IFP120"/>
    <mergeCell ref="IFZ120:IGF120"/>
    <mergeCell ref="IGP120:IGV120"/>
    <mergeCell ref="IHF120:IHL120"/>
    <mergeCell ref="IHV120:IIB120"/>
    <mergeCell ref="IIL120:IIR120"/>
    <mergeCell ref="IJB120:IJH120"/>
    <mergeCell ref="HYP120:HYV120"/>
    <mergeCell ref="HZF120:HZL120"/>
    <mergeCell ref="HZV120:IAB120"/>
    <mergeCell ref="IAL120:IAR120"/>
    <mergeCell ref="IBB120:IBH120"/>
    <mergeCell ref="IBR120:IBX120"/>
    <mergeCell ref="ICH120:ICN120"/>
    <mergeCell ref="ICX120:IDD120"/>
    <mergeCell ref="IDN120:IDT120"/>
    <mergeCell ref="HTB120:HTH120"/>
    <mergeCell ref="HTR120:HTX120"/>
    <mergeCell ref="HUH120:HUN120"/>
    <mergeCell ref="HUX120:HVD120"/>
    <mergeCell ref="HVN120:HVT120"/>
    <mergeCell ref="HWD120:HWJ120"/>
    <mergeCell ref="HWT120:HWZ120"/>
    <mergeCell ref="HXJ120:HXP120"/>
    <mergeCell ref="HXZ120:HYF120"/>
    <mergeCell ref="HNN120:HNT120"/>
    <mergeCell ref="HOD120:HOJ120"/>
    <mergeCell ref="HOT120:HOZ120"/>
    <mergeCell ref="HPJ120:HPP120"/>
    <mergeCell ref="HPZ120:HQF120"/>
    <mergeCell ref="HQP120:HQV120"/>
    <mergeCell ref="HRF120:HRL120"/>
    <mergeCell ref="HRV120:HSB120"/>
    <mergeCell ref="HSL120:HSR120"/>
    <mergeCell ref="HHZ120:HIF120"/>
    <mergeCell ref="HIP120:HIV120"/>
    <mergeCell ref="HJF120:HJL120"/>
    <mergeCell ref="HJV120:HKB120"/>
    <mergeCell ref="HKL120:HKR120"/>
    <mergeCell ref="HLB120:HLH120"/>
    <mergeCell ref="HLR120:HLX120"/>
    <mergeCell ref="HMH120:HMN120"/>
    <mergeCell ref="HMX120:HND120"/>
    <mergeCell ref="HCL120:HCR120"/>
    <mergeCell ref="HDB120:HDH120"/>
    <mergeCell ref="HDR120:HDX120"/>
    <mergeCell ref="HEH120:HEN120"/>
    <mergeCell ref="HEX120:HFD120"/>
    <mergeCell ref="HFN120:HFT120"/>
    <mergeCell ref="HGD120:HGJ120"/>
    <mergeCell ref="HGT120:HGZ120"/>
    <mergeCell ref="HHJ120:HHP120"/>
    <mergeCell ref="GWX120:GXD120"/>
    <mergeCell ref="GXN120:GXT120"/>
    <mergeCell ref="GYD120:GYJ120"/>
    <mergeCell ref="GYT120:GYZ120"/>
    <mergeCell ref="GZJ120:GZP120"/>
    <mergeCell ref="GZZ120:HAF120"/>
    <mergeCell ref="HAP120:HAV120"/>
    <mergeCell ref="HBF120:HBL120"/>
    <mergeCell ref="HBV120:HCB120"/>
    <mergeCell ref="GRJ120:GRP120"/>
    <mergeCell ref="GRZ120:GSF120"/>
    <mergeCell ref="GSP120:GSV120"/>
    <mergeCell ref="GTF120:GTL120"/>
    <mergeCell ref="GTV120:GUB120"/>
    <mergeCell ref="GUL120:GUR120"/>
    <mergeCell ref="GVB120:GVH120"/>
    <mergeCell ref="GVR120:GVX120"/>
    <mergeCell ref="GWH120:GWN120"/>
    <mergeCell ref="GLV120:GMB120"/>
    <mergeCell ref="GML120:GMR120"/>
    <mergeCell ref="GNB120:GNH120"/>
    <mergeCell ref="GNR120:GNX120"/>
    <mergeCell ref="GOH120:GON120"/>
    <mergeCell ref="GOX120:GPD120"/>
    <mergeCell ref="GPN120:GPT120"/>
    <mergeCell ref="GQD120:GQJ120"/>
    <mergeCell ref="GQT120:GQZ120"/>
    <mergeCell ref="GGH120:GGN120"/>
    <mergeCell ref="GGX120:GHD120"/>
    <mergeCell ref="GHN120:GHT120"/>
    <mergeCell ref="GID120:GIJ120"/>
    <mergeCell ref="GIT120:GIZ120"/>
    <mergeCell ref="GJJ120:GJP120"/>
    <mergeCell ref="GJZ120:GKF120"/>
    <mergeCell ref="GKP120:GKV120"/>
    <mergeCell ref="GLF120:GLL120"/>
    <mergeCell ref="GAT120:GAZ120"/>
    <mergeCell ref="GBJ120:GBP120"/>
    <mergeCell ref="GBZ120:GCF120"/>
    <mergeCell ref="GCP120:GCV120"/>
    <mergeCell ref="GDF120:GDL120"/>
    <mergeCell ref="GDV120:GEB120"/>
    <mergeCell ref="GEL120:GER120"/>
    <mergeCell ref="GFB120:GFH120"/>
    <mergeCell ref="GFR120:GFX120"/>
    <mergeCell ref="FVF120:FVL120"/>
    <mergeCell ref="FVV120:FWB120"/>
    <mergeCell ref="FWL120:FWR120"/>
    <mergeCell ref="FXB120:FXH120"/>
    <mergeCell ref="FXR120:FXX120"/>
    <mergeCell ref="FYH120:FYN120"/>
    <mergeCell ref="FYX120:FZD120"/>
    <mergeCell ref="FZN120:FZT120"/>
    <mergeCell ref="GAD120:GAJ120"/>
    <mergeCell ref="FPR120:FPX120"/>
    <mergeCell ref="FQH120:FQN120"/>
    <mergeCell ref="FQX120:FRD120"/>
    <mergeCell ref="FRN120:FRT120"/>
    <mergeCell ref="FSD120:FSJ120"/>
    <mergeCell ref="FST120:FSZ120"/>
    <mergeCell ref="FTJ120:FTP120"/>
    <mergeCell ref="FTZ120:FUF120"/>
    <mergeCell ref="FUP120:FUV120"/>
    <mergeCell ref="FKD120:FKJ120"/>
    <mergeCell ref="FKT120:FKZ120"/>
    <mergeCell ref="FLJ120:FLP120"/>
    <mergeCell ref="FLZ120:FMF120"/>
    <mergeCell ref="FMP120:FMV120"/>
    <mergeCell ref="FNF120:FNL120"/>
    <mergeCell ref="FNV120:FOB120"/>
    <mergeCell ref="FOL120:FOR120"/>
    <mergeCell ref="FPB120:FPH120"/>
    <mergeCell ref="FEP120:FEV120"/>
    <mergeCell ref="FFF120:FFL120"/>
    <mergeCell ref="FFV120:FGB120"/>
    <mergeCell ref="FGL120:FGR120"/>
    <mergeCell ref="FHB120:FHH120"/>
    <mergeCell ref="FHR120:FHX120"/>
    <mergeCell ref="FIH120:FIN120"/>
    <mergeCell ref="FIX120:FJD120"/>
    <mergeCell ref="FJN120:FJT120"/>
    <mergeCell ref="EZB120:EZH120"/>
    <mergeCell ref="EZR120:EZX120"/>
    <mergeCell ref="FAH120:FAN120"/>
    <mergeCell ref="FAX120:FBD120"/>
    <mergeCell ref="FBN120:FBT120"/>
    <mergeCell ref="FCD120:FCJ120"/>
    <mergeCell ref="FCT120:FCZ120"/>
    <mergeCell ref="FDJ120:FDP120"/>
    <mergeCell ref="FDZ120:FEF120"/>
    <mergeCell ref="ETN120:ETT120"/>
    <mergeCell ref="EUD120:EUJ120"/>
    <mergeCell ref="EUT120:EUZ120"/>
    <mergeCell ref="EVJ120:EVP120"/>
    <mergeCell ref="EVZ120:EWF120"/>
    <mergeCell ref="EWP120:EWV120"/>
    <mergeCell ref="EXF120:EXL120"/>
    <mergeCell ref="EXV120:EYB120"/>
    <mergeCell ref="EYL120:EYR120"/>
    <mergeCell ref="ENZ120:EOF120"/>
    <mergeCell ref="EOP120:EOV120"/>
    <mergeCell ref="EPF120:EPL120"/>
    <mergeCell ref="EPV120:EQB120"/>
    <mergeCell ref="EQL120:EQR120"/>
    <mergeCell ref="ERB120:ERH120"/>
    <mergeCell ref="ERR120:ERX120"/>
    <mergeCell ref="ESH120:ESN120"/>
    <mergeCell ref="ESX120:ETD120"/>
    <mergeCell ref="EIL120:EIR120"/>
    <mergeCell ref="EJB120:EJH120"/>
    <mergeCell ref="EJR120:EJX120"/>
    <mergeCell ref="EKH120:EKN120"/>
    <mergeCell ref="EKX120:ELD120"/>
    <mergeCell ref="ELN120:ELT120"/>
    <mergeCell ref="EMD120:EMJ120"/>
    <mergeCell ref="EMT120:EMZ120"/>
    <mergeCell ref="ENJ120:ENP120"/>
    <mergeCell ref="ECX120:EDD120"/>
    <mergeCell ref="EDN120:EDT120"/>
    <mergeCell ref="EED120:EEJ120"/>
    <mergeCell ref="EET120:EEZ120"/>
    <mergeCell ref="EFJ120:EFP120"/>
    <mergeCell ref="EFZ120:EGF120"/>
    <mergeCell ref="EGP120:EGV120"/>
    <mergeCell ref="EHF120:EHL120"/>
    <mergeCell ref="EHV120:EIB120"/>
    <mergeCell ref="DXJ120:DXP120"/>
    <mergeCell ref="DXZ120:DYF120"/>
    <mergeCell ref="DYP120:DYV120"/>
    <mergeCell ref="DZF120:DZL120"/>
    <mergeCell ref="DZV120:EAB120"/>
    <mergeCell ref="EAL120:EAR120"/>
    <mergeCell ref="EBB120:EBH120"/>
    <mergeCell ref="EBR120:EBX120"/>
    <mergeCell ref="ECH120:ECN120"/>
    <mergeCell ref="DRV120:DSB120"/>
    <mergeCell ref="DSL120:DSR120"/>
    <mergeCell ref="DTB120:DTH120"/>
    <mergeCell ref="DTR120:DTX120"/>
    <mergeCell ref="DUH120:DUN120"/>
    <mergeCell ref="DUX120:DVD120"/>
    <mergeCell ref="DVN120:DVT120"/>
    <mergeCell ref="DWD120:DWJ120"/>
    <mergeCell ref="DWT120:DWZ120"/>
    <mergeCell ref="DMH120:DMN120"/>
    <mergeCell ref="DMX120:DND120"/>
    <mergeCell ref="DNN120:DNT120"/>
    <mergeCell ref="DOD120:DOJ120"/>
    <mergeCell ref="DOT120:DOZ120"/>
    <mergeCell ref="DPJ120:DPP120"/>
    <mergeCell ref="DPZ120:DQF120"/>
    <mergeCell ref="DQP120:DQV120"/>
    <mergeCell ref="DRF120:DRL120"/>
    <mergeCell ref="DGT120:DGZ120"/>
    <mergeCell ref="DHJ120:DHP120"/>
    <mergeCell ref="DHZ120:DIF120"/>
    <mergeCell ref="DIP120:DIV120"/>
    <mergeCell ref="DJF120:DJL120"/>
    <mergeCell ref="DJV120:DKB120"/>
    <mergeCell ref="DKL120:DKR120"/>
    <mergeCell ref="DLB120:DLH120"/>
    <mergeCell ref="DLR120:DLX120"/>
    <mergeCell ref="DBF120:DBL120"/>
    <mergeCell ref="DBV120:DCB120"/>
    <mergeCell ref="DCL120:DCR120"/>
    <mergeCell ref="DDB120:DDH120"/>
    <mergeCell ref="DDR120:DDX120"/>
    <mergeCell ref="DEH120:DEN120"/>
    <mergeCell ref="DEX120:DFD120"/>
    <mergeCell ref="DFN120:DFT120"/>
    <mergeCell ref="DGD120:DGJ120"/>
    <mergeCell ref="CVR120:CVX120"/>
    <mergeCell ref="CWH120:CWN120"/>
    <mergeCell ref="CWX120:CXD120"/>
    <mergeCell ref="CXN120:CXT120"/>
    <mergeCell ref="CYD120:CYJ120"/>
    <mergeCell ref="CYT120:CYZ120"/>
    <mergeCell ref="CZJ120:CZP120"/>
    <mergeCell ref="CZZ120:DAF120"/>
    <mergeCell ref="DAP120:DAV120"/>
    <mergeCell ref="CQD120:CQJ120"/>
    <mergeCell ref="CQT120:CQZ120"/>
    <mergeCell ref="CRJ120:CRP120"/>
    <mergeCell ref="CRZ120:CSF120"/>
    <mergeCell ref="CSP120:CSV120"/>
    <mergeCell ref="CTF120:CTL120"/>
    <mergeCell ref="CTV120:CUB120"/>
    <mergeCell ref="CUL120:CUR120"/>
    <mergeCell ref="CVB120:CVH120"/>
    <mergeCell ref="CKP120:CKV120"/>
    <mergeCell ref="CLF120:CLL120"/>
    <mergeCell ref="CLV120:CMB120"/>
    <mergeCell ref="CML120:CMR120"/>
    <mergeCell ref="CNB120:CNH120"/>
    <mergeCell ref="CNR120:CNX120"/>
    <mergeCell ref="COH120:CON120"/>
    <mergeCell ref="COX120:CPD120"/>
    <mergeCell ref="CPN120:CPT120"/>
    <mergeCell ref="CFB120:CFH120"/>
    <mergeCell ref="CFR120:CFX120"/>
    <mergeCell ref="CGH120:CGN120"/>
    <mergeCell ref="CGX120:CHD120"/>
    <mergeCell ref="CHN120:CHT120"/>
    <mergeCell ref="CID120:CIJ120"/>
    <mergeCell ref="CIT120:CIZ120"/>
    <mergeCell ref="CJJ120:CJP120"/>
    <mergeCell ref="CJZ120:CKF120"/>
    <mergeCell ref="BZN120:BZT120"/>
    <mergeCell ref="CAD120:CAJ120"/>
    <mergeCell ref="CAT120:CAZ120"/>
    <mergeCell ref="CBJ120:CBP120"/>
    <mergeCell ref="CBZ120:CCF120"/>
    <mergeCell ref="CCP120:CCV120"/>
    <mergeCell ref="CDF120:CDL120"/>
    <mergeCell ref="CDV120:CEB120"/>
    <mergeCell ref="CEL120:CER120"/>
    <mergeCell ref="BTZ120:BUF120"/>
    <mergeCell ref="BUP120:BUV120"/>
    <mergeCell ref="BVF120:BVL120"/>
    <mergeCell ref="BVV120:BWB120"/>
    <mergeCell ref="BWL120:BWR120"/>
    <mergeCell ref="BXB120:BXH120"/>
    <mergeCell ref="BXR120:BXX120"/>
    <mergeCell ref="BYH120:BYN120"/>
    <mergeCell ref="BYX120:BZD120"/>
    <mergeCell ref="BOL120:BOR120"/>
    <mergeCell ref="BPB120:BPH120"/>
    <mergeCell ref="BPR120:BPX120"/>
    <mergeCell ref="BQH120:BQN120"/>
    <mergeCell ref="BQX120:BRD120"/>
    <mergeCell ref="BRN120:BRT120"/>
    <mergeCell ref="BSD120:BSJ120"/>
    <mergeCell ref="BST120:BSZ120"/>
    <mergeCell ref="BTJ120:BTP120"/>
    <mergeCell ref="BIX120:BJD120"/>
    <mergeCell ref="BJN120:BJT120"/>
    <mergeCell ref="BKD120:BKJ120"/>
    <mergeCell ref="BKT120:BKZ120"/>
    <mergeCell ref="BLJ120:BLP120"/>
    <mergeCell ref="BLZ120:BMF120"/>
    <mergeCell ref="BMP120:BMV120"/>
    <mergeCell ref="BNF120:BNL120"/>
    <mergeCell ref="BNV120:BOB120"/>
    <mergeCell ref="BDJ120:BDP120"/>
    <mergeCell ref="BDZ120:BEF120"/>
    <mergeCell ref="BEP120:BEV120"/>
    <mergeCell ref="BFF120:BFL120"/>
    <mergeCell ref="BFV120:BGB120"/>
    <mergeCell ref="BGL120:BGR120"/>
    <mergeCell ref="BHB120:BHH120"/>
    <mergeCell ref="BHR120:BHX120"/>
    <mergeCell ref="BIH120:BIN120"/>
    <mergeCell ref="AXV120:AYB120"/>
    <mergeCell ref="AYL120:AYR120"/>
    <mergeCell ref="AZB120:AZH120"/>
    <mergeCell ref="AZR120:AZX120"/>
    <mergeCell ref="BAH120:BAN120"/>
    <mergeCell ref="BAX120:BBD120"/>
    <mergeCell ref="BBN120:BBT120"/>
    <mergeCell ref="BCD120:BCJ120"/>
    <mergeCell ref="BCT120:BCZ120"/>
    <mergeCell ref="ASH120:ASN120"/>
    <mergeCell ref="ASX120:ATD120"/>
    <mergeCell ref="ATN120:ATT120"/>
    <mergeCell ref="AUD120:AUJ120"/>
    <mergeCell ref="AUT120:AUZ120"/>
    <mergeCell ref="AVJ120:AVP120"/>
    <mergeCell ref="AVZ120:AWF120"/>
    <mergeCell ref="AWP120:AWV120"/>
    <mergeCell ref="AXF120:AXL120"/>
    <mergeCell ref="AMT120:AMZ120"/>
    <mergeCell ref="ANJ120:ANP120"/>
    <mergeCell ref="ANZ120:AOF120"/>
    <mergeCell ref="AOP120:AOV120"/>
    <mergeCell ref="APF120:APL120"/>
    <mergeCell ref="APV120:AQB120"/>
    <mergeCell ref="AQL120:AQR120"/>
    <mergeCell ref="ARB120:ARH120"/>
    <mergeCell ref="ARR120:ARX120"/>
    <mergeCell ref="AHF120:AHL120"/>
    <mergeCell ref="AHV120:AIB120"/>
    <mergeCell ref="AIL120:AIR120"/>
    <mergeCell ref="AJB120:AJH120"/>
    <mergeCell ref="AJR120:AJX120"/>
    <mergeCell ref="AKH120:AKN120"/>
    <mergeCell ref="AKX120:ALD120"/>
    <mergeCell ref="ALN120:ALT120"/>
    <mergeCell ref="AMD120:AMJ120"/>
    <mergeCell ref="ABR120:ABX120"/>
    <mergeCell ref="ACH120:ACN120"/>
    <mergeCell ref="ACX120:ADD120"/>
    <mergeCell ref="ADN120:ADT120"/>
    <mergeCell ref="AED120:AEJ120"/>
    <mergeCell ref="AET120:AEZ120"/>
    <mergeCell ref="AFJ120:AFP120"/>
    <mergeCell ref="AFZ120:AGF120"/>
    <mergeCell ref="AGP120:AGV120"/>
    <mergeCell ref="WD120:WJ120"/>
    <mergeCell ref="WT120:WZ120"/>
    <mergeCell ref="XJ120:XP120"/>
    <mergeCell ref="XZ120:YF120"/>
    <mergeCell ref="YP120:YV120"/>
    <mergeCell ref="ZF120:ZL120"/>
    <mergeCell ref="ZV120:AAB120"/>
    <mergeCell ref="AAL120:AAR120"/>
    <mergeCell ref="ABB120:ABH120"/>
    <mergeCell ref="QP120:QV120"/>
    <mergeCell ref="RF120:RL120"/>
    <mergeCell ref="RV120:SB120"/>
    <mergeCell ref="SL120:SR120"/>
    <mergeCell ref="TB120:TH120"/>
    <mergeCell ref="TR120:TX120"/>
    <mergeCell ref="UH120:UN120"/>
    <mergeCell ref="UX120:VD120"/>
    <mergeCell ref="VN120:VT120"/>
    <mergeCell ref="LB120:LH120"/>
    <mergeCell ref="LR120:LX120"/>
    <mergeCell ref="MH120:MN120"/>
    <mergeCell ref="MX120:ND120"/>
    <mergeCell ref="NN120:NT120"/>
    <mergeCell ref="OD120:OJ120"/>
    <mergeCell ref="OT120:OZ120"/>
    <mergeCell ref="PJ120:PP120"/>
    <mergeCell ref="PZ120:QF120"/>
    <mergeCell ref="XDS73:XDX73"/>
    <mergeCell ref="XEI73:XEN73"/>
    <mergeCell ref="XEY73:XFD73"/>
    <mergeCell ref="K92:P92"/>
    <mergeCell ref="W92:X92"/>
    <mergeCell ref="J120:P120"/>
    <mergeCell ref="Z120:AF120"/>
    <mergeCell ref="AP120:AV120"/>
    <mergeCell ref="BF120:BL120"/>
    <mergeCell ref="BV120:CB120"/>
    <mergeCell ref="CL120:CR120"/>
    <mergeCell ref="DB120:DH120"/>
    <mergeCell ref="DR120:DX120"/>
    <mergeCell ref="EH120:EN120"/>
    <mergeCell ref="EX120:FD120"/>
    <mergeCell ref="FN120:FT120"/>
    <mergeCell ref="GD120:GJ120"/>
    <mergeCell ref="GT120:GZ120"/>
    <mergeCell ref="HJ120:HP120"/>
    <mergeCell ref="HZ120:IF120"/>
    <mergeCell ref="IP120:IV120"/>
    <mergeCell ref="JF120:JL120"/>
    <mergeCell ref="JV120:KB120"/>
    <mergeCell ref="KL120:KR120"/>
    <mergeCell ref="XDP72:XDP73"/>
    <mergeCell ref="XDR72:XDX72"/>
    <mergeCell ref="XED72:XED73"/>
    <mergeCell ref="XEF72:XEF73"/>
    <mergeCell ref="XEH72:XEN72"/>
    <mergeCell ref="XET72:XET73"/>
    <mergeCell ref="XEV72:XEV73"/>
    <mergeCell ref="XEX72:XFD72"/>
    <mergeCell ref="AQ73:AV73"/>
    <mergeCell ref="BG73:BL73"/>
    <mergeCell ref="BW73:CB73"/>
    <mergeCell ref="CM73:CR73"/>
    <mergeCell ref="DC73:DH73"/>
    <mergeCell ref="DS73:DX73"/>
    <mergeCell ref="EI73:EN73"/>
    <mergeCell ref="EY73:FD73"/>
    <mergeCell ref="FO73:FT73"/>
    <mergeCell ref="GE73:GJ73"/>
    <mergeCell ref="GU73:GZ73"/>
    <mergeCell ref="HK73:HP73"/>
    <mergeCell ref="IA73:IF73"/>
    <mergeCell ref="IQ73:IV73"/>
    <mergeCell ref="XBT72:XBT73"/>
    <mergeCell ref="WYB72:WYB73"/>
    <mergeCell ref="WYD72:WYJ72"/>
    <mergeCell ref="WYP72:WYP73"/>
    <mergeCell ref="WYR72:WYR73"/>
    <mergeCell ref="WYT72:WYZ72"/>
    <mergeCell ref="WZF72:WZF73"/>
    <mergeCell ref="WZH72:WZH73"/>
    <mergeCell ref="WZJ72:WZP72"/>
    <mergeCell ref="WZV72:WZV73"/>
    <mergeCell ref="WYE73:WYJ73"/>
    <mergeCell ref="WYU73:WYZ73"/>
    <mergeCell ref="WZK73:WZP73"/>
    <mergeCell ref="WWF72:WWF73"/>
    <mergeCell ref="WWH72:WWN72"/>
    <mergeCell ref="WWT72:WWT73"/>
    <mergeCell ref="WWV72:WWV73"/>
    <mergeCell ref="WWX72:WXD72"/>
    <mergeCell ref="XBV72:XCB72"/>
    <mergeCell ref="XCH72:XCH73"/>
    <mergeCell ref="XCJ72:XCJ73"/>
    <mergeCell ref="XCL72:XCR72"/>
    <mergeCell ref="XCX72:XCX73"/>
    <mergeCell ref="XCZ72:XCZ73"/>
    <mergeCell ref="XDB72:XDH72"/>
    <mergeCell ref="XDN72:XDN73"/>
    <mergeCell ref="XBW73:XCB73"/>
    <mergeCell ref="XCM73:XCR73"/>
    <mergeCell ref="XDC73:XDH73"/>
    <mergeCell ref="WZX72:WZX73"/>
    <mergeCell ref="WZZ72:XAF72"/>
    <mergeCell ref="XAL72:XAL73"/>
    <mergeCell ref="XAN72:XAN73"/>
    <mergeCell ref="XAP72:XAV72"/>
    <mergeCell ref="XBB72:XBB73"/>
    <mergeCell ref="XBD72:XBD73"/>
    <mergeCell ref="XBF72:XBL72"/>
    <mergeCell ref="XBR72:XBR73"/>
    <mergeCell ref="XAA73:XAF73"/>
    <mergeCell ref="XAQ73:XAV73"/>
    <mergeCell ref="XBG73:XBL73"/>
    <mergeCell ref="WXJ72:WXJ73"/>
    <mergeCell ref="WXL72:WXL73"/>
    <mergeCell ref="WXN72:WXT72"/>
    <mergeCell ref="WXZ72:WXZ73"/>
    <mergeCell ref="WWI73:WWN73"/>
    <mergeCell ref="WWY73:WXD73"/>
    <mergeCell ref="WXO73:WXT73"/>
    <mergeCell ref="WUJ72:WUJ73"/>
    <mergeCell ref="WUL72:WUR72"/>
    <mergeCell ref="WUX72:WUX73"/>
    <mergeCell ref="WUZ72:WUZ73"/>
    <mergeCell ref="WVB72:WVH72"/>
    <mergeCell ref="WVN72:WVN73"/>
    <mergeCell ref="WVP72:WVP73"/>
    <mergeCell ref="WVR72:WVX72"/>
    <mergeCell ref="WWD72:WWD73"/>
    <mergeCell ref="WUM73:WUR73"/>
    <mergeCell ref="WVC73:WVH73"/>
    <mergeCell ref="WVS73:WVX73"/>
    <mergeCell ref="WSN72:WSN73"/>
    <mergeCell ref="WSP72:WSV72"/>
    <mergeCell ref="WTB72:WTB73"/>
    <mergeCell ref="WTD72:WTD73"/>
    <mergeCell ref="WTF72:WTL72"/>
    <mergeCell ref="WTR72:WTR73"/>
    <mergeCell ref="WTT72:WTT73"/>
    <mergeCell ref="WTV72:WUB72"/>
    <mergeCell ref="WUH72:WUH73"/>
    <mergeCell ref="WSQ73:WSV73"/>
    <mergeCell ref="WTG73:WTL73"/>
    <mergeCell ref="WTW73:WUB73"/>
    <mergeCell ref="WQR72:WQR73"/>
    <mergeCell ref="WQT72:WQZ72"/>
    <mergeCell ref="WRF72:WRF73"/>
    <mergeCell ref="WRH72:WRH73"/>
    <mergeCell ref="WRJ72:WRP72"/>
    <mergeCell ref="WRV72:WRV73"/>
    <mergeCell ref="WRX72:WRX73"/>
    <mergeCell ref="WRZ72:WSF72"/>
    <mergeCell ref="WSL72:WSL73"/>
    <mergeCell ref="WQU73:WQZ73"/>
    <mergeCell ref="WRK73:WRP73"/>
    <mergeCell ref="WSA73:WSF73"/>
    <mergeCell ref="WOV72:WOV73"/>
    <mergeCell ref="WOX72:WPD72"/>
    <mergeCell ref="WPJ72:WPJ73"/>
    <mergeCell ref="WPL72:WPL73"/>
    <mergeCell ref="WPN72:WPT72"/>
    <mergeCell ref="WPZ72:WPZ73"/>
    <mergeCell ref="WQB72:WQB73"/>
    <mergeCell ref="WQD72:WQJ72"/>
    <mergeCell ref="WQP72:WQP73"/>
    <mergeCell ref="WOY73:WPD73"/>
    <mergeCell ref="WPO73:WPT73"/>
    <mergeCell ref="WQE73:WQJ73"/>
    <mergeCell ref="WMZ72:WMZ73"/>
    <mergeCell ref="WNB72:WNH72"/>
    <mergeCell ref="WNN72:WNN73"/>
    <mergeCell ref="WNP72:WNP73"/>
    <mergeCell ref="WNR72:WNX72"/>
    <mergeCell ref="WOD72:WOD73"/>
    <mergeCell ref="WOF72:WOF73"/>
    <mergeCell ref="WOH72:WON72"/>
    <mergeCell ref="WOT72:WOT73"/>
    <mergeCell ref="WNC73:WNH73"/>
    <mergeCell ref="WNS73:WNX73"/>
    <mergeCell ref="WOI73:WON73"/>
    <mergeCell ref="WLD72:WLD73"/>
    <mergeCell ref="WLF72:WLL72"/>
    <mergeCell ref="WLR72:WLR73"/>
    <mergeCell ref="WLT72:WLT73"/>
    <mergeCell ref="WLV72:WMB72"/>
    <mergeCell ref="WMH72:WMH73"/>
    <mergeCell ref="WMJ72:WMJ73"/>
    <mergeCell ref="WML72:WMR72"/>
    <mergeCell ref="WMX72:WMX73"/>
    <mergeCell ref="WLG73:WLL73"/>
    <mergeCell ref="WLW73:WMB73"/>
    <mergeCell ref="WMM73:WMR73"/>
    <mergeCell ref="WJH72:WJH73"/>
    <mergeCell ref="WJJ72:WJP72"/>
    <mergeCell ref="WJV72:WJV73"/>
    <mergeCell ref="WJX72:WJX73"/>
    <mergeCell ref="WJZ72:WKF72"/>
    <mergeCell ref="WKL72:WKL73"/>
    <mergeCell ref="WKN72:WKN73"/>
    <mergeCell ref="WKP72:WKV72"/>
    <mergeCell ref="WLB72:WLB73"/>
    <mergeCell ref="WJK73:WJP73"/>
    <mergeCell ref="WKA73:WKF73"/>
    <mergeCell ref="WKQ73:WKV73"/>
    <mergeCell ref="WHL72:WHL73"/>
    <mergeCell ref="WHN72:WHT72"/>
    <mergeCell ref="WHZ72:WHZ73"/>
    <mergeCell ref="WIB72:WIB73"/>
    <mergeCell ref="WID72:WIJ72"/>
    <mergeCell ref="WIP72:WIP73"/>
    <mergeCell ref="WIR72:WIR73"/>
    <mergeCell ref="WIT72:WIZ72"/>
    <mergeCell ref="WJF72:WJF73"/>
    <mergeCell ref="WHO73:WHT73"/>
    <mergeCell ref="WIE73:WIJ73"/>
    <mergeCell ref="WIU73:WIZ73"/>
    <mergeCell ref="WFP72:WFP73"/>
    <mergeCell ref="WFR72:WFX72"/>
    <mergeCell ref="WGD72:WGD73"/>
    <mergeCell ref="WGF72:WGF73"/>
    <mergeCell ref="WGH72:WGN72"/>
    <mergeCell ref="WGT72:WGT73"/>
    <mergeCell ref="WGV72:WGV73"/>
    <mergeCell ref="WGX72:WHD72"/>
    <mergeCell ref="WHJ72:WHJ73"/>
    <mergeCell ref="WFS73:WFX73"/>
    <mergeCell ref="WGI73:WGN73"/>
    <mergeCell ref="WGY73:WHD73"/>
    <mergeCell ref="WDT72:WDT73"/>
    <mergeCell ref="WDV72:WEB72"/>
    <mergeCell ref="WEH72:WEH73"/>
    <mergeCell ref="WEJ72:WEJ73"/>
    <mergeCell ref="WEL72:WER72"/>
    <mergeCell ref="WEX72:WEX73"/>
    <mergeCell ref="WEZ72:WEZ73"/>
    <mergeCell ref="WFB72:WFH72"/>
    <mergeCell ref="WFN72:WFN73"/>
    <mergeCell ref="WDW73:WEB73"/>
    <mergeCell ref="WEM73:WER73"/>
    <mergeCell ref="WFC73:WFH73"/>
    <mergeCell ref="WBX72:WBX73"/>
    <mergeCell ref="WBZ72:WCF72"/>
    <mergeCell ref="WCL72:WCL73"/>
    <mergeCell ref="WCN72:WCN73"/>
    <mergeCell ref="WCP72:WCV72"/>
    <mergeCell ref="WDB72:WDB73"/>
    <mergeCell ref="WDD72:WDD73"/>
    <mergeCell ref="WDF72:WDL72"/>
    <mergeCell ref="WDR72:WDR73"/>
    <mergeCell ref="WCA73:WCF73"/>
    <mergeCell ref="WCQ73:WCV73"/>
    <mergeCell ref="WDG73:WDL73"/>
    <mergeCell ref="WAB72:WAB73"/>
    <mergeCell ref="WAD72:WAJ72"/>
    <mergeCell ref="WAP72:WAP73"/>
    <mergeCell ref="WAR72:WAR73"/>
    <mergeCell ref="WAT72:WAZ72"/>
    <mergeCell ref="WBF72:WBF73"/>
    <mergeCell ref="WBH72:WBH73"/>
    <mergeCell ref="WBJ72:WBP72"/>
    <mergeCell ref="WBV72:WBV73"/>
    <mergeCell ref="WAE73:WAJ73"/>
    <mergeCell ref="WAU73:WAZ73"/>
    <mergeCell ref="WBK73:WBP73"/>
    <mergeCell ref="VYF72:VYF73"/>
    <mergeCell ref="VYH72:VYN72"/>
    <mergeCell ref="VYT72:VYT73"/>
    <mergeCell ref="VYV72:VYV73"/>
    <mergeCell ref="VYX72:VZD72"/>
    <mergeCell ref="VZJ72:VZJ73"/>
    <mergeCell ref="VZL72:VZL73"/>
    <mergeCell ref="VZN72:VZT72"/>
    <mergeCell ref="VZZ72:VZZ73"/>
    <mergeCell ref="VYI73:VYN73"/>
    <mergeCell ref="VYY73:VZD73"/>
    <mergeCell ref="VZO73:VZT73"/>
    <mergeCell ref="VWJ72:VWJ73"/>
    <mergeCell ref="VWL72:VWR72"/>
    <mergeCell ref="VWX72:VWX73"/>
    <mergeCell ref="VWZ72:VWZ73"/>
    <mergeCell ref="VXB72:VXH72"/>
    <mergeCell ref="VXN72:VXN73"/>
    <mergeCell ref="VXP72:VXP73"/>
    <mergeCell ref="VXR72:VXX72"/>
    <mergeCell ref="VYD72:VYD73"/>
    <mergeCell ref="VWM73:VWR73"/>
    <mergeCell ref="VXC73:VXH73"/>
    <mergeCell ref="VXS73:VXX73"/>
    <mergeCell ref="VUN72:VUN73"/>
    <mergeCell ref="VUP72:VUV72"/>
    <mergeCell ref="VVB72:VVB73"/>
    <mergeCell ref="VVD72:VVD73"/>
    <mergeCell ref="VVF72:VVL72"/>
    <mergeCell ref="VVR72:VVR73"/>
    <mergeCell ref="VVT72:VVT73"/>
    <mergeCell ref="VVV72:VWB72"/>
    <mergeCell ref="VWH72:VWH73"/>
    <mergeCell ref="VUQ73:VUV73"/>
    <mergeCell ref="VVG73:VVL73"/>
    <mergeCell ref="VVW73:VWB73"/>
    <mergeCell ref="VSR72:VSR73"/>
    <mergeCell ref="VST72:VSZ72"/>
    <mergeCell ref="VTF72:VTF73"/>
    <mergeCell ref="VTH72:VTH73"/>
    <mergeCell ref="VTJ72:VTP72"/>
    <mergeCell ref="VTV72:VTV73"/>
    <mergeCell ref="VTX72:VTX73"/>
    <mergeCell ref="VTZ72:VUF72"/>
    <mergeCell ref="VUL72:VUL73"/>
    <mergeCell ref="VSU73:VSZ73"/>
    <mergeCell ref="VTK73:VTP73"/>
    <mergeCell ref="VUA73:VUF73"/>
    <mergeCell ref="VQV72:VQV73"/>
    <mergeCell ref="VQX72:VRD72"/>
    <mergeCell ref="VRJ72:VRJ73"/>
    <mergeCell ref="VRL72:VRL73"/>
    <mergeCell ref="VRN72:VRT72"/>
    <mergeCell ref="VRZ72:VRZ73"/>
    <mergeCell ref="VSB72:VSB73"/>
    <mergeCell ref="VSD72:VSJ72"/>
    <mergeCell ref="VSP72:VSP73"/>
    <mergeCell ref="VQY73:VRD73"/>
    <mergeCell ref="VRO73:VRT73"/>
    <mergeCell ref="VSE73:VSJ73"/>
    <mergeCell ref="VOZ72:VOZ73"/>
    <mergeCell ref="VPB72:VPH72"/>
    <mergeCell ref="VPN72:VPN73"/>
    <mergeCell ref="VPP72:VPP73"/>
    <mergeCell ref="VPR72:VPX72"/>
    <mergeCell ref="VQD72:VQD73"/>
    <mergeCell ref="VQF72:VQF73"/>
    <mergeCell ref="VQH72:VQN72"/>
    <mergeCell ref="VQT72:VQT73"/>
    <mergeCell ref="VPC73:VPH73"/>
    <mergeCell ref="VPS73:VPX73"/>
    <mergeCell ref="VQI73:VQN73"/>
    <mergeCell ref="VND72:VND73"/>
    <mergeCell ref="VNF72:VNL72"/>
    <mergeCell ref="VNR72:VNR73"/>
    <mergeCell ref="VNT72:VNT73"/>
    <mergeCell ref="VNV72:VOB72"/>
    <mergeCell ref="VOH72:VOH73"/>
    <mergeCell ref="VOJ72:VOJ73"/>
    <mergeCell ref="VOL72:VOR72"/>
    <mergeCell ref="VOX72:VOX73"/>
    <mergeCell ref="VNG73:VNL73"/>
    <mergeCell ref="VNW73:VOB73"/>
    <mergeCell ref="VOM73:VOR73"/>
    <mergeCell ref="VLH72:VLH73"/>
    <mergeCell ref="VLJ72:VLP72"/>
    <mergeCell ref="VLV72:VLV73"/>
    <mergeCell ref="VLX72:VLX73"/>
    <mergeCell ref="VLZ72:VMF72"/>
    <mergeCell ref="VML72:VML73"/>
    <mergeCell ref="VMN72:VMN73"/>
    <mergeCell ref="VMP72:VMV72"/>
    <mergeCell ref="VNB72:VNB73"/>
    <mergeCell ref="VLK73:VLP73"/>
    <mergeCell ref="VMA73:VMF73"/>
    <mergeCell ref="VMQ73:VMV73"/>
    <mergeCell ref="VJL72:VJL73"/>
    <mergeCell ref="VJN72:VJT72"/>
    <mergeCell ref="VJZ72:VJZ73"/>
    <mergeCell ref="VKB72:VKB73"/>
    <mergeCell ref="VKD72:VKJ72"/>
    <mergeCell ref="VKP72:VKP73"/>
    <mergeCell ref="VKR72:VKR73"/>
    <mergeCell ref="VKT72:VKZ72"/>
    <mergeCell ref="VLF72:VLF73"/>
    <mergeCell ref="VJO73:VJT73"/>
    <mergeCell ref="VKE73:VKJ73"/>
    <mergeCell ref="VKU73:VKZ73"/>
    <mergeCell ref="VHP72:VHP73"/>
    <mergeCell ref="VHR72:VHX72"/>
    <mergeCell ref="VID72:VID73"/>
    <mergeCell ref="VIF72:VIF73"/>
    <mergeCell ref="VIH72:VIN72"/>
    <mergeCell ref="VIT72:VIT73"/>
    <mergeCell ref="VIV72:VIV73"/>
    <mergeCell ref="VIX72:VJD72"/>
    <mergeCell ref="VJJ72:VJJ73"/>
    <mergeCell ref="VHS73:VHX73"/>
    <mergeCell ref="VII73:VIN73"/>
    <mergeCell ref="VIY73:VJD73"/>
    <mergeCell ref="VFT72:VFT73"/>
    <mergeCell ref="VFV72:VGB72"/>
    <mergeCell ref="VGH72:VGH73"/>
    <mergeCell ref="VGJ72:VGJ73"/>
    <mergeCell ref="VGL72:VGR72"/>
    <mergeCell ref="VGX72:VGX73"/>
    <mergeCell ref="VGZ72:VGZ73"/>
    <mergeCell ref="VHB72:VHH72"/>
    <mergeCell ref="VHN72:VHN73"/>
    <mergeCell ref="VFW73:VGB73"/>
    <mergeCell ref="VGM73:VGR73"/>
    <mergeCell ref="VHC73:VHH73"/>
    <mergeCell ref="VDX72:VDX73"/>
    <mergeCell ref="VDZ72:VEF72"/>
    <mergeCell ref="VEL72:VEL73"/>
    <mergeCell ref="VEN72:VEN73"/>
    <mergeCell ref="VEP72:VEV72"/>
    <mergeCell ref="VFB72:VFB73"/>
    <mergeCell ref="VFD72:VFD73"/>
    <mergeCell ref="VFF72:VFL72"/>
    <mergeCell ref="VFR72:VFR73"/>
    <mergeCell ref="VEA73:VEF73"/>
    <mergeCell ref="VEQ73:VEV73"/>
    <mergeCell ref="VFG73:VFL73"/>
    <mergeCell ref="VCB72:VCB73"/>
    <mergeCell ref="VCD72:VCJ72"/>
    <mergeCell ref="VCP72:VCP73"/>
    <mergeCell ref="VCR72:VCR73"/>
    <mergeCell ref="VCT72:VCZ72"/>
    <mergeCell ref="VDF72:VDF73"/>
    <mergeCell ref="VDH72:VDH73"/>
    <mergeCell ref="VDJ72:VDP72"/>
    <mergeCell ref="VDV72:VDV73"/>
    <mergeCell ref="VCE73:VCJ73"/>
    <mergeCell ref="VCU73:VCZ73"/>
    <mergeCell ref="VDK73:VDP73"/>
    <mergeCell ref="VAF72:VAF73"/>
    <mergeCell ref="VAH72:VAN72"/>
    <mergeCell ref="VAT72:VAT73"/>
    <mergeCell ref="VAV72:VAV73"/>
    <mergeCell ref="VAX72:VBD72"/>
    <mergeCell ref="VBJ72:VBJ73"/>
    <mergeCell ref="VBL72:VBL73"/>
    <mergeCell ref="VBN72:VBT72"/>
    <mergeCell ref="VBZ72:VBZ73"/>
    <mergeCell ref="VAI73:VAN73"/>
    <mergeCell ref="VAY73:VBD73"/>
    <mergeCell ref="VBO73:VBT73"/>
    <mergeCell ref="UYJ72:UYJ73"/>
    <mergeCell ref="UYL72:UYR72"/>
    <mergeCell ref="UYX72:UYX73"/>
    <mergeCell ref="UYZ72:UYZ73"/>
    <mergeCell ref="UZB72:UZH72"/>
    <mergeCell ref="UZN72:UZN73"/>
    <mergeCell ref="UZP72:UZP73"/>
    <mergeCell ref="UZR72:UZX72"/>
    <mergeCell ref="VAD72:VAD73"/>
    <mergeCell ref="UYM73:UYR73"/>
    <mergeCell ref="UZC73:UZH73"/>
    <mergeCell ref="UZS73:UZX73"/>
    <mergeCell ref="UWN72:UWN73"/>
    <mergeCell ref="UWP72:UWV72"/>
    <mergeCell ref="UXB72:UXB73"/>
    <mergeCell ref="UXD72:UXD73"/>
    <mergeCell ref="UXF72:UXL72"/>
    <mergeCell ref="UXR72:UXR73"/>
    <mergeCell ref="UXT72:UXT73"/>
    <mergeCell ref="UXV72:UYB72"/>
    <mergeCell ref="UYH72:UYH73"/>
    <mergeCell ref="UWQ73:UWV73"/>
    <mergeCell ref="UXG73:UXL73"/>
    <mergeCell ref="UXW73:UYB73"/>
    <mergeCell ref="UUR72:UUR73"/>
    <mergeCell ref="UUT72:UUZ72"/>
    <mergeCell ref="UVF72:UVF73"/>
    <mergeCell ref="UVH72:UVH73"/>
    <mergeCell ref="UVJ72:UVP72"/>
    <mergeCell ref="UVV72:UVV73"/>
    <mergeCell ref="UVX72:UVX73"/>
    <mergeCell ref="UVZ72:UWF72"/>
    <mergeCell ref="UWL72:UWL73"/>
    <mergeCell ref="UUU73:UUZ73"/>
    <mergeCell ref="UVK73:UVP73"/>
    <mergeCell ref="UWA73:UWF73"/>
    <mergeCell ref="USV72:USV73"/>
    <mergeCell ref="USX72:UTD72"/>
    <mergeCell ref="UTJ72:UTJ73"/>
    <mergeCell ref="UTL72:UTL73"/>
    <mergeCell ref="UTN72:UTT72"/>
    <mergeCell ref="UTZ72:UTZ73"/>
    <mergeCell ref="UUB72:UUB73"/>
    <mergeCell ref="UUD72:UUJ72"/>
    <mergeCell ref="UUP72:UUP73"/>
    <mergeCell ref="USY73:UTD73"/>
    <mergeCell ref="UTO73:UTT73"/>
    <mergeCell ref="UUE73:UUJ73"/>
    <mergeCell ref="UQZ72:UQZ73"/>
    <mergeCell ref="URB72:URH72"/>
    <mergeCell ref="URN72:URN73"/>
    <mergeCell ref="URP72:URP73"/>
    <mergeCell ref="URR72:URX72"/>
    <mergeCell ref="USD72:USD73"/>
    <mergeCell ref="USF72:USF73"/>
    <mergeCell ref="USH72:USN72"/>
    <mergeCell ref="UST72:UST73"/>
    <mergeCell ref="URC73:URH73"/>
    <mergeCell ref="URS73:URX73"/>
    <mergeCell ref="USI73:USN73"/>
    <mergeCell ref="UPD72:UPD73"/>
    <mergeCell ref="UPF72:UPL72"/>
    <mergeCell ref="UPR72:UPR73"/>
    <mergeCell ref="UPT72:UPT73"/>
    <mergeCell ref="UPV72:UQB72"/>
    <mergeCell ref="UQH72:UQH73"/>
    <mergeCell ref="UQJ72:UQJ73"/>
    <mergeCell ref="UQL72:UQR72"/>
    <mergeCell ref="UQX72:UQX73"/>
    <mergeCell ref="UPG73:UPL73"/>
    <mergeCell ref="UPW73:UQB73"/>
    <mergeCell ref="UQM73:UQR73"/>
    <mergeCell ref="UNH72:UNH73"/>
    <mergeCell ref="UNJ72:UNP72"/>
    <mergeCell ref="UNV72:UNV73"/>
    <mergeCell ref="UNX72:UNX73"/>
    <mergeCell ref="UNZ72:UOF72"/>
    <mergeCell ref="UOL72:UOL73"/>
    <mergeCell ref="UON72:UON73"/>
    <mergeCell ref="UOP72:UOV72"/>
    <mergeCell ref="UPB72:UPB73"/>
    <mergeCell ref="UNK73:UNP73"/>
    <mergeCell ref="UOA73:UOF73"/>
    <mergeCell ref="UOQ73:UOV73"/>
    <mergeCell ref="ULL72:ULL73"/>
    <mergeCell ref="ULN72:ULT72"/>
    <mergeCell ref="ULZ72:ULZ73"/>
    <mergeCell ref="UMB72:UMB73"/>
    <mergeCell ref="UMD72:UMJ72"/>
    <mergeCell ref="UMP72:UMP73"/>
    <mergeCell ref="UMR72:UMR73"/>
    <mergeCell ref="UMT72:UMZ72"/>
    <mergeCell ref="UNF72:UNF73"/>
    <mergeCell ref="ULO73:ULT73"/>
    <mergeCell ref="UME73:UMJ73"/>
    <mergeCell ref="UMU73:UMZ73"/>
    <mergeCell ref="UJP72:UJP73"/>
    <mergeCell ref="UJR72:UJX72"/>
    <mergeCell ref="UKD72:UKD73"/>
    <mergeCell ref="UKF72:UKF73"/>
    <mergeCell ref="UKH72:UKN72"/>
    <mergeCell ref="UKT72:UKT73"/>
    <mergeCell ref="UKV72:UKV73"/>
    <mergeCell ref="UKX72:ULD72"/>
    <mergeCell ref="ULJ72:ULJ73"/>
    <mergeCell ref="UJS73:UJX73"/>
    <mergeCell ref="UKI73:UKN73"/>
    <mergeCell ref="UKY73:ULD73"/>
    <mergeCell ref="UHT72:UHT73"/>
    <mergeCell ref="UHV72:UIB72"/>
    <mergeCell ref="UIH72:UIH73"/>
    <mergeCell ref="UIJ72:UIJ73"/>
    <mergeCell ref="UIL72:UIR72"/>
    <mergeCell ref="UIX72:UIX73"/>
    <mergeCell ref="UIZ72:UIZ73"/>
    <mergeCell ref="UJB72:UJH72"/>
    <mergeCell ref="UJN72:UJN73"/>
    <mergeCell ref="UHW73:UIB73"/>
    <mergeCell ref="UIM73:UIR73"/>
    <mergeCell ref="UJC73:UJH73"/>
    <mergeCell ref="UFX72:UFX73"/>
    <mergeCell ref="UFZ72:UGF72"/>
    <mergeCell ref="UGL72:UGL73"/>
    <mergeCell ref="UGN72:UGN73"/>
    <mergeCell ref="UGP72:UGV72"/>
    <mergeCell ref="UHB72:UHB73"/>
    <mergeCell ref="UHD72:UHD73"/>
    <mergeCell ref="UHF72:UHL72"/>
    <mergeCell ref="UHR72:UHR73"/>
    <mergeCell ref="UGA73:UGF73"/>
    <mergeCell ref="UGQ73:UGV73"/>
    <mergeCell ref="UHG73:UHL73"/>
    <mergeCell ref="UEB72:UEB73"/>
    <mergeCell ref="UED72:UEJ72"/>
    <mergeCell ref="UEP72:UEP73"/>
    <mergeCell ref="UER72:UER73"/>
    <mergeCell ref="UET72:UEZ72"/>
    <mergeCell ref="UFF72:UFF73"/>
    <mergeCell ref="UFH72:UFH73"/>
    <mergeCell ref="UFJ72:UFP72"/>
    <mergeCell ref="UFV72:UFV73"/>
    <mergeCell ref="UEE73:UEJ73"/>
    <mergeCell ref="UEU73:UEZ73"/>
    <mergeCell ref="UFK73:UFP73"/>
    <mergeCell ref="UCF72:UCF73"/>
    <mergeCell ref="UCH72:UCN72"/>
    <mergeCell ref="UCT72:UCT73"/>
    <mergeCell ref="UCV72:UCV73"/>
    <mergeCell ref="UCX72:UDD72"/>
    <mergeCell ref="UDJ72:UDJ73"/>
    <mergeCell ref="UDL72:UDL73"/>
    <mergeCell ref="UDN72:UDT72"/>
    <mergeCell ref="UDZ72:UDZ73"/>
    <mergeCell ref="UCI73:UCN73"/>
    <mergeCell ref="UCY73:UDD73"/>
    <mergeCell ref="UDO73:UDT73"/>
    <mergeCell ref="UAJ72:UAJ73"/>
    <mergeCell ref="UAL72:UAR72"/>
    <mergeCell ref="UAX72:UAX73"/>
    <mergeCell ref="UAZ72:UAZ73"/>
    <mergeCell ref="UBB72:UBH72"/>
    <mergeCell ref="UBN72:UBN73"/>
    <mergeCell ref="UBP72:UBP73"/>
    <mergeCell ref="UBR72:UBX72"/>
    <mergeCell ref="UCD72:UCD73"/>
    <mergeCell ref="UAM73:UAR73"/>
    <mergeCell ref="UBC73:UBH73"/>
    <mergeCell ref="UBS73:UBX73"/>
    <mergeCell ref="TYN72:TYN73"/>
    <mergeCell ref="TYP72:TYV72"/>
    <mergeCell ref="TZB72:TZB73"/>
    <mergeCell ref="TZD72:TZD73"/>
    <mergeCell ref="TZF72:TZL72"/>
    <mergeCell ref="TZR72:TZR73"/>
    <mergeCell ref="TZT72:TZT73"/>
    <mergeCell ref="TZV72:UAB72"/>
    <mergeCell ref="UAH72:UAH73"/>
    <mergeCell ref="TYQ73:TYV73"/>
    <mergeCell ref="TZG73:TZL73"/>
    <mergeCell ref="TZW73:UAB73"/>
    <mergeCell ref="TWR72:TWR73"/>
    <mergeCell ref="TWT72:TWZ72"/>
    <mergeCell ref="TXF72:TXF73"/>
    <mergeCell ref="TXH72:TXH73"/>
    <mergeCell ref="TXJ72:TXP72"/>
    <mergeCell ref="TXV72:TXV73"/>
    <mergeCell ref="TXX72:TXX73"/>
    <mergeCell ref="TXZ72:TYF72"/>
    <mergeCell ref="TYL72:TYL73"/>
    <mergeCell ref="TWU73:TWZ73"/>
    <mergeCell ref="TXK73:TXP73"/>
    <mergeCell ref="TYA73:TYF73"/>
    <mergeCell ref="TUV72:TUV73"/>
    <mergeCell ref="TUX72:TVD72"/>
    <mergeCell ref="TVJ72:TVJ73"/>
    <mergeCell ref="TVL72:TVL73"/>
    <mergeCell ref="TVN72:TVT72"/>
    <mergeCell ref="TVZ72:TVZ73"/>
    <mergeCell ref="TWB72:TWB73"/>
    <mergeCell ref="TWD72:TWJ72"/>
    <mergeCell ref="TWP72:TWP73"/>
    <mergeCell ref="TUY73:TVD73"/>
    <mergeCell ref="TVO73:TVT73"/>
    <mergeCell ref="TWE73:TWJ73"/>
    <mergeCell ref="TSZ72:TSZ73"/>
    <mergeCell ref="TTB72:TTH72"/>
    <mergeCell ref="TTN72:TTN73"/>
    <mergeCell ref="TTP72:TTP73"/>
    <mergeCell ref="TTR72:TTX72"/>
    <mergeCell ref="TUD72:TUD73"/>
    <mergeCell ref="TUF72:TUF73"/>
    <mergeCell ref="TUH72:TUN72"/>
    <mergeCell ref="TUT72:TUT73"/>
    <mergeCell ref="TTC73:TTH73"/>
    <mergeCell ref="TTS73:TTX73"/>
    <mergeCell ref="TUI73:TUN73"/>
    <mergeCell ref="TRD72:TRD73"/>
    <mergeCell ref="TRF72:TRL72"/>
    <mergeCell ref="TRR72:TRR73"/>
    <mergeCell ref="TRT72:TRT73"/>
    <mergeCell ref="TRV72:TSB72"/>
    <mergeCell ref="TSH72:TSH73"/>
    <mergeCell ref="TSJ72:TSJ73"/>
    <mergeCell ref="TSL72:TSR72"/>
    <mergeCell ref="TSX72:TSX73"/>
    <mergeCell ref="TRG73:TRL73"/>
    <mergeCell ref="TRW73:TSB73"/>
    <mergeCell ref="TSM73:TSR73"/>
    <mergeCell ref="TPH72:TPH73"/>
    <mergeCell ref="TPJ72:TPP72"/>
    <mergeCell ref="TPV72:TPV73"/>
    <mergeCell ref="TPX72:TPX73"/>
    <mergeCell ref="TPZ72:TQF72"/>
    <mergeCell ref="TQL72:TQL73"/>
    <mergeCell ref="TQN72:TQN73"/>
    <mergeCell ref="TQP72:TQV72"/>
    <mergeCell ref="TRB72:TRB73"/>
    <mergeCell ref="TPK73:TPP73"/>
    <mergeCell ref="TQA73:TQF73"/>
    <mergeCell ref="TQQ73:TQV73"/>
    <mergeCell ref="TNL72:TNL73"/>
    <mergeCell ref="TNN72:TNT72"/>
    <mergeCell ref="TNZ72:TNZ73"/>
    <mergeCell ref="TOB72:TOB73"/>
    <mergeCell ref="TOD72:TOJ72"/>
    <mergeCell ref="TOP72:TOP73"/>
    <mergeCell ref="TOR72:TOR73"/>
    <mergeCell ref="TOT72:TOZ72"/>
    <mergeCell ref="TPF72:TPF73"/>
    <mergeCell ref="TNO73:TNT73"/>
    <mergeCell ref="TOE73:TOJ73"/>
    <mergeCell ref="TOU73:TOZ73"/>
    <mergeCell ref="TLP72:TLP73"/>
    <mergeCell ref="TLR72:TLX72"/>
    <mergeCell ref="TMD72:TMD73"/>
    <mergeCell ref="TMF72:TMF73"/>
    <mergeCell ref="TMH72:TMN72"/>
    <mergeCell ref="TMT72:TMT73"/>
    <mergeCell ref="TMV72:TMV73"/>
    <mergeCell ref="TMX72:TND72"/>
    <mergeCell ref="TNJ72:TNJ73"/>
    <mergeCell ref="TLS73:TLX73"/>
    <mergeCell ref="TMI73:TMN73"/>
    <mergeCell ref="TMY73:TND73"/>
    <mergeCell ref="TJT72:TJT73"/>
    <mergeCell ref="TJV72:TKB72"/>
    <mergeCell ref="TKH72:TKH73"/>
    <mergeCell ref="TKJ72:TKJ73"/>
    <mergeCell ref="TKL72:TKR72"/>
    <mergeCell ref="TKX72:TKX73"/>
    <mergeCell ref="TKZ72:TKZ73"/>
    <mergeCell ref="TLB72:TLH72"/>
    <mergeCell ref="TLN72:TLN73"/>
    <mergeCell ref="TJW73:TKB73"/>
    <mergeCell ref="TKM73:TKR73"/>
    <mergeCell ref="TLC73:TLH73"/>
    <mergeCell ref="THX72:THX73"/>
    <mergeCell ref="THZ72:TIF72"/>
    <mergeCell ref="TIL72:TIL73"/>
    <mergeCell ref="TIN72:TIN73"/>
    <mergeCell ref="TIP72:TIV72"/>
    <mergeCell ref="TJB72:TJB73"/>
    <mergeCell ref="TJD72:TJD73"/>
    <mergeCell ref="TJF72:TJL72"/>
    <mergeCell ref="TJR72:TJR73"/>
    <mergeCell ref="TIA73:TIF73"/>
    <mergeCell ref="TIQ73:TIV73"/>
    <mergeCell ref="TJG73:TJL73"/>
    <mergeCell ref="TGB72:TGB73"/>
    <mergeCell ref="TGD72:TGJ72"/>
    <mergeCell ref="TGP72:TGP73"/>
    <mergeCell ref="TGR72:TGR73"/>
    <mergeCell ref="TGT72:TGZ72"/>
    <mergeCell ref="THF72:THF73"/>
    <mergeCell ref="THH72:THH73"/>
    <mergeCell ref="THJ72:THP72"/>
    <mergeCell ref="THV72:THV73"/>
    <mergeCell ref="TGE73:TGJ73"/>
    <mergeCell ref="TGU73:TGZ73"/>
    <mergeCell ref="THK73:THP73"/>
    <mergeCell ref="TEF72:TEF73"/>
    <mergeCell ref="TEH72:TEN72"/>
    <mergeCell ref="TET72:TET73"/>
    <mergeCell ref="TEV72:TEV73"/>
    <mergeCell ref="TEX72:TFD72"/>
    <mergeCell ref="TFJ72:TFJ73"/>
    <mergeCell ref="TFL72:TFL73"/>
    <mergeCell ref="TFN72:TFT72"/>
    <mergeCell ref="TFZ72:TFZ73"/>
    <mergeCell ref="TEI73:TEN73"/>
    <mergeCell ref="TEY73:TFD73"/>
    <mergeCell ref="TFO73:TFT73"/>
    <mergeCell ref="TCJ72:TCJ73"/>
    <mergeCell ref="TCL72:TCR72"/>
    <mergeCell ref="TCX72:TCX73"/>
    <mergeCell ref="TCZ72:TCZ73"/>
    <mergeCell ref="TDB72:TDH72"/>
    <mergeCell ref="TDN72:TDN73"/>
    <mergeCell ref="TDP72:TDP73"/>
    <mergeCell ref="TDR72:TDX72"/>
    <mergeCell ref="TED72:TED73"/>
    <mergeCell ref="TCM73:TCR73"/>
    <mergeCell ref="TDC73:TDH73"/>
    <mergeCell ref="TDS73:TDX73"/>
    <mergeCell ref="TAN72:TAN73"/>
    <mergeCell ref="TAP72:TAV72"/>
    <mergeCell ref="TBB72:TBB73"/>
    <mergeCell ref="TBD72:TBD73"/>
    <mergeCell ref="TBF72:TBL72"/>
    <mergeCell ref="TBR72:TBR73"/>
    <mergeCell ref="TBT72:TBT73"/>
    <mergeCell ref="TBV72:TCB72"/>
    <mergeCell ref="TCH72:TCH73"/>
    <mergeCell ref="TAQ73:TAV73"/>
    <mergeCell ref="TBG73:TBL73"/>
    <mergeCell ref="TBW73:TCB73"/>
    <mergeCell ref="SYR72:SYR73"/>
    <mergeCell ref="SYT72:SYZ72"/>
    <mergeCell ref="SZF72:SZF73"/>
    <mergeCell ref="SZH72:SZH73"/>
    <mergeCell ref="SZJ72:SZP72"/>
    <mergeCell ref="SZV72:SZV73"/>
    <mergeCell ref="SZX72:SZX73"/>
    <mergeCell ref="SZZ72:TAF72"/>
    <mergeCell ref="TAL72:TAL73"/>
    <mergeCell ref="SYU73:SYZ73"/>
    <mergeCell ref="SZK73:SZP73"/>
    <mergeCell ref="TAA73:TAF73"/>
    <mergeCell ref="SWV72:SWV73"/>
    <mergeCell ref="SWX72:SXD72"/>
    <mergeCell ref="SXJ72:SXJ73"/>
    <mergeCell ref="SXL72:SXL73"/>
    <mergeCell ref="SXN72:SXT72"/>
    <mergeCell ref="SXZ72:SXZ73"/>
    <mergeCell ref="SYB72:SYB73"/>
    <mergeCell ref="SYD72:SYJ72"/>
    <mergeCell ref="SYP72:SYP73"/>
    <mergeCell ref="SWY73:SXD73"/>
    <mergeCell ref="SXO73:SXT73"/>
    <mergeCell ref="SYE73:SYJ73"/>
    <mergeCell ref="SUZ72:SUZ73"/>
    <mergeCell ref="SVB72:SVH72"/>
    <mergeCell ref="SVN72:SVN73"/>
    <mergeCell ref="SVP72:SVP73"/>
    <mergeCell ref="SVR72:SVX72"/>
    <mergeCell ref="SWD72:SWD73"/>
    <mergeCell ref="SWF72:SWF73"/>
    <mergeCell ref="SWH72:SWN72"/>
    <mergeCell ref="SWT72:SWT73"/>
    <mergeCell ref="SVC73:SVH73"/>
    <mergeCell ref="SVS73:SVX73"/>
    <mergeCell ref="SWI73:SWN73"/>
    <mergeCell ref="STD72:STD73"/>
    <mergeCell ref="STF72:STL72"/>
    <mergeCell ref="STR72:STR73"/>
    <mergeCell ref="STT72:STT73"/>
    <mergeCell ref="STV72:SUB72"/>
    <mergeCell ref="SUH72:SUH73"/>
    <mergeCell ref="SUJ72:SUJ73"/>
    <mergeCell ref="SUL72:SUR72"/>
    <mergeCell ref="SUX72:SUX73"/>
    <mergeCell ref="STG73:STL73"/>
    <mergeCell ref="STW73:SUB73"/>
    <mergeCell ref="SUM73:SUR73"/>
    <mergeCell ref="SRH72:SRH73"/>
    <mergeCell ref="SRJ72:SRP72"/>
    <mergeCell ref="SRV72:SRV73"/>
    <mergeCell ref="SRX72:SRX73"/>
    <mergeCell ref="SRZ72:SSF72"/>
    <mergeCell ref="SSL72:SSL73"/>
    <mergeCell ref="SSN72:SSN73"/>
    <mergeCell ref="SSP72:SSV72"/>
    <mergeCell ref="STB72:STB73"/>
    <mergeCell ref="SRK73:SRP73"/>
    <mergeCell ref="SSA73:SSF73"/>
    <mergeCell ref="SSQ73:SSV73"/>
    <mergeCell ref="SPL72:SPL73"/>
    <mergeCell ref="SPN72:SPT72"/>
    <mergeCell ref="SPZ72:SPZ73"/>
    <mergeCell ref="SQB72:SQB73"/>
    <mergeCell ref="SQD72:SQJ72"/>
    <mergeCell ref="SQP72:SQP73"/>
    <mergeCell ref="SQR72:SQR73"/>
    <mergeCell ref="SQT72:SQZ72"/>
    <mergeCell ref="SRF72:SRF73"/>
    <mergeCell ref="SPO73:SPT73"/>
    <mergeCell ref="SQE73:SQJ73"/>
    <mergeCell ref="SQU73:SQZ73"/>
    <mergeCell ref="SNP72:SNP73"/>
    <mergeCell ref="SNR72:SNX72"/>
    <mergeCell ref="SOD72:SOD73"/>
    <mergeCell ref="SOF72:SOF73"/>
    <mergeCell ref="SOH72:SON72"/>
    <mergeCell ref="SOT72:SOT73"/>
    <mergeCell ref="SOV72:SOV73"/>
    <mergeCell ref="SOX72:SPD72"/>
    <mergeCell ref="SPJ72:SPJ73"/>
    <mergeCell ref="SNS73:SNX73"/>
    <mergeCell ref="SOI73:SON73"/>
    <mergeCell ref="SOY73:SPD73"/>
    <mergeCell ref="SLT72:SLT73"/>
    <mergeCell ref="SLV72:SMB72"/>
    <mergeCell ref="SMH72:SMH73"/>
    <mergeCell ref="SMJ72:SMJ73"/>
    <mergeCell ref="SML72:SMR72"/>
    <mergeCell ref="SMX72:SMX73"/>
    <mergeCell ref="SMZ72:SMZ73"/>
    <mergeCell ref="SNB72:SNH72"/>
    <mergeCell ref="SNN72:SNN73"/>
    <mergeCell ref="SLW73:SMB73"/>
    <mergeCell ref="SMM73:SMR73"/>
    <mergeCell ref="SNC73:SNH73"/>
    <mergeCell ref="SJX72:SJX73"/>
    <mergeCell ref="SJZ72:SKF72"/>
    <mergeCell ref="SKL72:SKL73"/>
    <mergeCell ref="SKN72:SKN73"/>
    <mergeCell ref="SKP72:SKV72"/>
    <mergeCell ref="SLB72:SLB73"/>
    <mergeCell ref="SLD72:SLD73"/>
    <mergeCell ref="SLF72:SLL72"/>
    <mergeCell ref="SLR72:SLR73"/>
    <mergeCell ref="SKA73:SKF73"/>
    <mergeCell ref="SKQ73:SKV73"/>
    <mergeCell ref="SLG73:SLL73"/>
    <mergeCell ref="SIB72:SIB73"/>
    <mergeCell ref="SID72:SIJ72"/>
    <mergeCell ref="SIP72:SIP73"/>
    <mergeCell ref="SIR72:SIR73"/>
    <mergeCell ref="SIT72:SIZ72"/>
    <mergeCell ref="SJF72:SJF73"/>
    <mergeCell ref="SJH72:SJH73"/>
    <mergeCell ref="SJJ72:SJP72"/>
    <mergeCell ref="SJV72:SJV73"/>
    <mergeCell ref="SIE73:SIJ73"/>
    <mergeCell ref="SIU73:SIZ73"/>
    <mergeCell ref="SJK73:SJP73"/>
    <mergeCell ref="SGF72:SGF73"/>
    <mergeCell ref="SGH72:SGN72"/>
    <mergeCell ref="SGT72:SGT73"/>
    <mergeCell ref="SGV72:SGV73"/>
    <mergeCell ref="SGX72:SHD72"/>
    <mergeCell ref="SHJ72:SHJ73"/>
    <mergeCell ref="SHL72:SHL73"/>
    <mergeCell ref="SHN72:SHT72"/>
    <mergeCell ref="SHZ72:SHZ73"/>
    <mergeCell ref="SGI73:SGN73"/>
    <mergeCell ref="SGY73:SHD73"/>
    <mergeCell ref="SHO73:SHT73"/>
    <mergeCell ref="SEJ72:SEJ73"/>
    <mergeCell ref="SEL72:SER72"/>
    <mergeCell ref="SEX72:SEX73"/>
    <mergeCell ref="SEZ72:SEZ73"/>
    <mergeCell ref="SFB72:SFH72"/>
    <mergeCell ref="SFN72:SFN73"/>
    <mergeCell ref="SFP72:SFP73"/>
    <mergeCell ref="SFR72:SFX72"/>
    <mergeCell ref="SGD72:SGD73"/>
    <mergeCell ref="SEM73:SER73"/>
    <mergeCell ref="SFC73:SFH73"/>
    <mergeCell ref="SFS73:SFX73"/>
    <mergeCell ref="SCN72:SCN73"/>
    <mergeCell ref="SCP72:SCV72"/>
    <mergeCell ref="SDB72:SDB73"/>
    <mergeCell ref="SDD72:SDD73"/>
    <mergeCell ref="SDF72:SDL72"/>
    <mergeCell ref="SDR72:SDR73"/>
    <mergeCell ref="SDT72:SDT73"/>
    <mergeCell ref="SDV72:SEB72"/>
    <mergeCell ref="SEH72:SEH73"/>
    <mergeCell ref="SCQ73:SCV73"/>
    <mergeCell ref="SDG73:SDL73"/>
    <mergeCell ref="SDW73:SEB73"/>
    <mergeCell ref="SAR72:SAR73"/>
    <mergeCell ref="SAT72:SAZ72"/>
    <mergeCell ref="SBF72:SBF73"/>
    <mergeCell ref="SBH72:SBH73"/>
    <mergeCell ref="SBJ72:SBP72"/>
    <mergeCell ref="SBV72:SBV73"/>
    <mergeCell ref="SBX72:SBX73"/>
    <mergeCell ref="SBZ72:SCF72"/>
    <mergeCell ref="SCL72:SCL73"/>
    <mergeCell ref="SAU73:SAZ73"/>
    <mergeCell ref="SBK73:SBP73"/>
    <mergeCell ref="SCA73:SCF73"/>
    <mergeCell ref="RYV72:RYV73"/>
    <mergeCell ref="RYX72:RZD72"/>
    <mergeCell ref="RZJ72:RZJ73"/>
    <mergeCell ref="RZL72:RZL73"/>
    <mergeCell ref="RZN72:RZT72"/>
    <mergeCell ref="RZZ72:RZZ73"/>
    <mergeCell ref="SAB72:SAB73"/>
    <mergeCell ref="SAD72:SAJ72"/>
    <mergeCell ref="SAP72:SAP73"/>
    <mergeCell ref="RYY73:RZD73"/>
    <mergeCell ref="RZO73:RZT73"/>
    <mergeCell ref="SAE73:SAJ73"/>
    <mergeCell ref="RWZ72:RWZ73"/>
    <mergeCell ref="RXB72:RXH72"/>
    <mergeCell ref="RXN72:RXN73"/>
    <mergeCell ref="RXP72:RXP73"/>
    <mergeCell ref="RXR72:RXX72"/>
    <mergeCell ref="RYD72:RYD73"/>
    <mergeCell ref="RYF72:RYF73"/>
    <mergeCell ref="RYH72:RYN72"/>
    <mergeCell ref="RYT72:RYT73"/>
    <mergeCell ref="RXC73:RXH73"/>
    <mergeCell ref="RXS73:RXX73"/>
    <mergeCell ref="RYI73:RYN73"/>
    <mergeCell ref="RVD72:RVD73"/>
    <mergeCell ref="RVF72:RVL72"/>
    <mergeCell ref="RVR72:RVR73"/>
    <mergeCell ref="RVT72:RVT73"/>
    <mergeCell ref="RVV72:RWB72"/>
    <mergeCell ref="RWH72:RWH73"/>
    <mergeCell ref="RWJ72:RWJ73"/>
    <mergeCell ref="RWL72:RWR72"/>
    <mergeCell ref="RWX72:RWX73"/>
    <mergeCell ref="RVG73:RVL73"/>
    <mergeCell ref="RVW73:RWB73"/>
    <mergeCell ref="RWM73:RWR73"/>
    <mergeCell ref="RTH72:RTH73"/>
    <mergeCell ref="RTJ72:RTP72"/>
    <mergeCell ref="RTV72:RTV73"/>
    <mergeCell ref="RTX72:RTX73"/>
    <mergeCell ref="RTZ72:RUF72"/>
    <mergeCell ref="RUL72:RUL73"/>
    <mergeCell ref="RUN72:RUN73"/>
    <mergeCell ref="RUP72:RUV72"/>
    <mergeCell ref="RVB72:RVB73"/>
    <mergeCell ref="RTK73:RTP73"/>
    <mergeCell ref="RUA73:RUF73"/>
    <mergeCell ref="RUQ73:RUV73"/>
    <mergeCell ref="RRL72:RRL73"/>
    <mergeCell ref="RRN72:RRT72"/>
    <mergeCell ref="RRZ72:RRZ73"/>
    <mergeCell ref="RSB72:RSB73"/>
    <mergeCell ref="RSD72:RSJ72"/>
    <mergeCell ref="RSP72:RSP73"/>
    <mergeCell ref="RSR72:RSR73"/>
    <mergeCell ref="RST72:RSZ72"/>
    <mergeCell ref="RTF72:RTF73"/>
    <mergeCell ref="RRO73:RRT73"/>
    <mergeCell ref="RSE73:RSJ73"/>
    <mergeCell ref="RSU73:RSZ73"/>
    <mergeCell ref="RPP72:RPP73"/>
    <mergeCell ref="RPR72:RPX72"/>
    <mergeCell ref="RQD72:RQD73"/>
    <mergeCell ref="RQF72:RQF73"/>
    <mergeCell ref="RQH72:RQN72"/>
    <mergeCell ref="RQT72:RQT73"/>
    <mergeCell ref="RQV72:RQV73"/>
    <mergeCell ref="RQX72:RRD72"/>
    <mergeCell ref="RRJ72:RRJ73"/>
    <mergeCell ref="RPS73:RPX73"/>
    <mergeCell ref="RQI73:RQN73"/>
    <mergeCell ref="RQY73:RRD73"/>
    <mergeCell ref="RNT72:RNT73"/>
    <mergeCell ref="RNV72:ROB72"/>
    <mergeCell ref="ROH72:ROH73"/>
    <mergeCell ref="ROJ72:ROJ73"/>
    <mergeCell ref="ROL72:ROR72"/>
    <mergeCell ref="ROX72:ROX73"/>
    <mergeCell ref="ROZ72:ROZ73"/>
    <mergeCell ref="RPB72:RPH72"/>
    <mergeCell ref="RPN72:RPN73"/>
    <mergeCell ref="RNW73:ROB73"/>
    <mergeCell ref="ROM73:ROR73"/>
    <mergeCell ref="RPC73:RPH73"/>
    <mergeCell ref="RLX72:RLX73"/>
    <mergeCell ref="RLZ72:RMF72"/>
    <mergeCell ref="RML72:RML73"/>
    <mergeCell ref="RMN72:RMN73"/>
    <mergeCell ref="RMP72:RMV72"/>
    <mergeCell ref="RNB72:RNB73"/>
    <mergeCell ref="RND72:RND73"/>
    <mergeCell ref="RNF72:RNL72"/>
    <mergeCell ref="RNR72:RNR73"/>
    <mergeCell ref="RMA73:RMF73"/>
    <mergeCell ref="RMQ73:RMV73"/>
    <mergeCell ref="RNG73:RNL73"/>
    <mergeCell ref="RKB72:RKB73"/>
    <mergeCell ref="RKD72:RKJ72"/>
    <mergeCell ref="RKP72:RKP73"/>
    <mergeCell ref="RKR72:RKR73"/>
    <mergeCell ref="RKT72:RKZ72"/>
    <mergeCell ref="RLF72:RLF73"/>
    <mergeCell ref="RLH72:RLH73"/>
    <mergeCell ref="RLJ72:RLP72"/>
    <mergeCell ref="RLV72:RLV73"/>
    <mergeCell ref="RKE73:RKJ73"/>
    <mergeCell ref="RKU73:RKZ73"/>
    <mergeCell ref="RLK73:RLP73"/>
    <mergeCell ref="RIF72:RIF73"/>
    <mergeCell ref="RIH72:RIN72"/>
    <mergeCell ref="RIT72:RIT73"/>
    <mergeCell ref="RIV72:RIV73"/>
    <mergeCell ref="RIX72:RJD72"/>
    <mergeCell ref="RJJ72:RJJ73"/>
    <mergeCell ref="RJL72:RJL73"/>
    <mergeCell ref="RJN72:RJT72"/>
    <mergeCell ref="RJZ72:RJZ73"/>
    <mergeCell ref="RII73:RIN73"/>
    <mergeCell ref="RIY73:RJD73"/>
    <mergeCell ref="RJO73:RJT73"/>
    <mergeCell ref="RGJ72:RGJ73"/>
    <mergeCell ref="RGL72:RGR72"/>
    <mergeCell ref="RGX72:RGX73"/>
    <mergeCell ref="RGZ72:RGZ73"/>
    <mergeCell ref="RHB72:RHH72"/>
    <mergeCell ref="RHN72:RHN73"/>
    <mergeCell ref="RHP72:RHP73"/>
    <mergeCell ref="RHR72:RHX72"/>
    <mergeCell ref="RID72:RID73"/>
    <mergeCell ref="RGM73:RGR73"/>
    <mergeCell ref="RHC73:RHH73"/>
    <mergeCell ref="RHS73:RHX73"/>
    <mergeCell ref="REN72:REN73"/>
    <mergeCell ref="REP72:REV72"/>
    <mergeCell ref="RFB72:RFB73"/>
    <mergeCell ref="RFD72:RFD73"/>
    <mergeCell ref="RFF72:RFL72"/>
    <mergeCell ref="RFR72:RFR73"/>
    <mergeCell ref="RFT72:RFT73"/>
    <mergeCell ref="RFV72:RGB72"/>
    <mergeCell ref="RGH72:RGH73"/>
    <mergeCell ref="REQ73:REV73"/>
    <mergeCell ref="RFG73:RFL73"/>
    <mergeCell ref="RFW73:RGB73"/>
    <mergeCell ref="RCR72:RCR73"/>
    <mergeCell ref="RCT72:RCZ72"/>
    <mergeCell ref="RDF72:RDF73"/>
    <mergeCell ref="RDH72:RDH73"/>
    <mergeCell ref="RDJ72:RDP72"/>
    <mergeCell ref="RDV72:RDV73"/>
    <mergeCell ref="RDX72:RDX73"/>
    <mergeCell ref="RDZ72:REF72"/>
    <mergeCell ref="REL72:REL73"/>
    <mergeCell ref="RCU73:RCZ73"/>
    <mergeCell ref="RDK73:RDP73"/>
    <mergeCell ref="REA73:REF73"/>
    <mergeCell ref="RAV72:RAV73"/>
    <mergeCell ref="RAX72:RBD72"/>
    <mergeCell ref="RBJ72:RBJ73"/>
    <mergeCell ref="RBL72:RBL73"/>
    <mergeCell ref="RBN72:RBT72"/>
    <mergeCell ref="RBZ72:RBZ73"/>
    <mergeCell ref="RCB72:RCB73"/>
    <mergeCell ref="RCD72:RCJ72"/>
    <mergeCell ref="RCP72:RCP73"/>
    <mergeCell ref="RAY73:RBD73"/>
    <mergeCell ref="RBO73:RBT73"/>
    <mergeCell ref="RCE73:RCJ73"/>
    <mergeCell ref="QYZ72:QYZ73"/>
    <mergeCell ref="QZB72:QZH72"/>
    <mergeCell ref="QZN72:QZN73"/>
    <mergeCell ref="QZP72:QZP73"/>
    <mergeCell ref="QZR72:QZX72"/>
    <mergeCell ref="RAD72:RAD73"/>
    <mergeCell ref="RAF72:RAF73"/>
    <mergeCell ref="RAH72:RAN72"/>
    <mergeCell ref="RAT72:RAT73"/>
    <mergeCell ref="QZC73:QZH73"/>
    <mergeCell ref="QZS73:QZX73"/>
    <mergeCell ref="RAI73:RAN73"/>
    <mergeCell ref="QXD72:QXD73"/>
    <mergeCell ref="QXF72:QXL72"/>
    <mergeCell ref="QXR72:QXR73"/>
    <mergeCell ref="QXT72:QXT73"/>
    <mergeCell ref="QXV72:QYB72"/>
    <mergeCell ref="QYH72:QYH73"/>
    <mergeCell ref="QYJ72:QYJ73"/>
    <mergeCell ref="QYL72:QYR72"/>
    <mergeCell ref="QYX72:QYX73"/>
    <mergeCell ref="QXG73:QXL73"/>
    <mergeCell ref="QXW73:QYB73"/>
    <mergeCell ref="QYM73:QYR73"/>
    <mergeCell ref="QVH72:QVH73"/>
    <mergeCell ref="QVJ72:QVP72"/>
    <mergeCell ref="QVV72:QVV73"/>
    <mergeCell ref="QVX72:QVX73"/>
    <mergeCell ref="QVZ72:QWF72"/>
    <mergeCell ref="QWL72:QWL73"/>
    <mergeCell ref="QWN72:QWN73"/>
    <mergeCell ref="QWP72:QWV72"/>
    <mergeCell ref="QXB72:QXB73"/>
    <mergeCell ref="QVK73:QVP73"/>
    <mergeCell ref="QWA73:QWF73"/>
    <mergeCell ref="QWQ73:QWV73"/>
    <mergeCell ref="QTL72:QTL73"/>
    <mergeCell ref="QTN72:QTT72"/>
    <mergeCell ref="QTZ72:QTZ73"/>
    <mergeCell ref="QUB72:QUB73"/>
    <mergeCell ref="QUD72:QUJ72"/>
    <mergeCell ref="QUP72:QUP73"/>
    <mergeCell ref="QUR72:QUR73"/>
    <mergeCell ref="QUT72:QUZ72"/>
    <mergeCell ref="QVF72:QVF73"/>
    <mergeCell ref="QTO73:QTT73"/>
    <mergeCell ref="QUE73:QUJ73"/>
    <mergeCell ref="QUU73:QUZ73"/>
    <mergeCell ref="QRP72:QRP73"/>
    <mergeCell ref="QRR72:QRX72"/>
    <mergeCell ref="QSD72:QSD73"/>
    <mergeCell ref="QSF72:QSF73"/>
    <mergeCell ref="QSH72:QSN72"/>
    <mergeCell ref="QST72:QST73"/>
    <mergeCell ref="QSV72:QSV73"/>
    <mergeCell ref="QSX72:QTD72"/>
    <mergeCell ref="QTJ72:QTJ73"/>
    <mergeCell ref="QRS73:QRX73"/>
    <mergeCell ref="QSI73:QSN73"/>
    <mergeCell ref="QSY73:QTD73"/>
    <mergeCell ref="QPT72:QPT73"/>
    <mergeCell ref="QPV72:QQB72"/>
    <mergeCell ref="QQH72:QQH73"/>
    <mergeCell ref="QQJ72:QQJ73"/>
    <mergeCell ref="QQL72:QQR72"/>
    <mergeCell ref="QQX72:QQX73"/>
    <mergeCell ref="QQZ72:QQZ73"/>
    <mergeCell ref="QRB72:QRH72"/>
    <mergeCell ref="QRN72:QRN73"/>
    <mergeCell ref="QPW73:QQB73"/>
    <mergeCell ref="QQM73:QQR73"/>
    <mergeCell ref="QRC73:QRH73"/>
    <mergeCell ref="QNX72:QNX73"/>
    <mergeCell ref="QNZ72:QOF72"/>
    <mergeCell ref="QOL72:QOL73"/>
    <mergeCell ref="QON72:QON73"/>
    <mergeCell ref="QOP72:QOV72"/>
    <mergeCell ref="QPB72:QPB73"/>
    <mergeCell ref="QPD72:QPD73"/>
    <mergeCell ref="QPF72:QPL72"/>
    <mergeCell ref="QPR72:QPR73"/>
    <mergeCell ref="QOA73:QOF73"/>
    <mergeCell ref="QOQ73:QOV73"/>
    <mergeCell ref="QPG73:QPL73"/>
    <mergeCell ref="QMB72:QMB73"/>
    <mergeCell ref="QMD72:QMJ72"/>
    <mergeCell ref="QMP72:QMP73"/>
    <mergeCell ref="QMR72:QMR73"/>
    <mergeCell ref="QMT72:QMZ72"/>
    <mergeCell ref="QNF72:QNF73"/>
    <mergeCell ref="QNH72:QNH73"/>
    <mergeCell ref="QNJ72:QNP72"/>
    <mergeCell ref="QNV72:QNV73"/>
    <mergeCell ref="QME73:QMJ73"/>
    <mergeCell ref="QMU73:QMZ73"/>
    <mergeCell ref="QNK73:QNP73"/>
    <mergeCell ref="QKF72:QKF73"/>
    <mergeCell ref="QKH72:QKN72"/>
    <mergeCell ref="QKT72:QKT73"/>
    <mergeCell ref="QKV72:QKV73"/>
    <mergeCell ref="QKX72:QLD72"/>
    <mergeCell ref="QLJ72:QLJ73"/>
    <mergeCell ref="QLL72:QLL73"/>
    <mergeCell ref="QLN72:QLT72"/>
    <mergeCell ref="QLZ72:QLZ73"/>
    <mergeCell ref="QKI73:QKN73"/>
    <mergeCell ref="QKY73:QLD73"/>
    <mergeCell ref="QLO73:QLT73"/>
    <mergeCell ref="QIJ72:QIJ73"/>
    <mergeCell ref="QIL72:QIR72"/>
    <mergeCell ref="QIX72:QIX73"/>
    <mergeCell ref="QIZ72:QIZ73"/>
    <mergeCell ref="QJB72:QJH72"/>
    <mergeCell ref="QJN72:QJN73"/>
    <mergeCell ref="QJP72:QJP73"/>
    <mergeCell ref="QJR72:QJX72"/>
    <mergeCell ref="QKD72:QKD73"/>
    <mergeCell ref="QIM73:QIR73"/>
    <mergeCell ref="QJC73:QJH73"/>
    <mergeCell ref="QJS73:QJX73"/>
    <mergeCell ref="QGN72:QGN73"/>
    <mergeCell ref="QGP72:QGV72"/>
    <mergeCell ref="QHB72:QHB73"/>
    <mergeCell ref="QHD72:QHD73"/>
    <mergeCell ref="QHF72:QHL72"/>
    <mergeCell ref="QHR72:QHR73"/>
    <mergeCell ref="QHT72:QHT73"/>
    <mergeCell ref="QHV72:QIB72"/>
    <mergeCell ref="QIH72:QIH73"/>
    <mergeCell ref="QGQ73:QGV73"/>
    <mergeCell ref="QHG73:QHL73"/>
    <mergeCell ref="QHW73:QIB73"/>
    <mergeCell ref="QER72:QER73"/>
    <mergeCell ref="QET72:QEZ72"/>
    <mergeCell ref="QFF72:QFF73"/>
    <mergeCell ref="QFH72:QFH73"/>
    <mergeCell ref="QFJ72:QFP72"/>
    <mergeCell ref="QFV72:QFV73"/>
    <mergeCell ref="QFX72:QFX73"/>
    <mergeCell ref="QFZ72:QGF72"/>
    <mergeCell ref="QGL72:QGL73"/>
    <mergeCell ref="QEU73:QEZ73"/>
    <mergeCell ref="QFK73:QFP73"/>
    <mergeCell ref="QGA73:QGF73"/>
    <mergeCell ref="QCV72:QCV73"/>
    <mergeCell ref="QCX72:QDD72"/>
    <mergeCell ref="QDJ72:QDJ73"/>
    <mergeCell ref="QDL72:QDL73"/>
    <mergeCell ref="QDN72:QDT72"/>
    <mergeCell ref="QDZ72:QDZ73"/>
    <mergeCell ref="QEB72:QEB73"/>
    <mergeCell ref="QED72:QEJ72"/>
    <mergeCell ref="QEP72:QEP73"/>
    <mergeCell ref="QCY73:QDD73"/>
    <mergeCell ref="QDO73:QDT73"/>
    <mergeCell ref="QEE73:QEJ73"/>
    <mergeCell ref="QAZ72:QAZ73"/>
    <mergeCell ref="QBB72:QBH72"/>
    <mergeCell ref="QBN72:QBN73"/>
    <mergeCell ref="QBP72:QBP73"/>
    <mergeCell ref="QBR72:QBX72"/>
    <mergeCell ref="QCD72:QCD73"/>
    <mergeCell ref="QCF72:QCF73"/>
    <mergeCell ref="QCH72:QCN72"/>
    <mergeCell ref="QCT72:QCT73"/>
    <mergeCell ref="QBC73:QBH73"/>
    <mergeCell ref="QBS73:QBX73"/>
    <mergeCell ref="QCI73:QCN73"/>
    <mergeCell ref="PZD72:PZD73"/>
    <mergeCell ref="PZF72:PZL72"/>
    <mergeCell ref="PZR72:PZR73"/>
    <mergeCell ref="PZT72:PZT73"/>
    <mergeCell ref="PZV72:QAB72"/>
    <mergeCell ref="QAH72:QAH73"/>
    <mergeCell ref="QAJ72:QAJ73"/>
    <mergeCell ref="QAL72:QAR72"/>
    <mergeCell ref="QAX72:QAX73"/>
    <mergeCell ref="PZG73:PZL73"/>
    <mergeCell ref="PZW73:QAB73"/>
    <mergeCell ref="QAM73:QAR73"/>
    <mergeCell ref="PXH72:PXH73"/>
    <mergeCell ref="PXJ72:PXP72"/>
    <mergeCell ref="PXV72:PXV73"/>
    <mergeCell ref="PXX72:PXX73"/>
    <mergeCell ref="PXZ72:PYF72"/>
    <mergeCell ref="PYL72:PYL73"/>
    <mergeCell ref="PYN72:PYN73"/>
    <mergeCell ref="PYP72:PYV72"/>
    <mergeCell ref="PZB72:PZB73"/>
    <mergeCell ref="PXK73:PXP73"/>
    <mergeCell ref="PYA73:PYF73"/>
    <mergeCell ref="PYQ73:PYV73"/>
    <mergeCell ref="PVL72:PVL73"/>
    <mergeCell ref="PVN72:PVT72"/>
    <mergeCell ref="PVZ72:PVZ73"/>
    <mergeCell ref="PWB72:PWB73"/>
    <mergeCell ref="PWD72:PWJ72"/>
    <mergeCell ref="PWP72:PWP73"/>
    <mergeCell ref="PWR72:PWR73"/>
    <mergeCell ref="PWT72:PWZ72"/>
    <mergeCell ref="PXF72:PXF73"/>
    <mergeCell ref="PVO73:PVT73"/>
    <mergeCell ref="PWE73:PWJ73"/>
    <mergeCell ref="PWU73:PWZ73"/>
    <mergeCell ref="PTP72:PTP73"/>
    <mergeCell ref="PTR72:PTX72"/>
    <mergeCell ref="PUD72:PUD73"/>
    <mergeCell ref="PUF72:PUF73"/>
    <mergeCell ref="PUH72:PUN72"/>
    <mergeCell ref="PUT72:PUT73"/>
    <mergeCell ref="PUV72:PUV73"/>
    <mergeCell ref="PUX72:PVD72"/>
    <mergeCell ref="PVJ72:PVJ73"/>
    <mergeCell ref="PTS73:PTX73"/>
    <mergeCell ref="PUI73:PUN73"/>
    <mergeCell ref="PUY73:PVD73"/>
    <mergeCell ref="PRT72:PRT73"/>
    <mergeCell ref="PRV72:PSB72"/>
    <mergeCell ref="PSH72:PSH73"/>
    <mergeCell ref="PSJ72:PSJ73"/>
    <mergeCell ref="PSL72:PSR72"/>
    <mergeCell ref="PSX72:PSX73"/>
    <mergeCell ref="PSZ72:PSZ73"/>
    <mergeCell ref="PTB72:PTH72"/>
    <mergeCell ref="PTN72:PTN73"/>
    <mergeCell ref="PRW73:PSB73"/>
    <mergeCell ref="PSM73:PSR73"/>
    <mergeCell ref="PTC73:PTH73"/>
    <mergeCell ref="PPX72:PPX73"/>
    <mergeCell ref="PPZ72:PQF72"/>
    <mergeCell ref="PQL72:PQL73"/>
    <mergeCell ref="PQN72:PQN73"/>
    <mergeCell ref="PQP72:PQV72"/>
    <mergeCell ref="PRB72:PRB73"/>
    <mergeCell ref="PRD72:PRD73"/>
    <mergeCell ref="PRF72:PRL72"/>
    <mergeCell ref="PRR72:PRR73"/>
    <mergeCell ref="PQA73:PQF73"/>
    <mergeCell ref="PQQ73:PQV73"/>
    <mergeCell ref="PRG73:PRL73"/>
    <mergeCell ref="POB72:POB73"/>
    <mergeCell ref="POD72:POJ72"/>
    <mergeCell ref="POP72:POP73"/>
    <mergeCell ref="POR72:POR73"/>
    <mergeCell ref="POT72:POZ72"/>
    <mergeCell ref="PPF72:PPF73"/>
    <mergeCell ref="PPH72:PPH73"/>
    <mergeCell ref="PPJ72:PPP72"/>
    <mergeCell ref="PPV72:PPV73"/>
    <mergeCell ref="POE73:POJ73"/>
    <mergeCell ref="POU73:POZ73"/>
    <mergeCell ref="PPK73:PPP73"/>
    <mergeCell ref="PMF72:PMF73"/>
    <mergeCell ref="PMH72:PMN72"/>
    <mergeCell ref="PMT72:PMT73"/>
    <mergeCell ref="PMV72:PMV73"/>
    <mergeCell ref="PMX72:PND72"/>
    <mergeCell ref="PNJ72:PNJ73"/>
    <mergeCell ref="PNL72:PNL73"/>
    <mergeCell ref="PNN72:PNT72"/>
    <mergeCell ref="PNZ72:PNZ73"/>
    <mergeCell ref="PMI73:PMN73"/>
    <mergeCell ref="PMY73:PND73"/>
    <mergeCell ref="PNO73:PNT73"/>
    <mergeCell ref="PKJ72:PKJ73"/>
    <mergeCell ref="PKL72:PKR72"/>
    <mergeCell ref="PKX72:PKX73"/>
    <mergeCell ref="PKZ72:PKZ73"/>
    <mergeCell ref="PLB72:PLH72"/>
    <mergeCell ref="PLN72:PLN73"/>
    <mergeCell ref="PLP72:PLP73"/>
    <mergeCell ref="PLR72:PLX72"/>
    <mergeCell ref="PMD72:PMD73"/>
    <mergeCell ref="PKM73:PKR73"/>
    <mergeCell ref="PLC73:PLH73"/>
    <mergeCell ref="PLS73:PLX73"/>
    <mergeCell ref="PIN72:PIN73"/>
    <mergeCell ref="PIP72:PIV72"/>
    <mergeCell ref="PJB72:PJB73"/>
    <mergeCell ref="PJD72:PJD73"/>
    <mergeCell ref="PJF72:PJL72"/>
    <mergeCell ref="PJR72:PJR73"/>
    <mergeCell ref="PJT72:PJT73"/>
    <mergeCell ref="PJV72:PKB72"/>
    <mergeCell ref="PKH72:PKH73"/>
    <mergeCell ref="PIQ73:PIV73"/>
    <mergeCell ref="PJG73:PJL73"/>
    <mergeCell ref="PJW73:PKB73"/>
    <mergeCell ref="PGR72:PGR73"/>
    <mergeCell ref="PGT72:PGZ72"/>
    <mergeCell ref="PHF72:PHF73"/>
    <mergeCell ref="PHH72:PHH73"/>
    <mergeCell ref="PHJ72:PHP72"/>
    <mergeCell ref="PHV72:PHV73"/>
    <mergeCell ref="PHX72:PHX73"/>
    <mergeCell ref="PHZ72:PIF72"/>
    <mergeCell ref="PIL72:PIL73"/>
    <mergeCell ref="PGU73:PGZ73"/>
    <mergeCell ref="PHK73:PHP73"/>
    <mergeCell ref="PIA73:PIF73"/>
    <mergeCell ref="PEV72:PEV73"/>
    <mergeCell ref="PEX72:PFD72"/>
    <mergeCell ref="PFJ72:PFJ73"/>
    <mergeCell ref="PFL72:PFL73"/>
    <mergeCell ref="PFN72:PFT72"/>
    <mergeCell ref="PFZ72:PFZ73"/>
    <mergeCell ref="PGB72:PGB73"/>
    <mergeCell ref="PGD72:PGJ72"/>
    <mergeCell ref="PGP72:PGP73"/>
    <mergeCell ref="PEY73:PFD73"/>
    <mergeCell ref="PFO73:PFT73"/>
    <mergeCell ref="PGE73:PGJ73"/>
    <mergeCell ref="PCZ72:PCZ73"/>
    <mergeCell ref="PDB72:PDH72"/>
    <mergeCell ref="PDN72:PDN73"/>
    <mergeCell ref="PDP72:PDP73"/>
    <mergeCell ref="PDR72:PDX72"/>
    <mergeCell ref="PED72:PED73"/>
    <mergeCell ref="PEF72:PEF73"/>
    <mergeCell ref="PEH72:PEN72"/>
    <mergeCell ref="PET72:PET73"/>
    <mergeCell ref="PDC73:PDH73"/>
    <mergeCell ref="PDS73:PDX73"/>
    <mergeCell ref="PEI73:PEN73"/>
    <mergeCell ref="PBD72:PBD73"/>
    <mergeCell ref="PBF72:PBL72"/>
    <mergeCell ref="PBR72:PBR73"/>
    <mergeCell ref="PBT72:PBT73"/>
    <mergeCell ref="PBV72:PCB72"/>
    <mergeCell ref="PCH72:PCH73"/>
    <mergeCell ref="PCJ72:PCJ73"/>
    <mergeCell ref="PCL72:PCR72"/>
    <mergeCell ref="PCX72:PCX73"/>
    <mergeCell ref="PBG73:PBL73"/>
    <mergeCell ref="PBW73:PCB73"/>
    <mergeCell ref="PCM73:PCR73"/>
    <mergeCell ref="OZH72:OZH73"/>
    <mergeCell ref="OZJ72:OZP72"/>
    <mergeCell ref="OZV72:OZV73"/>
    <mergeCell ref="OZX72:OZX73"/>
    <mergeCell ref="OZZ72:PAF72"/>
    <mergeCell ref="PAL72:PAL73"/>
    <mergeCell ref="PAN72:PAN73"/>
    <mergeCell ref="PAP72:PAV72"/>
    <mergeCell ref="PBB72:PBB73"/>
    <mergeCell ref="OZK73:OZP73"/>
    <mergeCell ref="PAA73:PAF73"/>
    <mergeCell ref="PAQ73:PAV73"/>
    <mergeCell ref="OXL72:OXL73"/>
    <mergeCell ref="OXN72:OXT72"/>
    <mergeCell ref="OXZ72:OXZ73"/>
    <mergeCell ref="OYB72:OYB73"/>
    <mergeCell ref="OYD72:OYJ72"/>
    <mergeCell ref="OYP72:OYP73"/>
    <mergeCell ref="OYR72:OYR73"/>
    <mergeCell ref="OYT72:OYZ72"/>
    <mergeCell ref="OZF72:OZF73"/>
    <mergeCell ref="OXO73:OXT73"/>
    <mergeCell ref="OYE73:OYJ73"/>
    <mergeCell ref="OYU73:OYZ73"/>
    <mergeCell ref="OVP72:OVP73"/>
    <mergeCell ref="OVR72:OVX72"/>
    <mergeCell ref="OWD72:OWD73"/>
    <mergeCell ref="OWF72:OWF73"/>
    <mergeCell ref="OWH72:OWN72"/>
    <mergeCell ref="OWT72:OWT73"/>
    <mergeCell ref="OWV72:OWV73"/>
    <mergeCell ref="OWX72:OXD72"/>
    <mergeCell ref="OXJ72:OXJ73"/>
    <mergeCell ref="OVS73:OVX73"/>
    <mergeCell ref="OWI73:OWN73"/>
    <mergeCell ref="OWY73:OXD73"/>
    <mergeCell ref="OTT72:OTT73"/>
    <mergeCell ref="OTV72:OUB72"/>
    <mergeCell ref="OUH72:OUH73"/>
    <mergeCell ref="OUJ72:OUJ73"/>
    <mergeCell ref="OUL72:OUR72"/>
    <mergeCell ref="OUX72:OUX73"/>
    <mergeCell ref="OUZ72:OUZ73"/>
    <mergeCell ref="OVB72:OVH72"/>
    <mergeCell ref="OVN72:OVN73"/>
    <mergeCell ref="OTW73:OUB73"/>
    <mergeCell ref="OUM73:OUR73"/>
    <mergeCell ref="OVC73:OVH73"/>
    <mergeCell ref="ORX72:ORX73"/>
    <mergeCell ref="ORZ72:OSF72"/>
    <mergeCell ref="OSL72:OSL73"/>
    <mergeCell ref="OSN72:OSN73"/>
    <mergeCell ref="OSP72:OSV72"/>
    <mergeCell ref="OTB72:OTB73"/>
    <mergeCell ref="OTD72:OTD73"/>
    <mergeCell ref="OTF72:OTL72"/>
    <mergeCell ref="OTR72:OTR73"/>
    <mergeCell ref="OSA73:OSF73"/>
    <mergeCell ref="OSQ73:OSV73"/>
    <mergeCell ref="OTG73:OTL73"/>
    <mergeCell ref="OQB72:OQB73"/>
    <mergeCell ref="OQD72:OQJ72"/>
    <mergeCell ref="OQP72:OQP73"/>
    <mergeCell ref="OQR72:OQR73"/>
    <mergeCell ref="OQT72:OQZ72"/>
    <mergeCell ref="ORF72:ORF73"/>
    <mergeCell ref="ORH72:ORH73"/>
    <mergeCell ref="ORJ72:ORP72"/>
    <mergeCell ref="ORV72:ORV73"/>
    <mergeCell ref="OQE73:OQJ73"/>
    <mergeCell ref="OQU73:OQZ73"/>
    <mergeCell ref="ORK73:ORP73"/>
    <mergeCell ref="OOF72:OOF73"/>
    <mergeCell ref="OOH72:OON72"/>
    <mergeCell ref="OOT72:OOT73"/>
    <mergeCell ref="OOV72:OOV73"/>
    <mergeCell ref="OOX72:OPD72"/>
    <mergeCell ref="OPJ72:OPJ73"/>
    <mergeCell ref="OPL72:OPL73"/>
    <mergeCell ref="OPN72:OPT72"/>
    <mergeCell ref="OPZ72:OPZ73"/>
    <mergeCell ref="OOI73:OON73"/>
    <mergeCell ref="OOY73:OPD73"/>
    <mergeCell ref="OPO73:OPT73"/>
    <mergeCell ref="OMJ72:OMJ73"/>
    <mergeCell ref="OML72:OMR72"/>
    <mergeCell ref="OMX72:OMX73"/>
    <mergeCell ref="OMZ72:OMZ73"/>
    <mergeCell ref="ONB72:ONH72"/>
    <mergeCell ref="ONN72:ONN73"/>
    <mergeCell ref="ONP72:ONP73"/>
    <mergeCell ref="ONR72:ONX72"/>
    <mergeCell ref="OOD72:OOD73"/>
    <mergeCell ref="OMM73:OMR73"/>
    <mergeCell ref="ONC73:ONH73"/>
    <mergeCell ref="ONS73:ONX73"/>
    <mergeCell ref="OKN72:OKN73"/>
    <mergeCell ref="OKP72:OKV72"/>
    <mergeCell ref="OLB72:OLB73"/>
    <mergeCell ref="OLD72:OLD73"/>
    <mergeCell ref="OLF72:OLL72"/>
    <mergeCell ref="OLR72:OLR73"/>
    <mergeCell ref="OLT72:OLT73"/>
    <mergeCell ref="OLV72:OMB72"/>
    <mergeCell ref="OMH72:OMH73"/>
    <mergeCell ref="OKQ73:OKV73"/>
    <mergeCell ref="OLG73:OLL73"/>
    <mergeCell ref="OLW73:OMB73"/>
    <mergeCell ref="OIR72:OIR73"/>
    <mergeCell ref="OIT72:OIZ72"/>
    <mergeCell ref="OJF72:OJF73"/>
    <mergeCell ref="OJH72:OJH73"/>
    <mergeCell ref="OJJ72:OJP72"/>
    <mergeCell ref="OJV72:OJV73"/>
    <mergeCell ref="OJX72:OJX73"/>
    <mergeCell ref="OJZ72:OKF72"/>
    <mergeCell ref="OKL72:OKL73"/>
    <mergeCell ref="OIU73:OIZ73"/>
    <mergeCell ref="OJK73:OJP73"/>
    <mergeCell ref="OKA73:OKF73"/>
    <mergeCell ref="OGV72:OGV73"/>
    <mergeCell ref="OGX72:OHD72"/>
    <mergeCell ref="OHJ72:OHJ73"/>
    <mergeCell ref="OHL72:OHL73"/>
    <mergeCell ref="OHN72:OHT72"/>
    <mergeCell ref="OHZ72:OHZ73"/>
    <mergeCell ref="OIB72:OIB73"/>
    <mergeCell ref="OID72:OIJ72"/>
    <mergeCell ref="OIP72:OIP73"/>
    <mergeCell ref="OGY73:OHD73"/>
    <mergeCell ref="OHO73:OHT73"/>
    <mergeCell ref="OIE73:OIJ73"/>
    <mergeCell ref="OEZ72:OEZ73"/>
    <mergeCell ref="OFB72:OFH72"/>
    <mergeCell ref="OFN72:OFN73"/>
    <mergeCell ref="OFP72:OFP73"/>
    <mergeCell ref="OFR72:OFX72"/>
    <mergeCell ref="OGD72:OGD73"/>
    <mergeCell ref="OGF72:OGF73"/>
    <mergeCell ref="OGH72:OGN72"/>
    <mergeCell ref="OGT72:OGT73"/>
    <mergeCell ref="OFC73:OFH73"/>
    <mergeCell ref="OFS73:OFX73"/>
    <mergeCell ref="OGI73:OGN73"/>
    <mergeCell ref="ODD72:ODD73"/>
    <mergeCell ref="ODF72:ODL72"/>
    <mergeCell ref="ODR72:ODR73"/>
    <mergeCell ref="ODT72:ODT73"/>
    <mergeCell ref="ODV72:OEB72"/>
    <mergeCell ref="OEH72:OEH73"/>
    <mergeCell ref="OEJ72:OEJ73"/>
    <mergeCell ref="OEL72:OER72"/>
    <mergeCell ref="OEX72:OEX73"/>
    <mergeCell ref="ODG73:ODL73"/>
    <mergeCell ref="ODW73:OEB73"/>
    <mergeCell ref="OEM73:OER73"/>
    <mergeCell ref="OBH72:OBH73"/>
    <mergeCell ref="OBJ72:OBP72"/>
    <mergeCell ref="OBV72:OBV73"/>
    <mergeCell ref="OBX72:OBX73"/>
    <mergeCell ref="OBZ72:OCF72"/>
    <mergeCell ref="OCL72:OCL73"/>
    <mergeCell ref="OCN72:OCN73"/>
    <mergeCell ref="OCP72:OCV72"/>
    <mergeCell ref="ODB72:ODB73"/>
    <mergeCell ref="OBK73:OBP73"/>
    <mergeCell ref="OCA73:OCF73"/>
    <mergeCell ref="OCQ73:OCV73"/>
    <mergeCell ref="NZL72:NZL73"/>
    <mergeCell ref="NZN72:NZT72"/>
    <mergeCell ref="NZZ72:NZZ73"/>
    <mergeCell ref="OAB72:OAB73"/>
    <mergeCell ref="OAD72:OAJ72"/>
    <mergeCell ref="OAP72:OAP73"/>
    <mergeCell ref="OAR72:OAR73"/>
    <mergeCell ref="OAT72:OAZ72"/>
    <mergeCell ref="OBF72:OBF73"/>
    <mergeCell ref="NZO73:NZT73"/>
    <mergeCell ref="OAE73:OAJ73"/>
    <mergeCell ref="OAU73:OAZ73"/>
    <mergeCell ref="NXP72:NXP73"/>
    <mergeCell ref="NXR72:NXX72"/>
    <mergeCell ref="NYD72:NYD73"/>
    <mergeCell ref="NYF72:NYF73"/>
    <mergeCell ref="NYH72:NYN72"/>
    <mergeCell ref="NYT72:NYT73"/>
    <mergeCell ref="NYV72:NYV73"/>
    <mergeCell ref="NYX72:NZD72"/>
    <mergeCell ref="NZJ72:NZJ73"/>
    <mergeCell ref="NXS73:NXX73"/>
    <mergeCell ref="NYI73:NYN73"/>
    <mergeCell ref="NYY73:NZD73"/>
    <mergeCell ref="NVT72:NVT73"/>
    <mergeCell ref="NVV72:NWB72"/>
    <mergeCell ref="NWH72:NWH73"/>
    <mergeCell ref="NWJ72:NWJ73"/>
    <mergeCell ref="NWL72:NWR72"/>
    <mergeCell ref="NWX72:NWX73"/>
    <mergeCell ref="NWZ72:NWZ73"/>
    <mergeCell ref="NXB72:NXH72"/>
    <mergeCell ref="NXN72:NXN73"/>
    <mergeCell ref="NVW73:NWB73"/>
    <mergeCell ref="NWM73:NWR73"/>
    <mergeCell ref="NXC73:NXH73"/>
    <mergeCell ref="NTX72:NTX73"/>
    <mergeCell ref="NTZ72:NUF72"/>
    <mergeCell ref="NUL72:NUL73"/>
    <mergeCell ref="NUN72:NUN73"/>
    <mergeCell ref="NUP72:NUV72"/>
    <mergeCell ref="NVB72:NVB73"/>
    <mergeCell ref="NVD72:NVD73"/>
    <mergeCell ref="NVF72:NVL72"/>
    <mergeCell ref="NVR72:NVR73"/>
    <mergeCell ref="NUA73:NUF73"/>
    <mergeCell ref="NUQ73:NUV73"/>
    <mergeCell ref="NVG73:NVL73"/>
    <mergeCell ref="NSB72:NSB73"/>
    <mergeCell ref="NSD72:NSJ72"/>
    <mergeCell ref="NSP72:NSP73"/>
    <mergeCell ref="NSR72:NSR73"/>
    <mergeCell ref="NST72:NSZ72"/>
    <mergeCell ref="NTF72:NTF73"/>
    <mergeCell ref="NTH72:NTH73"/>
    <mergeCell ref="NTJ72:NTP72"/>
    <mergeCell ref="NTV72:NTV73"/>
    <mergeCell ref="NSE73:NSJ73"/>
    <mergeCell ref="NSU73:NSZ73"/>
    <mergeCell ref="NTK73:NTP73"/>
    <mergeCell ref="NQF72:NQF73"/>
    <mergeCell ref="NQH72:NQN72"/>
    <mergeCell ref="NQT72:NQT73"/>
    <mergeCell ref="NQV72:NQV73"/>
    <mergeCell ref="NQX72:NRD72"/>
    <mergeCell ref="NRJ72:NRJ73"/>
    <mergeCell ref="NRL72:NRL73"/>
    <mergeCell ref="NRN72:NRT72"/>
    <mergeCell ref="NRZ72:NRZ73"/>
    <mergeCell ref="NQI73:NQN73"/>
    <mergeCell ref="NQY73:NRD73"/>
    <mergeCell ref="NRO73:NRT73"/>
    <mergeCell ref="NOJ72:NOJ73"/>
    <mergeCell ref="NOL72:NOR72"/>
    <mergeCell ref="NOX72:NOX73"/>
    <mergeCell ref="NOZ72:NOZ73"/>
    <mergeCell ref="NPB72:NPH72"/>
    <mergeCell ref="NPN72:NPN73"/>
    <mergeCell ref="NPP72:NPP73"/>
    <mergeCell ref="NPR72:NPX72"/>
    <mergeCell ref="NQD72:NQD73"/>
    <mergeCell ref="NOM73:NOR73"/>
    <mergeCell ref="NPC73:NPH73"/>
    <mergeCell ref="NPS73:NPX73"/>
    <mergeCell ref="NMN72:NMN73"/>
    <mergeCell ref="NMP72:NMV72"/>
    <mergeCell ref="NNB72:NNB73"/>
    <mergeCell ref="NND72:NND73"/>
    <mergeCell ref="NNF72:NNL72"/>
    <mergeCell ref="NNR72:NNR73"/>
    <mergeCell ref="NNT72:NNT73"/>
    <mergeCell ref="NNV72:NOB72"/>
    <mergeCell ref="NOH72:NOH73"/>
    <mergeCell ref="NMQ73:NMV73"/>
    <mergeCell ref="NNG73:NNL73"/>
    <mergeCell ref="NNW73:NOB73"/>
    <mergeCell ref="NKR72:NKR73"/>
    <mergeCell ref="NKT72:NKZ72"/>
    <mergeCell ref="NLF72:NLF73"/>
    <mergeCell ref="NLH72:NLH73"/>
    <mergeCell ref="NLJ72:NLP72"/>
    <mergeCell ref="NLV72:NLV73"/>
    <mergeCell ref="NLX72:NLX73"/>
    <mergeCell ref="NLZ72:NMF72"/>
    <mergeCell ref="NML72:NML73"/>
    <mergeCell ref="NKU73:NKZ73"/>
    <mergeCell ref="NLK73:NLP73"/>
    <mergeCell ref="NMA73:NMF73"/>
    <mergeCell ref="NIV72:NIV73"/>
    <mergeCell ref="NIX72:NJD72"/>
    <mergeCell ref="NJJ72:NJJ73"/>
    <mergeCell ref="NJL72:NJL73"/>
    <mergeCell ref="NJN72:NJT72"/>
    <mergeCell ref="NJZ72:NJZ73"/>
    <mergeCell ref="NKB72:NKB73"/>
    <mergeCell ref="NKD72:NKJ72"/>
    <mergeCell ref="NKP72:NKP73"/>
    <mergeCell ref="NIY73:NJD73"/>
    <mergeCell ref="NJO73:NJT73"/>
    <mergeCell ref="NKE73:NKJ73"/>
    <mergeCell ref="NGZ72:NGZ73"/>
    <mergeCell ref="NHB72:NHH72"/>
    <mergeCell ref="NHN72:NHN73"/>
    <mergeCell ref="NHP72:NHP73"/>
    <mergeCell ref="NHR72:NHX72"/>
    <mergeCell ref="NID72:NID73"/>
    <mergeCell ref="NIF72:NIF73"/>
    <mergeCell ref="NIH72:NIN72"/>
    <mergeCell ref="NIT72:NIT73"/>
    <mergeCell ref="NHC73:NHH73"/>
    <mergeCell ref="NHS73:NHX73"/>
    <mergeCell ref="NII73:NIN73"/>
    <mergeCell ref="NFD72:NFD73"/>
    <mergeCell ref="NFF72:NFL72"/>
    <mergeCell ref="NFR72:NFR73"/>
    <mergeCell ref="NFT72:NFT73"/>
    <mergeCell ref="NFV72:NGB72"/>
    <mergeCell ref="NGH72:NGH73"/>
    <mergeCell ref="NGJ72:NGJ73"/>
    <mergeCell ref="NGL72:NGR72"/>
    <mergeCell ref="NGX72:NGX73"/>
    <mergeCell ref="NFG73:NFL73"/>
    <mergeCell ref="NFW73:NGB73"/>
    <mergeCell ref="NGM73:NGR73"/>
    <mergeCell ref="NDH72:NDH73"/>
    <mergeCell ref="NDJ72:NDP72"/>
    <mergeCell ref="NDV72:NDV73"/>
    <mergeCell ref="NDX72:NDX73"/>
    <mergeCell ref="NDZ72:NEF72"/>
    <mergeCell ref="NEL72:NEL73"/>
    <mergeCell ref="NEN72:NEN73"/>
    <mergeCell ref="NEP72:NEV72"/>
    <mergeCell ref="NFB72:NFB73"/>
    <mergeCell ref="NDK73:NDP73"/>
    <mergeCell ref="NEA73:NEF73"/>
    <mergeCell ref="NEQ73:NEV73"/>
    <mergeCell ref="NBL72:NBL73"/>
    <mergeCell ref="NBN72:NBT72"/>
    <mergeCell ref="NBZ72:NBZ73"/>
    <mergeCell ref="NCB72:NCB73"/>
    <mergeCell ref="NCD72:NCJ72"/>
    <mergeCell ref="NCP72:NCP73"/>
    <mergeCell ref="NCR72:NCR73"/>
    <mergeCell ref="NCT72:NCZ72"/>
    <mergeCell ref="NDF72:NDF73"/>
    <mergeCell ref="NBO73:NBT73"/>
    <mergeCell ref="NCE73:NCJ73"/>
    <mergeCell ref="NCU73:NCZ73"/>
    <mergeCell ref="MZP72:MZP73"/>
    <mergeCell ref="MZR72:MZX72"/>
    <mergeCell ref="NAD72:NAD73"/>
    <mergeCell ref="NAF72:NAF73"/>
    <mergeCell ref="NAH72:NAN72"/>
    <mergeCell ref="NAT72:NAT73"/>
    <mergeCell ref="NAV72:NAV73"/>
    <mergeCell ref="NAX72:NBD72"/>
    <mergeCell ref="NBJ72:NBJ73"/>
    <mergeCell ref="MZS73:MZX73"/>
    <mergeCell ref="NAI73:NAN73"/>
    <mergeCell ref="NAY73:NBD73"/>
    <mergeCell ref="MXT72:MXT73"/>
    <mergeCell ref="MXV72:MYB72"/>
    <mergeCell ref="MYH72:MYH73"/>
    <mergeCell ref="MYJ72:MYJ73"/>
    <mergeCell ref="MYL72:MYR72"/>
    <mergeCell ref="MYX72:MYX73"/>
    <mergeCell ref="MYZ72:MYZ73"/>
    <mergeCell ref="MZB72:MZH72"/>
    <mergeCell ref="MZN72:MZN73"/>
    <mergeCell ref="MXW73:MYB73"/>
    <mergeCell ref="MYM73:MYR73"/>
    <mergeCell ref="MZC73:MZH73"/>
    <mergeCell ref="MVX72:MVX73"/>
    <mergeCell ref="MVZ72:MWF72"/>
    <mergeCell ref="MWL72:MWL73"/>
    <mergeCell ref="MWN72:MWN73"/>
    <mergeCell ref="MWP72:MWV72"/>
    <mergeCell ref="MXB72:MXB73"/>
    <mergeCell ref="MXD72:MXD73"/>
    <mergeCell ref="MXF72:MXL72"/>
    <mergeCell ref="MXR72:MXR73"/>
    <mergeCell ref="MWA73:MWF73"/>
    <mergeCell ref="MWQ73:MWV73"/>
    <mergeCell ref="MXG73:MXL73"/>
    <mergeCell ref="MUB72:MUB73"/>
    <mergeCell ref="MUD72:MUJ72"/>
    <mergeCell ref="MUP72:MUP73"/>
    <mergeCell ref="MUR72:MUR73"/>
    <mergeCell ref="MUT72:MUZ72"/>
    <mergeCell ref="MVF72:MVF73"/>
    <mergeCell ref="MVH72:MVH73"/>
    <mergeCell ref="MVJ72:MVP72"/>
    <mergeCell ref="MVV72:MVV73"/>
    <mergeCell ref="MUE73:MUJ73"/>
    <mergeCell ref="MUU73:MUZ73"/>
    <mergeCell ref="MVK73:MVP73"/>
    <mergeCell ref="MSF72:MSF73"/>
    <mergeCell ref="MSH72:MSN72"/>
    <mergeCell ref="MST72:MST73"/>
    <mergeCell ref="MSV72:MSV73"/>
    <mergeCell ref="MSX72:MTD72"/>
    <mergeCell ref="MTJ72:MTJ73"/>
    <mergeCell ref="MTL72:MTL73"/>
    <mergeCell ref="MTN72:MTT72"/>
    <mergeCell ref="MTZ72:MTZ73"/>
    <mergeCell ref="MSI73:MSN73"/>
    <mergeCell ref="MSY73:MTD73"/>
    <mergeCell ref="MTO73:MTT73"/>
    <mergeCell ref="MQJ72:MQJ73"/>
    <mergeCell ref="MQL72:MQR72"/>
    <mergeCell ref="MQX72:MQX73"/>
    <mergeCell ref="MQZ72:MQZ73"/>
    <mergeCell ref="MRB72:MRH72"/>
    <mergeCell ref="MRN72:MRN73"/>
    <mergeCell ref="MRP72:MRP73"/>
    <mergeCell ref="MRR72:MRX72"/>
    <mergeCell ref="MSD72:MSD73"/>
    <mergeCell ref="MQM73:MQR73"/>
    <mergeCell ref="MRC73:MRH73"/>
    <mergeCell ref="MRS73:MRX73"/>
    <mergeCell ref="MON72:MON73"/>
    <mergeCell ref="MOP72:MOV72"/>
    <mergeCell ref="MPB72:MPB73"/>
    <mergeCell ref="MPD72:MPD73"/>
    <mergeCell ref="MPF72:MPL72"/>
    <mergeCell ref="MPR72:MPR73"/>
    <mergeCell ref="MPT72:MPT73"/>
    <mergeCell ref="MPV72:MQB72"/>
    <mergeCell ref="MQH72:MQH73"/>
    <mergeCell ref="MOQ73:MOV73"/>
    <mergeCell ref="MPG73:MPL73"/>
    <mergeCell ref="MPW73:MQB73"/>
    <mergeCell ref="MMR72:MMR73"/>
    <mergeCell ref="MMT72:MMZ72"/>
    <mergeCell ref="MNF72:MNF73"/>
    <mergeCell ref="MNH72:MNH73"/>
    <mergeCell ref="MNJ72:MNP72"/>
    <mergeCell ref="MNV72:MNV73"/>
    <mergeCell ref="MNX72:MNX73"/>
    <mergeCell ref="MNZ72:MOF72"/>
    <mergeCell ref="MOL72:MOL73"/>
    <mergeCell ref="MMU73:MMZ73"/>
    <mergeCell ref="MNK73:MNP73"/>
    <mergeCell ref="MOA73:MOF73"/>
    <mergeCell ref="MKV72:MKV73"/>
    <mergeCell ref="MKX72:MLD72"/>
    <mergeCell ref="MLJ72:MLJ73"/>
    <mergeCell ref="MLL72:MLL73"/>
    <mergeCell ref="MLN72:MLT72"/>
    <mergeCell ref="MLZ72:MLZ73"/>
    <mergeCell ref="MMB72:MMB73"/>
    <mergeCell ref="MMD72:MMJ72"/>
    <mergeCell ref="MMP72:MMP73"/>
    <mergeCell ref="MKY73:MLD73"/>
    <mergeCell ref="MLO73:MLT73"/>
    <mergeCell ref="MME73:MMJ73"/>
    <mergeCell ref="MIZ72:MIZ73"/>
    <mergeCell ref="MJB72:MJH72"/>
    <mergeCell ref="MJN72:MJN73"/>
    <mergeCell ref="MJP72:MJP73"/>
    <mergeCell ref="MJR72:MJX72"/>
    <mergeCell ref="MKD72:MKD73"/>
    <mergeCell ref="MKF72:MKF73"/>
    <mergeCell ref="MKH72:MKN72"/>
    <mergeCell ref="MKT72:MKT73"/>
    <mergeCell ref="MJC73:MJH73"/>
    <mergeCell ref="MJS73:MJX73"/>
    <mergeCell ref="MKI73:MKN73"/>
    <mergeCell ref="MHD72:MHD73"/>
    <mergeCell ref="MHF72:MHL72"/>
    <mergeCell ref="MHR72:MHR73"/>
    <mergeCell ref="MHT72:MHT73"/>
    <mergeCell ref="MHV72:MIB72"/>
    <mergeCell ref="MIH72:MIH73"/>
    <mergeCell ref="MIJ72:MIJ73"/>
    <mergeCell ref="MIL72:MIR72"/>
    <mergeCell ref="MIX72:MIX73"/>
    <mergeCell ref="MHG73:MHL73"/>
    <mergeCell ref="MHW73:MIB73"/>
    <mergeCell ref="MIM73:MIR73"/>
    <mergeCell ref="MFH72:MFH73"/>
    <mergeCell ref="MFJ72:MFP72"/>
    <mergeCell ref="MFV72:MFV73"/>
    <mergeCell ref="MFX72:MFX73"/>
    <mergeCell ref="MFZ72:MGF72"/>
    <mergeCell ref="MGL72:MGL73"/>
    <mergeCell ref="MGN72:MGN73"/>
    <mergeCell ref="MGP72:MGV72"/>
    <mergeCell ref="MHB72:MHB73"/>
    <mergeCell ref="MFK73:MFP73"/>
    <mergeCell ref="MGA73:MGF73"/>
    <mergeCell ref="MGQ73:MGV73"/>
    <mergeCell ref="MDL72:MDL73"/>
    <mergeCell ref="MDN72:MDT72"/>
    <mergeCell ref="MDZ72:MDZ73"/>
    <mergeCell ref="MEB72:MEB73"/>
    <mergeCell ref="MED72:MEJ72"/>
    <mergeCell ref="MEP72:MEP73"/>
    <mergeCell ref="MER72:MER73"/>
    <mergeCell ref="MET72:MEZ72"/>
    <mergeCell ref="MFF72:MFF73"/>
    <mergeCell ref="MDO73:MDT73"/>
    <mergeCell ref="MEE73:MEJ73"/>
    <mergeCell ref="MEU73:MEZ73"/>
    <mergeCell ref="MBP72:MBP73"/>
    <mergeCell ref="MBR72:MBX72"/>
    <mergeCell ref="MCD72:MCD73"/>
    <mergeCell ref="MCF72:MCF73"/>
    <mergeCell ref="MCH72:MCN72"/>
    <mergeCell ref="MCT72:MCT73"/>
    <mergeCell ref="MCV72:MCV73"/>
    <mergeCell ref="MCX72:MDD72"/>
    <mergeCell ref="MDJ72:MDJ73"/>
    <mergeCell ref="MBS73:MBX73"/>
    <mergeCell ref="MCI73:MCN73"/>
    <mergeCell ref="MCY73:MDD73"/>
    <mergeCell ref="LZT72:LZT73"/>
    <mergeCell ref="LZV72:MAB72"/>
    <mergeCell ref="MAH72:MAH73"/>
    <mergeCell ref="MAJ72:MAJ73"/>
    <mergeCell ref="MAL72:MAR72"/>
    <mergeCell ref="MAX72:MAX73"/>
    <mergeCell ref="MAZ72:MAZ73"/>
    <mergeCell ref="MBB72:MBH72"/>
    <mergeCell ref="MBN72:MBN73"/>
    <mergeCell ref="LZW73:MAB73"/>
    <mergeCell ref="MAM73:MAR73"/>
    <mergeCell ref="MBC73:MBH73"/>
    <mergeCell ref="LXX72:LXX73"/>
    <mergeCell ref="LXZ72:LYF72"/>
    <mergeCell ref="LYL72:LYL73"/>
    <mergeCell ref="LYN72:LYN73"/>
    <mergeCell ref="LYP72:LYV72"/>
    <mergeCell ref="LZB72:LZB73"/>
    <mergeCell ref="LZD72:LZD73"/>
    <mergeCell ref="LZF72:LZL72"/>
    <mergeCell ref="LZR72:LZR73"/>
    <mergeCell ref="LYA73:LYF73"/>
    <mergeCell ref="LYQ73:LYV73"/>
    <mergeCell ref="LZG73:LZL73"/>
    <mergeCell ref="LWB72:LWB73"/>
    <mergeCell ref="LWD72:LWJ72"/>
    <mergeCell ref="LWP72:LWP73"/>
    <mergeCell ref="LWR72:LWR73"/>
    <mergeCell ref="LWT72:LWZ72"/>
    <mergeCell ref="LXF72:LXF73"/>
    <mergeCell ref="LXH72:LXH73"/>
    <mergeCell ref="LXJ72:LXP72"/>
    <mergeCell ref="LXV72:LXV73"/>
    <mergeCell ref="LWE73:LWJ73"/>
    <mergeCell ref="LWU73:LWZ73"/>
    <mergeCell ref="LXK73:LXP73"/>
    <mergeCell ref="LUF72:LUF73"/>
    <mergeCell ref="LUH72:LUN72"/>
    <mergeCell ref="LUT72:LUT73"/>
    <mergeCell ref="LUV72:LUV73"/>
    <mergeCell ref="LUX72:LVD72"/>
    <mergeCell ref="LVJ72:LVJ73"/>
    <mergeCell ref="LVL72:LVL73"/>
    <mergeCell ref="LVN72:LVT72"/>
    <mergeCell ref="LVZ72:LVZ73"/>
    <mergeCell ref="LUI73:LUN73"/>
    <mergeCell ref="LUY73:LVD73"/>
    <mergeCell ref="LVO73:LVT73"/>
    <mergeCell ref="LSJ72:LSJ73"/>
    <mergeCell ref="LSL72:LSR72"/>
    <mergeCell ref="LSX72:LSX73"/>
    <mergeCell ref="LSZ72:LSZ73"/>
    <mergeCell ref="LTB72:LTH72"/>
    <mergeCell ref="LTN72:LTN73"/>
    <mergeCell ref="LTP72:LTP73"/>
    <mergeCell ref="LTR72:LTX72"/>
    <mergeCell ref="LUD72:LUD73"/>
    <mergeCell ref="LSM73:LSR73"/>
    <mergeCell ref="LTC73:LTH73"/>
    <mergeCell ref="LTS73:LTX73"/>
    <mergeCell ref="LQN72:LQN73"/>
    <mergeCell ref="LQP72:LQV72"/>
    <mergeCell ref="LRB72:LRB73"/>
    <mergeCell ref="LRD72:LRD73"/>
    <mergeCell ref="LRF72:LRL72"/>
    <mergeCell ref="LRR72:LRR73"/>
    <mergeCell ref="LRT72:LRT73"/>
    <mergeCell ref="LRV72:LSB72"/>
    <mergeCell ref="LSH72:LSH73"/>
    <mergeCell ref="LQQ73:LQV73"/>
    <mergeCell ref="LRG73:LRL73"/>
    <mergeCell ref="LRW73:LSB73"/>
    <mergeCell ref="LOR72:LOR73"/>
    <mergeCell ref="LOT72:LOZ72"/>
    <mergeCell ref="LPF72:LPF73"/>
    <mergeCell ref="LPH72:LPH73"/>
    <mergeCell ref="LPJ72:LPP72"/>
    <mergeCell ref="LPV72:LPV73"/>
    <mergeCell ref="LPX72:LPX73"/>
    <mergeCell ref="LPZ72:LQF72"/>
    <mergeCell ref="LQL72:LQL73"/>
    <mergeCell ref="LOU73:LOZ73"/>
    <mergeCell ref="LPK73:LPP73"/>
    <mergeCell ref="LQA73:LQF73"/>
    <mergeCell ref="LMV72:LMV73"/>
    <mergeCell ref="LMX72:LND72"/>
    <mergeCell ref="LNJ72:LNJ73"/>
    <mergeCell ref="LNL72:LNL73"/>
    <mergeCell ref="LNN72:LNT72"/>
    <mergeCell ref="LNZ72:LNZ73"/>
    <mergeCell ref="LOB72:LOB73"/>
    <mergeCell ref="LOD72:LOJ72"/>
    <mergeCell ref="LOP72:LOP73"/>
    <mergeCell ref="LMY73:LND73"/>
    <mergeCell ref="LNO73:LNT73"/>
    <mergeCell ref="LOE73:LOJ73"/>
    <mergeCell ref="LKZ72:LKZ73"/>
    <mergeCell ref="LLB72:LLH72"/>
    <mergeCell ref="LLN72:LLN73"/>
    <mergeCell ref="LLP72:LLP73"/>
    <mergeCell ref="LLR72:LLX72"/>
    <mergeCell ref="LMD72:LMD73"/>
    <mergeCell ref="LMF72:LMF73"/>
    <mergeCell ref="LMH72:LMN72"/>
    <mergeCell ref="LMT72:LMT73"/>
    <mergeCell ref="LLC73:LLH73"/>
    <mergeCell ref="LLS73:LLX73"/>
    <mergeCell ref="LMI73:LMN73"/>
    <mergeCell ref="LJD72:LJD73"/>
    <mergeCell ref="LJF72:LJL72"/>
    <mergeCell ref="LJR72:LJR73"/>
    <mergeCell ref="LJT72:LJT73"/>
    <mergeCell ref="LJV72:LKB72"/>
    <mergeCell ref="LKH72:LKH73"/>
    <mergeCell ref="LKJ72:LKJ73"/>
    <mergeCell ref="LKL72:LKR72"/>
    <mergeCell ref="LKX72:LKX73"/>
    <mergeCell ref="LJG73:LJL73"/>
    <mergeCell ref="LJW73:LKB73"/>
    <mergeCell ref="LKM73:LKR73"/>
    <mergeCell ref="LHH72:LHH73"/>
    <mergeCell ref="LHJ72:LHP72"/>
    <mergeCell ref="LHV72:LHV73"/>
    <mergeCell ref="LHX72:LHX73"/>
    <mergeCell ref="LHZ72:LIF72"/>
    <mergeCell ref="LIL72:LIL73"/>
    <mergeCell ref="LIN72:LIN73"/>
    <mergeCell ref="LIP72:LIV72"/>
    <mergeCell ref="LJB72:LJB73"/>
    <mergeCell ref="LHK73:LHP73"/>
    <mergeCell ref="LIA73:LIF73"/>
    <mergeCell ref="LIQ73:LIV73"/>
    <mergeCell ref="LFL72:LFL73"/>
    <mergeCell ref="LFN72:LFT72"/>
    <mergeCell ref="LFZ72:LFZ73"/>
    <mergeCell ref="LGB72:LGB73"/>
    <mergeCell ref="LGD72:LGJ72"/>
    <mergeCell ref="LGP72:LGP73"/>
    <mergeCell ref="LGR72:LGR73"/>
    <mergeCell ref="LGT72:LGZ72"/>
    <mergeCell ref="LHF72:LHF73"/>
    <mergeCell ref="LFO73:LFT73"/>
    <mergeCell ref="LGE73:LGJ73"/>
    <mergeCell ref="LGU73:LGZ73"/>
    <mergeCell ref="LDP72:LDP73"/>
    <mergeCell ref="LDR72:LDX72"/>
    <mergeCell ref="LED72:LED73"/>
    <mergeCell ref="LEF72:LEF73"/>
    <mergeCell ref="LEH72:LEN72"/>
    <mergeCell ref="LET72:LET73"/>
    <mergeCell ref="LEV72:LEV73"/>
    <mergeCell ref="LEX72:LFD72"/>
    <mergeCell ref="LFJ72:LFJ73"/>
    <mergeCell ref="LDS73:LDX73"/>
    <mergeCell ref="LEI73:LEN73"/>
    <mergeCell ref="LEY73:LFD73"/>
    <mergeCell ref="LBT72:LBT73"/>
    <mergeCell ref="LBV72:LCB72"/>
    <mergeCell ref="LCH72:LCH73"/>
    <mergeCell ref="LCJ72:LCJ73"/>
    <mergeCell ref="LCL72:LCR72"/>
    <mergeCell ref="LCX72:LCX73"/>
    <mergeCell ref="LCZ72:LCZ73"/>
    <mergeCell ref="LDB72:LDH72"/>
    <mergeCell ref="LDN72:LDN73"/>
    <mergeCell ref="LBW73:LCB73"/>
    <mergeCell ref="LCM73:LCR73"/>
    <mergeCell ref="LDC73:LDH73"/>
    <mergeCell ref="KZX72:KZX73"/>
    <mergeCell ref="KZZ72:LAF72"/>
    <mergeCell ref="LAL72:LAL73"/>
    <mergeCell ref="LAN72:LAN73"/>
    <mergeCell ref="LAP72:LAV72"/>
    <mergeCell ref="LBB72:LBB73"/>
    <mergeCell ref="LBD72:LBD73"/>
    <mergeCell ref="LBF72:LBL72"/>
    <mergeCell ref="LBR72:LBR73"/>
    <mergeCell ref="LAA73:LAF73"/>
    <mergeCell ref="LAQ73:LAV73"/>
    <mergeCell ref="LBG73:LBL73"/>
    <mergeCell ref="KYB72:KYB73"/>
    <mergeCell ref="KYD72:KYJ72"/>
    <mergeCell ref="KYP72:KYP73"/>
    <mergeCell ref="KYR72:KYR73"/>
    <mergeCell ref="KYT72:KYZ72"/>
    <mergeCell ref="KZF72:KZF73"/>
    <mergeCell ref="KZH72:KZH73"/>
    <mergeCell ref="KZJ72:KZP72"/>
    <mergeCell ref="KZV72:KZV73"/>
    <mergeCell ref="KYE73:KYJ73"/>
    <mergeCell ref="KYU73:KYZ73"/>
    <mergeCell ref="KZK73:KZP73"/>
    <mergeCell ref="KWF72:KWF73"/>
    <mergeCell ref="KWH72:KWN72"/>
    <mergeCell ref="KWT72:KWT73"/>
    <mergeCell ref="KWV72:KWV73"/>
    <mergeCell ref="KWX72:KXD72"/>
    <mergeCell ref="KXJ72:KXJ73"/>
    <mergeCell ref="KXL72:KXL73"/>
    <mergeCell ref="KXN72:KXT72"/>
    <mergeCell ref="KXZ72:KXZ73"/>
    <mergeCell ref="KWI73:KWN73"/>
    <mergeCell ref="KWY73:KXD73"/>
    <mergeCell ref="KXO73:KXT73"/>
    <mergeCell ref="KUJ72:KUJ73"/>
    <mergeCell ref="KUL72:KUR72"/>
    <mergeCell ref="KUX72:KUX73"/>
    <mergeCell ref="KUZ72:KUZ73"/>
    <mergeCell ref="KVB72:KVH72"/>
    <mergeCell ref="KVN72:KVN73"/>
    <mergeCell ref="KVP72:KVP73"/>
    <mergeCell ref="KVR72:KVX72"/>
    <mergeCell ref="KWD72:KWD73"/>
    <mergeCell ref="KUM73:KUR73"/>
    <mergeCell ref="KVC73:KVH73"/>
    <mergeCell ref="KVS73:KVX73"/>
    <mergeCell ref="KSN72:KSN73"/>
    <mergeCell ref="KSP72:KSV72"/>
    <mergeCell ref="KTB72:KTB73"/>
    <mergeCell ref="KTD72:KTD73"/>
    <mergeCell ref="KTF72:KTL72"/>
    <mergeCell ref="KTR72:KTR73"/>
    <mergeCell ref="KTT72:KTT73"/>
    <mergeCell ref="KTV72:KUB72"/>
    <mergeCell ref="KUH72:KUH73"/>
    <mergeCell ref="KSQ73:KSV73"/>
    <mergeCell ref="KTG73:KTL73"/>
    <mergeCell ref="KTW73:KUB73"/>
    <mergeCell ref="KQR72:KQR73"/>
    <mergeCell ref="KQT72:KQZ72"/>
    <mergeCell ref="KRF72:KRF73"/>
    <mergeCell ref="KRH72:KRH73"/>
    <mergeCell ref="KRJ72:KRP72"/>
    <mergeCell ref="KRV72:KRV73"/>
    <mergeCell ref="KRX72:KRX73"/>
    <mergeCell ref="KRZ72:KSF72"/>
    <mergeCell ref="KSL72:KSL73"/>
    <mergeCell ref="KQU73:KQZ73"/>
    <mergeCell ref="KRK73:KRP73"/>
    <mergeCell ref="KSA73:KSF73"/>
    <mergeCell ref="KOV72:KOV73"/>
    <mergeCell ref="KOX72:KPD72"/>
    <mergeCell ref="KPJ72:KPJ73"/>
    <mergeCell ref="KPL72:KPL73"/>
    <mergeCell ref="KPN72:KPT72"/>
    <mergeCell ref="KPZ72:KPZ73"/>
    <mergeCell ref="KQB72:KQB73"/>
    <mergeCell ref="KQD72:KQJ72"/>
    <mergeCell ref="KQP72:KQP73"/>
    <mergeCell ref="KOY73:KPD73"/>
    <mergeCell ref="KPO73:KPT73"/>
    <mergeCell ref="KQE73:KQJ73"/>
    <mergeCell ref="KMZ72:KMZ73"/>
    <mergeCell ref="KNB72:KNH72"/>
    <mergeCell ref="KNN72:KNN73"/>
    <mergeCell ref="KNP72:KNP73"/>
    <mergeCell ref="KNR72:KNX72"/>
    <mergeCell ref="KOD72:KOD73"/>
    <mergeCell ref="KOF72:KOF73"/>
    <mergeCell ref="KOH72:KON72"/>
    <mergeCell ref="KOT72:KOT73"/>
    <mergeCell ref="KNC73:KNH73"/>
    <mergeCell ref="KNS73:KNX73"/>
    <mergeCell ref="KOI73:KON73"/>
    <mergeCell ref="KLD72:KLD73"/>
    <mergeCell ref="KLF72:KLL72"/>
    <mergeCell ref="KLR72:KLR73"/>
    <mergeCell ref="KLT72:KLT73"/>
    <mergeCell ref="KLV72:KMB72"/>
    <mergeCell ref="KMH72:KMH73"/>
    <mergeCell ref="KMJ72:KMJ73"/>
    <mergeCell ref="KML72:KMR72"/>
    <mergeCell ref="KMX72:KMX73"/>
    <mergeCell ref="KLG73:KLL73"/>
    <mergeCell ref="KLW73:KMB73"/>
    <mergeCell ref="KMM73:KMR73"/>
    <mergeCell ref="KJH72:KJH73"/>
    <mergeCell ref="KJJ72:KJP72"/>
    <mergeCell ref="KJV72:KJV73"/>
    <mergeCell ref="KJX72:KJX73"/>
    <mergeCell ref="KJZ72:KKF72"/>
    <mergeCell ref="KKL72:KKL73"/>
    <mergeCell ref="KKN72:KKN73"/>
    <mergeCell ref="KKP72:KKV72"/>
    <mergeCell ref="KLB72:KLB73"/>
    <mergeCell ref="KJK73:KJP73"/>
    <mergeCell ref="KKA73:KKF73"/>
    <mergeCell ref="KKQ73:KKV73"/>
    <mergeCell ref="KHL72:KHL73"/>
    <mergeCell ref="KHN72:KHT72"/>
    <mergeCell ref="KHZ72:KHZ73"/>
    <mergeCell ref="KIB72:KIB73"/>
    <mergeCell ref="KID72:KIJ72"/>
    <mergeCell ref="KIP72:KIP73"/>
    <mergeCell ref="KIR72:KIR73"/>
    <mergeCell ref="KIT72:KIZ72"/>
    <mergeCell ref="KJF72:KJF73"/>
    <mergeCell ref="KHO73:KHT73"/>
    <mergeCell ref="KIE73:KIJ73"/>
    <mergeCell ref="KIU73:KIZ73"/>
    <mergeCell ref="KFP72:KFP73"/>
    <mergeCell ref="KFR72:KFX72"/>
    <mergeCell ref="KGD72:KGD73"/>
    <mergeCell ref="KGF72:KGF73"/>
    <mergeCell ref="KGH72:KGN72"/>
    <mergeCell ref="KGT72:KGT73"/>
    <mergeCell ref="KGV72:KGV73"/>
    <mergeCell ref="KGX72:KHD72"/>
    <mergeCell ref="KHJ72:KHJ73"/>
    <mergeCell ref="KFS73:KFX73"/>
    <mergeCell ref="KGI73:KGN73"/>
    <mergeCell ref="KGY73:KHD73"/>
    <mergeCell ref="KDT72:KDT73"/>
    <mergeCell ref="KDV72:KEB72"/>
    <mergeCell ref="KEH72:KEH73"/>
    <mergeCell ref="KEJ72:KEJ73"/>
    <mergeCell ref="KEL72:KER72"/>
    <mergeCell ref="KEX72:KEX73"/>
    <mergeCell ref="KEZ72:KEZ73"/>
    <mergeCell ref="KFB72:KFH72"/>
    <mergeCell ref="KFN72:KFN73"/>
    <mergeCell ref="KDW73:KEB73"/>
    <mergeCell ref="KEM73:KER73"/>
    <mergeCell ref="KFC73:KFH73"/>
    <mergeCell ref="KBX72:KBX73"/>
    <mergeCell ref="KBZ72:KCF72"/>
    <mergeCell ref="KCL72:KCL73"/>
    <mergeCell ref="KCN72:KCN73"/>
    <mergeCell ref="KCP72:KCV72"/>
    <mergeCell ref="KDB72:KDB73"/>
    <mergeCell ref="KDD72:KDD73"/>
    <mergeCell ref="KDF72:KDL72"/>
    <mergeCell ref="KDR72:KDR73"/>
    <mergeCell ref="KCA73:KCF73"/>
    <mergeCell ref="KCQ73:KCV73"/>
    <mergeCell ref="KDG73:KDL73"/>
    <mergeCell ref="KAB72:KAB73"/>
    <mergeCell ref="KAD72:KAJ72"/>
    <mergeCell ref="KAP72:KAP73"/>
    <mergeCell ref="KAR72:KAR73"/>
    <mergeCell ref="KAT72:KAZ72"/>
    <mergeCell ref="KBF72:KBF73"/>
    <mergeCell ref="KBH72:KBH73"/>
    <mergeCell ref="KBJ72:KBP72"/>
    <mergeCell ref="KBV72:KBV73"/>
    <mergeCell ref="KAE73:KAJ73"/>
    <mergeCell ref="KAU73:KAZ73"/>
    <mergeCell ref="KBK73:KBP73"/>
    <mergeCell ref="JYF72:JYF73"/>
    <mergeCell ref="JYH72:JYN72"/>
    <mergeCell ref="JYT72:JYT73"/>
    <mergeCell ref="JYV72:JYV73"/>
    <mergeCell ref="JYX72:JZD72"/>
    <mergeCell ref="JZJ72:JZJ73"/>
    <mergeCell ref="JZL72:JZL73"/>
    <mergeCell ref="JZN72:JZT72"/>
    <mergeCell ref="JZZ72:JZZ73"/>
    <mergeCell ref="JYI73:JYN73"/>
    <mergeCell ref="JYY73:JZD73"/>
    <mergeCell ref="JZO73:JZT73"/>
    <mergeCell ref="JWJ72:JWJ73"/>
    <mergeCell ref="JWL72:JWR72"/>
    <mergeCell ref="JWX72:JWX73"/>
    <mergeCell ref="JWZ72:JWZ73"/>
    <mergeCell ref="JXB72:JXH72"/>
    <mergeCell ref="JXN72:JXN73"/>
    <mergeCell ref="JXP72:JXP73"/>
    <mergeCell ref="JXR72:JXX72"/>
    <mergeCell ref="JYD72:JYD73"/>
    <mergeCell ref="JWM73:JWR73"/>
    <mergeCell ref="JXC73:JXH73"/>
    <mergeCell ref="JXS73:JXX73"/>
    <mergeCell ref="JUN72:JUN73"/>
    <mergeCell ref="JUP72:JUV72"/>
    <mergeCell ref="JVB72:JVB73"/>
    <mergeCell ref="JVD72:JVD73"/>
    <mergeCell ref="JVF72:JVL72"/>
    <mergeCell ref="JVR72:JVR73"/>
    <mergeCell ref="JVT72:JVT73"/>
    <mergeCell ref="JVV72:JWB72"/>
    <mergeCell ref="JWH72:JWH73"/>
    <mergeCell ref="JUQ73:JUV73"/>
    <mergeCell ref="JVG73:JVL73"/>
    <mergeCell ref="JVW73:JWB73"/>
    <mergeCell ref="JSR72:JSR73"/>
    <mergeCell ref="JST72:JSZ72"/>
    <mergeCell ref="JTF72:JTF73"/>
    <mergeCell ref="JTH72:JTH73"/>
    <mergeCell ref="JTJ72:JTP72"/>
    <mergeCell ref="JTV72:JTV73"/>
    <mergeCell ref="JTX72:JTX73"/>
    <mergeCell ref="JTZ72:JUF72"/>
    <mergeCell ref="JUL72:JUL73"/>
    <mergeCell ref="JSU73:JSZ73"/>
    <mergeCell ref="JTK73:JTP73"/>
    <mergeCell ref="JUA73:JUF73"/>
    <mergeCell ref="JQV72:JQV73"/>
    <mergeCell ref="JQX72:JRD72"/>
    <mergeCell ref="JRJ72:JRJ73"/>
    <mergeCell ref="JRL72:JRL73"/>
    <mergeCell ref="JRN72:JRT72"/>
    <mergeCell ref="JRZ72:JRZ73"/>
    <mergeCell ref="JSB72:JSB73"/>
    <mergeCell ref="JSD72:JSJ72"/>
    <mergeCell ref="JSP72:JSP73"/>
    <mergeCell ref="JQY73:JRD73"/>
    <mergeCell ref="JRO73:JRT73"/>
    <mergeCell ref="JSE73:JSJ73"/>
    <mergeCell ref="JOZ72:JOZ73"/>
    <mergeCell ref="JPB72:JPH72"/>
    <mergeCell ref="JPN72:JPN73"/>
    <mergeCell ref="JPP72:JPP73"/>
    <mergeCell ref="JPR72:JPX72"/>
    <mergeCell ref="JQD72:JQD73"/>
    <mergeCell ref="JQF72:JQF73"/>
    <mergeCell ref="JQH72:JQN72"/>
    <mergeCell ref="JQT72:JQT73"/>
    <mergeCell ref="JPC73:JPH73"/>
    <mergeCell ref="JPS73:JPX73"/>
    <mergeCell ref="JQI73:JQN73"/>
    <mergeCell ref="JND72:JND73"/>
    <mergeCell ref="JNF72:JNL72"/>
    <mergeCell ref="JNR72:JNR73"/>
    <mergeCell ref="JNT72:JNT73"/>
    <mergeCell ref="JNV72:JOB72"/>
    <mergeCell ref="JOH72:JOH73"/>
    <mergeCell ref="JOJ72:JOJ73"/>
    <mergeCell ref="JOL72:JOR72"/>
    <mergeCell ref="JOX72:JOX73"/>
    <mergeCell ref="JNG73:JNL73"/>
    <mergeCell ref="JNW73:JOB73"/>
    <mergeCell ref="JOM73:JOR73"/>
    <mergeCell ref="JLH72:JLH73"/>
    <mergeCell ref="JLJ72:JLP72"/>
    <mergeCell ref="JLV72:JLV73"/>
    <mergeCell ref="JLX72:JLX73"/>
    <mergeCell ref="JLZ72:JMF72"/>
    <mergeCell ref="JML72:JML73"/>
    <mergeCell ref="JMN72:JMN73"/>
    <mergeCell ref="JMP72:JMV72"/>
    <mergeCell ref="JNB72:JNB73"/>
    <mergeCell ref="JLK73:JLP73"/>
    <mergeCell ref="JMA73:JMF73"/>
    <mergeCell ref="JMQ73:JMV73"/>
    <mergeCell ref="JJL72:JJL73"/>
    <mergeCell ref="JJN72:JJT72"/>
    <mergeCell ref="JJZ72:JJZ73"/>
    <mergeCell ref="JKB72:JKB73"/>
    <mergeCell ref="JKD72:JKJ72"/>
    <mergeCell ref="JKP72:JKP73"/>
    <mergeCell ref="JKR72:JKR73"/>
    <mergeCell ref="JKT72:JKZ72"/>
    <mergeCell ref="JLF72:JLF73"/>
    <mergeCell ref="JJO73:JJT73"/>
    <mergeCell ref="JKE73:JKJ73"/>
    <mergeCell ref="JKU73:JKZ73"/>
    <mergeCell ref="JHP72:JHP73"/>
    <mergeCell ref="JHR72:JHX72"/>
    <mergeCell ref="JID72:JID73"/>
    <mergeCell ref="JIF72:JIF73"/>
    <mergeCell ref="JIH72:JIN72"/>
    <mergeCell ref="JIT72:JIT73"/>
    <mergeCell ref="JIV72:JIV73"/>
    <mergeCell ref="JIX72:JJD72"/>
    <mergeCell ref="JJJ72:JJJ73"/>
    <mergeCell ref="JHS73:JHX73"/>
    <mergeCell ref="JII73:JIN73"/>
    <mergeCell ref="JIY73:JJD73"/>
    <mergeCell ref="JFT72:JFT73"/>
    <mergeCell ref="JFV72:JGB72"/>
    <mergeCell ref="JGH72:JGH73"/>
    <mergeCell ref="JGJ72:JGJ73"/>
    <mergeCell ref="JGL72:JGR72"/>
    <mergeCell ref="JGX72:JGX73"/>
    <mergeCell ref="JGZ72:JGZ73"/>
    <mergeCell ref="JHB72:JHH72"/>
    <mergeCell ref="JHN72:JHN73"/>
    <mergeCell ref="JFW73:JGB73"/>
    <mergeCell ref="JGM73:JGR73"/>
    <mergeCell ref="JHC73:JHH73"/>
    <mergeCell ref="JDX72:JDX73"/>
    <mergeCell ref="JDZ72:JEF72"/>
    <mergeCell ref="JEL72:JEL73"/>
    <mergeCell ref="JEN72:JEN73"/>
    <mergeCell ref="JEP72:JEV72"/>
    <mergeCell ref="JFB72:JFB73"/>
    <mergeCell ref="JFD72:JFD73"/>
    <mergeCell ref="JFF72:JFL72"/>
    <mergeCell ref="JFR72:JFR73"/>
    <mergeCell ref="JEA73:JEF73"/>
    <mergeCell ref="JEQ73:JEV73"/>
    <mergeCell ref="JFG73:JFL73"/>
    <mergeCell ref="JCB72:JCB73"/>
    <mergeCell ref="JCD72:JCJ72"/>
    <mergeCell ref="JCP72:JCP73"/>
    <mergeCell ref="JCR72:JCR73"/>
    <mergeCell ref="JCT72:JCZ72"/>
    <mergeCell ref="JDF72:JDF73"/>
    <mergeCell ref="JDH72:JDH73"/>
    <mergeCell ref="JDJ72:JDP72"/>
    <mergeCell ref="JDV72:JDV73"/>
    <mergeCell ref="JCE73:JCJ73"/>
    <mergeCell ref="JCU73:JCZ73"/>
    <mergeCell ref="JDK73:JDP73"/>
    <mergeCell ref="JAF72:JAF73"/>
    <mergeCell ref="JAH72:JAN72"/>
    <mergeCell ref="JAT72:JAT73"/>
    <mergeCell ref="JAV72:JAV73"/>
    <mergeCell ref="JAX72:JBD72"/>
    <mergeCell ref="JBJ72:JBJ73"/>
    <mergeCell ref="JBL72:JBL73"/>
    <mergeCell ref="JBN72:JBT72"/>
    <mergeCell ref="JBZ72:JBZ73"/>
    <mergeCell ref="JAI73:JAN73"/>
    <mergeCell ref="JAY73:JBD73"/>
    <mergeCell ref="JBO73:JBT73"/>
    <mergeCell ref="IYJ72:IYJ73"/>
    <mergeCell ref="IYL72:IYR72"/>
    <mergeCell ref="IYX72:IYX73"/>
    <mergeCell ref="IYZ72:IYZ73"/>
    <mergeCell ref="IZB72:IZH72"/>
    <mergeCell ref="IZN72:IZN73"/>
    <mergeCell ref="IZP72:IZP73"/>
    <mergeCell ref="IZR72:IZX72"/>
    <mergeCell ref="JAD72:JAD73"/>
    <mergeCell ref="IYM73:IYR73"/>
    <mergeCell ref="IZC73:IZH73"/>
    <mergeCell ref="IZS73:IZX73"/>
    <mergeCell ref="IWN72:IWN73"/>
    <mergeCell ref="IWP72:IWV72"/>
    <mergeCell ref="IXB72:IXB73"/>
    <mergeCell ref="IXD72:IXD73"/>
    <mergeCell ref="IXF72:IXL72"/>
    <mergeCell ref="IXR72:IXR73"/>
    <mergeCell ref="IXT72:IXT73"/>
    <mergeCell ref="IXV72:IYB72"/>
    <mergeCell ref="IYH72:IYH73"/>
    <mergeCell ref="IWQ73:IWV73"/>
    <mergeCell ref="IXG73:IXL73"/>
    <mergeCell ref="IXW73:IYB73"/>
    <mergeCell ref="IUR72:IUR73"/>
    <mergeCell ref="IUT72:IUZ72"/>
    <mergeCell ref="IVF72:IVF73"/>
    <mergeCell ref="IVH72:IVH73"/>
    <mergeCell ref="IVJ72:IVP72"/>
    <mergeCell ref="IVV72:IVV73"/>
    <mergeCell ref="IVX72:IVX73"/>
    <mergeCell ref="IVZ72:IWF72"/>
    <mergeCell ref="IWL72:IWL73"/>
    <mergeCell ref="IUU73:IUZ73"/>
    <mergeCell ref="IVK73:IVP73"/>
    <mergeCell ref="IWA73:IWF73"/>
    <mergeCell ref="ISV72:ISV73"/>
    <mergeCell ref="ISX72:ITD72"/>
    <mergeCell ref="ITJ72:ITJ73"/>
    <mergeCell ref="ITL72:ITL73"/>
    <mergeCell ref="ITN72:ITT72"/>
    <mergeCell ref="ITZ72:ITZ73"/>
    <mergeCell ref="IUB72:IUB73"/>
    <mergeCell ref="IUD72:IUJ72"/>
    <mergeCell ref="IUP72:IUP73"/>
    <mergeCell ref="ISY73:ITD73"/>
    <mergeCell ref="ITO73:ITT73"/>
    <mergeCell ref="IUE73:IUJ73"/>
    <mergeCell ref="IQZ72:IQZ73"/>
    <mergeCell ref="IRB72:IRH72"/>
    <mergeCell ref="IRN72:IRN73"/>
    <mergeCell ref="IRP72:IRP73"/>
    <mergeCell ref="IRR72:IRX72"/>
    <mergeCell ref="ISD72:ISD73"/>
    <mergeCell ref="ISF72:ISF73"/>
    <mergeCell ref="ISH72:ISN72"/>
    <mergeCell ref="IST72:IST73"/>
    <mergeCell ref="IRC73:IRH73"/>
    <mergeCell ref="IRS73:IRX73"/>
    <mergeCell ref="ISI73:ISN73"/>
    <mergeCell ref="IPD72:IPD73"/>
    <mergeCell ref="IPF72:IPL72"/>
    <mergeCell ref="IPR72:IPR73"/>
    <mergeCell ref="IPT72:IPT73"/>
    <mergeCell ref="IPV72:IQB72"/>
    <mergeCell ref="IQH72:IQH73"/>
    <mergeCell ref="IQJ72:IQJ73"/>
    <mergeCell ref="IQL72:IQR72"/>
    <mergeCell ref="IQX72:IQX73"/>
    <mergeCell ref="IPG73:IPL73"/>
    <mergeCell ref="IPW73:IQB73"/>
    <mergeCell ref="IQM73:IQR73"/>
    <mergeCell ref="INH72:INH73"/>
    <mergeCell ref="INJ72:INP72"/>
    <mergeCell ref="INV72:INV73"/>
    <mergeCell ref="INX72:INX73"/>
    <mergeCell ref="INZ72:IOF72"/>
    <mergeCell ref="IOL72:IOL73"/>
    <mergeCell ref="ION72:ION73"/>
    <mergeCell ref="IOP72:IOV72"/>
    <mergeCell ref="IPB72:IPB73"/>
    <mergeCell ref="INK73:INP73"/>
    <mergeCell ref="IOA73:IOF73"/>
    <mergeCell ref="IOQ73:IOV73"/>
    <mergeCell ref="ILL72:ILL73"/>
    <mergeCell ref="ILN72:ILT72"/>
    <mergeCell ref="ILZ72:ILZ73"/>
    <mergeCell ref="IMB72:IMB73"/>
    <mergeCell ref="IMD72:IMJ72"/>
    <mergeCell ref="IMP72:IMP73"/>
    <mergeCell ref="IMR72:IMR73"/>
    <mergeCell ref="IMT72:IMZ72"/>
    <mergeCell ref="INF72:INF73"/>
    <mergeCell ref="ILO73:ILT73"/>
    <mergeCell ref="IME73:IMJ73"/>
    <mergeCell ref="IMU73:IMZ73"/>
    <mergeCell ref="IJP72:IJP73"/>
    <mergeCell ref="IJR72:IJX72"/>
    <mergeCell ref="IKD72:IKD73"/>
    <mergeCell ref="IKF72:IKF73"/>
    <mergeCell ref="IKH72:IKN72"/>
    <mergeCell ref="IKT72:IKT73"/>
    <mergeCell ref="IKV72:IKV73"/>
    <mergeCell ref="IKX72:ILD72"/>
    <mergeCell ref="ILJ72:ILJ73"/>
    <mergeCell ref="IJS73:IJX73"/>
    <mergeCell ref="IKI73:IKN73"/>
    <mergeCell ref="IKY73:ILD73"/>
    <mergeCell ref="IHT72:IHT73"/>
    <mergeCell ref="IHV72:IIB72"/>
    <mergeCell ref="IIH72:IIH73"/>
    <mergeCell ref="IIJ72:IIJ73"/>
    <mergeCell ref="IIL72:IIR72"/>
    <mergeCell ref="IIX72:IIX73"/>
    <mergeCell ref="IIZ72:IIZ73"/>
    <mergeCell ref="IJB72:IJH72"/>
    <mergeCell ref="IJN72:IJN73"/>
    <mergeCell ref="IHW73:IIB73"/>
    <mergeCell ref="IIM73:IIR73"/>
    <mergeCell ref="IJC73:IJH73"/>
    <mergeCell ref="IFX72:IFX73"/>
    <mergeCell ref="IFZ72:IGF72"/>
    <mergeCell ref="IGL72:IGL73"/>
    <mergeCell ref="IGN72:IGN73"/>
    <mergeCell ref="IGP72:IGV72"/>
    <mergeCell ref="IHB72:IHB73"/>
    <mergeCell ref="IHD72:IHD73"/>
    <mergeCell ref="IHF72:IHL72"/>
    <mergeCell ref="IHR72:IHR73"/>
    <mergeCell ref="IGA73:IGF73"/>
    <mergeCell ref="IGQ73:IGV73"/>
    <mergeCell ref="IHG73:IHL73"/>
    <mergeCell ref="IEB72:IEB73"/>
    <mergeCell ref="IED72:IEJ72"/>
    <mergeCell ref="IEP72:IEP73"/>
    <mergeCell ref="IER72:IER73"/>
    <mergeCell ref="IET72:IEZ72"/>
    <mergeCell ref="IFF72:IFF73"/>
    <mergeCell ref="IFH72:IFH73"/>
    <mergeCell ref="IFJ72:IFP72"/>
    <mergeCell ref="IFV72:IFV73"/>
    <mergeCell ref="IEE73:IEJ73"/>
    <mergeCell ref="IEU73:IEZ73"/>
    <mergeCell ref="IFK73:IFP73"/>
    <mergeCell ref="ICF72:ICF73"/>
    <mergeCell ref="ICH72:ICN72"/>
    <mergeCell ref="ICT72:ICT73"/>
    <mergeCell ref="ICV72:ICV73"/>
    <mergeCell ref="ICX72:IDD72"/>
    <mergeCell ref="IDJ72:IDJ73"/>
    <mergeCell ref="IDL72:IDL73"/>
    <mergeCell ref="IDN72:IDT72"/>
    <mergeCell ref="IDZ72:IDZ73"/>
    <mergeCell ref="ICI73:ICN73"/>
    <mergeCell ref="ICY73:IDD73"/>
    <mergeCell ref="IDO73:IDT73"/>
    <mergeCell ref="IAJ72:IAJ73"/>
    <mergeCell ref="IAL72:IAR72"/>
    <mergeCell ref="IAX72:IAX73"/>
    <mergeCell ref="IAZ72:IAZ73"/>
    <mergeCell ref="IBB72:IBH72"/>
    <mergeCell ref="IBN72:IBN73"/>
    <mergeCell ref="IBP72:IBP73"/>
    <mergeCell ref="IBR72:IBX72"/>
    <mergeCell ref="ICD72:ICD73"/>
    <mergeCell ref="IAM73:IAR73"/>
    <mergeCell ref="IBC73:IBH73"/>
    <mergeCell ref="IBS73:IBX73"/>
    <mergeCell ref="HYN72:HYN73"/>
    <mergeCell ref="HYP72:HYV72"/>
    <mergeCell ref="HZB72:HZB73"/>
    <mergeCell ref="HZD72:HZD73"/>
    <mergeCell ref="HZF72:HZL72"/>
    <mergeCell ref="HZR72:HZR73"/>
    <mergeCell ref="HZT72:HZT73"/>
    <mergeCell ref="HZV72:IAB72"/>
    <mergeCell ref="IAH72:IAH73"/>
    <mergeCell ref="HYQ73:HYV73"/>
    <mergeCell ref="HZG73:HZL73"/>
    <mergeCell ref="HZW73:IAB73"/>
    <mergeCell ref="HWR72:HWR73"/>
    <mergeCell ref="HWT72:HWZ72"/>
    <mergeCell ref="HXF72:HXF73"/>
    <mergeCell ref="HXH72:HXH73"/>
    <mergeCell ref="HXJ72:HXP72"/>
    <mergeCell ref="HXV72:HXV73"/>
    <mergeCell ref="HXX72:HXX73"/>
    <mergeCell ref="HXZ72:HYF72"/>
    <mergeCell ref="HYL72:HYL73"/>
    <mergeCell ref="HWU73:HWZ73"/>
    <mergeCell ref="HXK73:HXP73"/>
    <mergeCell ref="HYA73:HYF73"/>
    <mergeCell ref="HUV72:HUV73"/>
    <mergeCell ref="HUX72:HVD72"/>
    <mergeCell ref="HVJ72:HVJ73"/>
    <mergeCell ref="HVL72:HVL73"/>
    <mergeCell ref="HVN72:HVT72"/>
    <mergeCell ref="HVZ72:HVZ73"/>
    <mergeCell ref="HWB72:HWB73"/>
    <mergeCell ref="HWD72:HWJ72"/>
    <mergeCell ref="HWP72:HWP73"/>
    <mergeCell ref="HUY73:HVD73"/>
    <mergeCell ref="HVO73:HVT73"/>
    <mergeCell ref="HWE73:HWJ73"/>
    <mergeCell ref="HSZ72:HSZ73"/>
    <mergeCell ref="HTB72:HTH72"/>
    <mergeCell ref="HTN72:HTN73"/>
    <mergeCell ref="HTP72:HTP73"/>
    <mergeCell ref="HTR72:HTX72"/>
    <mergeCell ref="HUD72:HUD73"/>
    <mergeCell ref="HUF72:HUF73"/>
    <mergeCell ref="HUH72:HUN72"/>
    <mergeCell ref="HUT72:HUT73"/>
    <mergeCell ref="HTC73:HTH73"/>
    <mergeCell ref="HTS73:HTX73"/>
    <mergeCell ref="HUI73:HUN73"/>
    <mergeCell ref="HRD72:HRD73"/>
    <mergeCell ref="HRF72:HRL72"/>
    <mergeCell ref="HRR72:HRR73"/>
    <mergeCell ref="HRT72:HRT73"/>
    <mergeCell ref="HRV72:HSB72"/>
    <mergeCell ref="HSH72:HSH73"/>
    <mergeCell ref="HSJ72:HSJ73"/>
    <mergeCell ref="HSL72:HSR72"/>
    <mergeCell ref="HSX72:HSX73"/>
    <mergeCell ref="HRG73:HRL73"/>
    <mergeCell ref="HRW73:HSB73"/>
    <mergeCell ref="HSM73:HSR73"/>
    <mergeCell ref="HPH72:HPH73"/>
    <mergeCell ref="HPJ72:HPP72"/>
    <mergeCell ref="HPV72:HPV73"/>
    <mergeCell ref="HPX72:HPX73"/>
    <mergeCell ref="HPZ72:HQF72"/>
    <mergeCell ref="HQL72:HQL73"/>
    <mergeCell ref="HQN72:HQN73"/>
    <mergeCell ref="HQP72:HQV72"/>
    <mergeCell ref="HRB72:HRB73"/>
    <mergeCell ref="HPK73:HPP73"/>
    <mergeCell ref="HQA73:HQF73"/>
    <mergeCell ref="HQQ73:HQV73"/>
    <mergeCell ref="HNL72:HNL73"/>
    <mergeCell ref="HNN72:HNT72"/>
    <mergeCell ref="HNZ72:HNZ73"/>
    <mergeCell ref="HOB72:HOB73"/>
    <mergeCell ref="HOD72:HOJ72"/>
    <mergeCell ref="HOP72:HOP73"/>
    <mergeCell ref="HOR72:HOR73"/>
    <mergeCell ref="HOT72:HOZ72"/>
    <mergeCell ref="HPF72:HPF73"/>
    <mergeCell ref="HNO73:HNT73"/>
    <mergeCell ref="HOE73:HOJ73"/>
    <mergeCell ref="HOU73:HOZ73"/>
    <mergeCell ref="HLP72:HLP73"/>
    <mergeCell ref="HLR72:HLX72"/>
    <mergeCell ref="HMD72:HMD73"/>
    <mergeCell ref="HMF72:HMF73"/>
    <mergeCell ref="HMH72:HMN72"/>
    <mergeCell ref="HMT72:HMT73"/>
    <mergeCell ref="HMV72:HMV73"/>
    <mergeCell ref="HMX72:HND72"/>
    <mergeCell ref="HNJ72:HNJ73"/>
    <mergeCell ref="HLS73:HLX73"/>
    <mergeCell ref="HMI73:HMN73"/>
    <mergeCell ref="HMY73:HND73"/>
    <mergeCell ref="HJT72:HJT73"/>
    <mergeCell ref="HJV72:HKB72"/>
    <mergeCell ref="HKH72:HKH73"/>
    <mergeCell ref="HKJ72:HKJ73"/>
    <mergeCell ref="HKL72:HKR72"/>
    <mergeCell ref="HKX72:HKX73"/>
    <mergeCell ref="HKZ72:HKZ73"/>
    <mergeCell ref="HLB72:HLH72"/>
    <mergeCell ref="HLN72:HLN73"/>
    <mergeCell ref="HJW73:HKB73"/>
    <mergeCell ref="HKM73:HKR73"/>
    <mergeCell ref="HLC73:HLH73"/>
    <mergeCell ref="HHX72:HHX73"/>
    <mergeCell ref="HHZ72:HIF72"/>
    <mergeCell ref="HIL72:HIL73"/>
    <mergeCell ref="HIN72:HIN73"/>
    <mergeCell ref="HIP72:HIV72"/>
    <mergeCell ref="HJB72:HJB73"/>
    <mergeCell ref="HJD72:HJD73"/>
    <mergeCell ref="HJF72:HJL72"/>
    <mergeCell ref="HJR72:HJR73"/>
    <mergeCell ref="HIA73:HIF73"/>
    <mergeCell ref="HIQ73:HIV73"/>
    <mergeCell ref="HJG73:HJL73"/>
    <mergeCell ref="HGB72:HGB73"/>
    <mergeCell ref="HGD72:HGJ72"/>
    <mergeCell ref="HGP72:HGP73"/>
    <mergeCell ref="HGR72:HGR73"/>
    <mergeCell ref="HGT72:HGZ72"/>
    <mergeCell ref="HHF72:HHF73"/>
    <mergeCell ref="HHH72:HHH73"/>
    <mergeCell ref="HHJ72:HHP72"/>
    <mergeCell ref="HHV72:HHV73"/>
    <mergeCell ref="HGE73:HGJ73"/>
    <mergeCell ref="HGU73:HGZ73"/>
    <mergeCell ref="HHK73:HHP73"/>
    <mergeCell ref="HEF72:HEF73"/>
    <mergeCell ref="HEH72:HEN72"/>
    <mergeCell ref="HET72:HET73"/>
    <mergeCell ref="HEV72:HEV73"/>
    <mergeCell ref="HEX72:HFD72"/>
    <mergeCell ref="HFJ72:HFJ73"/>
    <mergeCell ref="HFL72:HFL73"/>
    <mergeCell ref="HFN72:HFT72"/>
    <mergeCell ref="HFZ72:HFZ73"/>
    <mergeCell ref="HEI73:HEN73"/>
    <mergeCell ref="HEY73:HFD73"/>
    <mergeCell ref="HFO73:HFT73"/>
    <mergeCell ref="HCJ72:HCJ73"/>
    <mergeCell ref="HCL72:HCR72"/>
    <mergeCell ref="HCX72:HCX73"/>
    <mergeCell ref="HCZ72:HCZ73"/>
    <mergeCell ref="HDB72:HDH72"/>
    <mergeCell ref="HDN72:HDN73"/>
    <mergeCell ref="HDP72:HDP73"/>
    <mergeCell ref="HDR72:HDX72"/>
    <mergeCell ref="HED72:HED73"/>
    <mergeCell ref="HCM73:HCR73"/>
    <mergeCell ref="HDC73:HDH73"/>
    <mergeCell ref="HDS73:HDX73"/>
    <mergeCell ref="HAN72:HAN73"/>
    <mergeCell ref="HAP72:HAV72"/>
    <mergeCell ref="HBB72:HBB73"/>
    <mergeCell ref="HBD72:HBD73"/>
    <mergeCell ref="HBF72:HBL72"/>
    <mergeCell ref="HBR72:HBR73"/>
    <mergeCell ref="HBT72:HBT73"/>
    <mergeCell ref="HBV72:HCB72"/>
    <mergeCell ref="HCH72:HCH73"/>
    <mergeCell ref="HAQ73:HAV73"/>
    <mergeCell ref="HBG73:HBL73"/>
    <mergeCell ref="HBW73:HCB73"/>
    <mergeCell ref="GYR72:GYR73"/>
    <mergeCell ref="GYT72:GYZ72"/>
    <mergeCell ref="GZF72:GZF73"/>
    <mergeCell ref="GZH72:GZH73"/>
    <mergeCell ref="GZJ72:GZP72"/>
    <mergeCell ref="GZV72:GZV73"/>
    <mergeCell ref="GZX72:GZX73"/>
    <mergeCell ref="GZZ72:HAF72"/>
    <mergeCell ref="HAL72:HAL73"/>
    <mergeCell ref="GYU73:GYZ73"/>
    <mergeCell ref="GZK73:GZP73"/>
    <mergeCell ref="HAA73:HAF73"/>
    <mergeCell ref="GWV72:GWV73"/>
    <mergeCell ref="GWX72:GXD72"/>
    <mergeCell ref="GXJ72:GXJ73"/>
    <mergeCell ref="GXL72:GXL73"/>
    <mergeCell ref="GXN72:GXT72"/>
    <mergeCell ref="GXZ72:GXZ73"/>
    <mergeCell ref="GYB72:GYB73"/>
    <mergeCell ref="GYD72:GYJ72"/>
    <mergeCell ref="GYP72:GYP73"/>
    <mergeCell ref="GWY73:GXD73"/>
    <mergeCell ref="GXO73:GXT73"/>
    <mergeCell ref="GYE73:GYJ73"/>
    <mergeCell ref="GUZ72:GUZ73"/>
    <mergeCell ref="GVB72:GVH72"/>
    <mergeCell ref="GVN72:GVN73"/>
    <mergeCell ref="GVP72:GVP73"/>
    <mergeCell ref="GVR72:GVX72"/>
    <mergeCell ref="GWD72:GWD73"/>
    <mergeCell ref="GWF72:GWF73"/>
    <mergeCell ref="GWH72:GWN72"/>
    <mergeCell ref="GWT72:GWT73"/>
    <mergeCell ref="GVC73:GVH73"/>
    <mergeCell ref="GVS73:GVX73"/>
    <mergeCell ref="GWI73:GWN73"/>
    <mergeCell ref="GTD72:GTD73"/>
    <mergeCell ref="GTF72:GTL72"/>
    <mergeCell ref="GTR72:GTR73"/>
    <mergeCell ref="GTT72:GTT73"/>
    <mergeCell ref="GTV72:GUB72"/>
    <mergeCell ref="GUH72:GUH73"/>
    <mergeCell ref="GUJ72:GUJ73"/>
    <mergeCell ref="GUL72:GUR72"/>
    <mergeCell ref="GUX72:GUX73"/>
    <mergeCell ref="GTG73:GTL73"/>
    <mergeCell ref="GTW73:GUB73"/>
    <mergeCell ref="GUM73:GUR73"/>
    <mergeCell ref="GRH72:GRH73"/>
    <mergeCell ref="GRJ72:GRP72"/>
    <mergeCell ref="GRV72:GRV73"/>
    <mergeCell ref="GRX72:GRX73"/>
    <mergeCell ref="GRZ72:GSF72"/>
    <mergeCell ref="GSL72:GSL73"/>
    <mergeCell ref="GSN72:GSN73"/>
    <mergeCell ref="GSP72:GSV72"/>
    <mergeCell ref="GTB72:GTB73"/>
    <mergeCell ref="GRK73:GRP73"/>
    <mergeCell ref="GSA73:GSF73"/>
    <mergeCell ref="GSQ73:GSV73"/>
    <mergeCell ref="GPL72:GPL73"/>
    <mergeCell ref="GPN72:GPT72"/>
    <mergeCell ref="GPZ72:GPZ73"/>
    <mergeCell ref="GQB72:GQB73"/>
    <mergeCell ref="GQD72:GQJ72"/>
    <mergeCell ref="GQP72:GQP73"/>
    <mergeCell ref="GQR72:GQR73"/>
    <mergeCell ref="GQT72:GQZ72"/>
    <mergeCell ref="GRF72:GRF73"/>
    <mergeCell ref="GPO73:GPT73"/>
    <mergeCell ref="GQE73:GQJ73"/>
    <mergeCell ref="GQU73:GQZ73"/>
    <mergeCell ref="GNP72:GNP73"/>
    <mergeCell ref="GNR72:GNX72"/>
    <mergeCell ref="GOD72:GOD73"/>
    <mergeCell ref="GOF72:GOF73"/>
    <mergeCell ref="GOH72:GON72"/>
    <mergeCell ref="GOT72:GOT73"/>
    <mergeCell ref="GOV72:GOV73"/>
    <mergeCell ref="GOX72:GPD72"/>
    <mergeCell ref="GPJ72:GPJ73"/>
    <mergeCell ref="GNS73:GNX73"/>
    <mergeCell ref="GOI73:GON73"/>
    <mergeCell ref="GOY73:GPD73"/>
    <mergeCell ref="GLT72:GLT73"/>
    <mergeCell ref="GLV72:GMB72"/>
    <mergeCell ref="GMH72:GMH73"/>
    <mergeCell ref="GMJ72:GMJ73"/>
    <mergeCell ref="GML72:GMR72"/>
    <mergeCell ref="GMX72:GMX73"/>
    <mergeCell ref="GMZ72:GMZ73"/>
    <mergeCell ref="GNB72:GNH72"/>
    <mergeCell ref="GNN72:GNN73"/>
    <mergeCell ref="GLW73:GMB73"/>
    <mergeCell ref="GMM73:GMR73"/>
    <mergeCell ref="GNC73:GNH73"/>
    <mergeCell ref="GJX72:GJX73"/>
    <mergeCell ref="GJZ72:GKF72"/>
    <mergeCell ref="GKL72:GKL73"/>
    <mergeCell ref="GKN72:GKN73"/>
    <mergeCell ref="GKP72:GKV72"/>
    <mergeCell ref="GLB72:GLB73"/>
    <mergeCell ref="GLD72:GLD73"/>
    <mergeCell ref="GLF72:GLL72"/>
    <mergeCell ref="GLR72:GLR73"/>
    <mergeCell ref="GKA73:GKF73"/>
    <mergeCell ref="GKQ73:GKV73"/>
    <mergeCell ref="GLG73:GLL73"/>
    <mergeCell ref="GIB72:GIB73"/>
    <mergeCell ref="GID72:GIJ72"/>
    <mergeCell ref="GIP72:GIP73"/>
    <mergeCell ref="GIR72:GIR73"/>
    <mergeCell ref="GIT72:GIZ72"/>
    <mergeCell ref="GJF72:GJF73"/>
    <mergeCell ref="GJH72:GJH73"/>
    <mergeCell ref="GJJ72:GJP72"/>
    <mergeCell ref="GJV72:GJV73"/>
    <mergeCell ref="GIE73:GIJ73"/>
    <mergeCell ref="GIU73:GIZ73"/>
    <mergeCell ref="GJK73:GJP73"/>
    <mergeCell ref="GGF72:GGF73"/>
    <mergeCell ref="GGH72:GGN72"/>
    <mergeCell ref="GGT72:GGT73"/>
    <mergeCell ref="GGV72:GGV73"/>
    <mergeCell ref="GGX72:GHD72"/>
    <mergeCell ref="GHJ72:GHJ73"/>
    <mergeCell ref="GHL72:GHL73"/>
    <mergeCell ref="GHN72:GHT72"/>
    <mergeCell ref="GHZ72:GHZ73"/>
    <mergeCell ref="GGI73:GGN73"/>
    <mergeCell ref="GGY73:GHD73"/>
    <mergeCell ref="GHO73:GHT73"/>
    <mergeCell ref="GEJ72:GEJ73"/>
    <mergeCell ref="GEL72:GER72"/>
    <mergeCell ref="GEX72:GEX73"/>
    <mergeCell ref="GEZ72:GEZ73"/>
    <mergeCell ref="GFB72:GFH72"/>
    <mergeCell ref="GFN72:GFN73"/>
    <mergeCell ref="GFP72:GFP73"/>
    <mergeCell ref="GFR72:GFX72"/>
    <mergeCell ref="GGD72:GGD73"/>
    <mergeCell ref="GEM73:GER73"/>
    <mergeCell ref="GFC73:GFH73"/>
    <mergeCell ref="GFS73:GFX73"/>
    <mergeCell ref="GCN72:GCN73"/>
    <mergeCell ref="GCP72:GCV72"/>
    <mergeCell ref="GDB72:GDB73"/>
    <mergeCell ref="GDD72:GDD73"/>
    <mergeCell ref="GDF72:GDL72"/>
    <mergeCell ref="GDR72:GDR73"/>
    <mergeCell ref="GDT72:GDT73"/>
    <mergeCell ref="GDV72:GEB72"/>
    <mergeCell ref="GEH72:GEH73"/>
    <mergeCell ref="GCQ73:GCV73"/>
    <mergeCell ref="GDG73:GDL73"/>
    <mergeCell ref="GDW73:GEB73"/>
    <mergeCell ref="GAR72:GAR73"/>
    <mergeCell ref="GAT72:GAZ72"/>
    <mergeCell ref="GBF72:GBF73"/>
    <mergeCell ref="GBH72:GBH73"/>
    <mergeCell ref="GBJ72:GBP72"/>
    <mergeCell ref="GBV72:GBV73"/>
    <mergeCell ref="GBX72:GBX73"/>
    <mergeCell ref="GBZ72:GCF72"/>
    <mergeCell ref="GCL72:GCL73"/>
    <mergeCell ref="GAU73:GAZ73"/>
    <mergeCell ref="GBK73:GBP73"/>
    <mergeCell ref="GCA73:GCF73"/>
    <mergeCell ref="FYV72:FYV73"/>
    <mergeCell ref="FYX72:FZD72"/>
    <mergeCell ref="FZJ72:FZJ73"/>
    <mergeCell ref="FZL72:FZL73"/>
    <mergeCell ref="FZN72:FZT72"/>
    <mergeCell ref="FZZ72:FZZ73"/>
    <mergeCell ref="GAB72:GAB73"/>
    <mergeCell ref="GAD72:GAJ72"/>
    <mergeCell ref="GAP72:GAP73"/>
    <mergeCell ref="FYY73:FZD73"/>
    <mergeCell ref="FZO73:FZT73"/>
    <mergeCell ref="GAE73:GAJ73"/>
    <mergeCell ref="FWZ72:FWZ73"/>
    <mergeCell ref="FXB72:FXH72"/>
    <mergeCell ref="FXN72:FXN73"/>
    <mergeCell ref="FXP72:FXP73"/>
    <mergeCell ref="FXR72:FXX72"/>
    <mergeCell ref="FYD72:FYD73"/>
    <mergeCell ref="FYF72:FYF73"/>
    <mergeCell ref="FYH72:FYN72"/>
    <mergeCell ref="FYT72:FYT73"/>
    <mergeCell ref="FXC73:FXH73"/>
    <mergeCell ref="FXS73:FXX73"/>
    <mergeCell ref="FYI73:FYN73"/>
    <mergeCell ref="FVD72:FVD73"/>
    <mergeCell ref="FVF72:FVL72"/>
    <mergeCell ref="FVR72:FVR73"/>
    <mergeCell ref="FVT72:FVT73"/>
    <mergeCell ref="FVV72:FWB72"/>
    <mergeCell ref="FWH72:FWH73"/>
    <mergeCell ref="FWJ72:FWJ73"/>
    <mergeCell ref="FWL72:FWR72"/>
    <mergeCell ref="FWX72:FWX73"/>
    <mergeCell ref="FVG73:FVL73"/>
    <mergeCell ref="FVW73:FWB73"/>
    <mergeCell ref="FWM73:FWR73"/>
    <mergeCell ref="FTH72:FTH73"/>
    <mergeCell ref="FTJ72:FTP72"/>
    <mergeCell ref="FTV72:FTV73"/>
    <mergeCell ref="FTX72:FTX73"/>
    <mergeCell ref="FTZ72:FUF72"/>
    <mergeCell ref="FUL72:FUL73"/>
    <mergeCell ref="FUN72:FUN73"/>
    <mergeCell ref="FUP72:FUV72"/>
    <mergeCell ref="FVB72:FVB73"/>
    <mergeCell ref="FTK73:FTP73"/>
    <mergeCell ref="FUA73:FUF73"/>
    <mergeCell ref="FUQ73:FUV73"/>
    <mergeCell ref="FRL72:FRL73"/>
    <mergeCell ref="FRN72:FRT72"/>
    <mergeCell ref="FRZ72:FRZ73"/>
    <mergeCell ref="FSB72:FSB73"/>
    <mergeCell ref="FSD72:FSJ72"/>
    <mergeCell ref="FSP72:FSP73"/>
    <mergeCell ref="FSR72:FSR73"/>
    <mergeCell ref="FST72:FSZ72"/>
    <mergeCell ref="FTF72:FTF73"/>
    <mergeCell ref="FRO73:FRT73"/>
    <mergeCell ref="FSE73:FSJ73"/>
    <mergeCell ref="FSU73:FSZ73"/>
    <mergeCell ref="FPP72:FPP73"/>
    <mergeCell ref="FPR72:FPX72"/>
    <mergeCell ref="FQD72:FQD73"/>
    <mergeCell ref="FQF72:FQF73"/>
    <mergeCell ref="FQH72:FQN72"/>
    <mergeCell ref="FQT72:FQT73"/>
    <mergeCell ref="FQV72:FQV73"/>
    <mergeCell ref="FQX72:FRD72"/>
    <mergeCell ref="FRJ72:FRJ73"/>
    <mergeCell ref="FPS73:FPX73"/>
    <mergeCell ref="FQI73:FQN73"/>
    <mergeCell ref="FQY73:FRD73"/>
    <mergeCell ref="FNT72:FNT73"/>
    <mergeCell ref="FNV72:FOB72"/>
    <mergeCell ref="FOH72:FOH73"/>
    <mergeCell ref="FOJ72:FOJ73"/>
    <mergeCell ref="FOL72:FOR72"/>
    <mergeCell ref="FOX72:FOX73"/>
    <mergeCell ref="FOZ72:FOZ73"/>
    <mergeCell ref="FPB72:FPH72"/>
    <mergeCell ref="FPN72:FPN73"/>
    <mergeCell ref="FNW73:FOB73"/>
    <mergeCell ref="FOM73:FOR73"/>
    <mergeCell ref="FPC73:FPH73"/>
    <mergeCell ref="FLX72:FLX73"/>
    <mergeCell ref="FLZ72:FMF72"/>
    <mergeCell ref="FML72:FML73"/>
    <mergeCell ref="FMN72:FMN73"/>
    <mergeCell ref="FMP72:FMV72"/>
    <mergeCell ref="FNB72:FNB73"/>
    <mergeCell ref="FND72:FND73"/>
    <mergeCell ref="FNF72:FNL72"/>
    <mergeCell ref="FNR72:FNR73"/>
    <mergeCell ref="FMA73:FMF73"/>
    <mergeCell ref="FMQ73:FMV73"/>
    <mergeCell ref="FNG73:FNL73"/>
    <mergeCell ref="FKB72:FKB73"/>
    <mergeCell ref="FKD72:FKJ72"/>
    <mergeCell ref="FKP72:FKP73"/>
    <mergeCell ref="FKR72:FKR73"/>
    <mergeCell ref="FKT72:FKZ72"/>
    <mergeCell ref="FLF72:FLF73"/>
    <mergeCell ref="FLH72:FLH73"/>
    <mergeCell ref="FLJ72:FLP72"/>
    <mergeCell ref="FLV72:FLV73"/>
    <mergeCell ref="FKE73:FKJ73"/>
    <mergeCell ref="FKU73:FKZ73"/>
    <mergeCell ref="FLK73:FLP73"/>
    <mergeCell ref="FIF72:FIF73"/>
    <mergeCell ref="FIH72:FIN72"/>
    <mergeCell ref="FIT72:FIT73"/>
    <mergeCell ref="FIV72:FIV73"/>
    <mergeCell ref="FIX72:FJD72"/>
    <mergeCell ref="FJJ72:FJJ73"/>
    <mergeCell ref="FJL72:FJL73"/>
    <mergeCell ref="FJN72:FJT72"/>
    <mergeCell ref="FJZ72:FJZ73"/>
    <mergeCell ref="FII73:FIN73"/>
    <mergeCell ref="FIY73:FJD73"/>
    <mergeCell ref="FJO73:FJT73"/>
    <mergeCell ref="FGJ72:FGJ73"/>
    <mergeCell ref="FGL72:FGR72"/>
    <mergeCell ref="FGX72:FGX73"/>
    <mergeCell ref="FGZ72:FGZ73"/>
    <mergeCell ref="FHB72:FHH72"/>
    <mergeCell ref="FHN72:FHN73"/>
    <mergeCell ref="FHP72:FHP73"/>
    <mergeCell ref="FHR72:FHX72"/>
    <mergeCell ref="FID72:FID73"/>
    <mergeCell ref="FGM73:FGR73"/>
    <mergeCell ref="FHC73:FHH73"/>
    <mergeCell ref="FHS73:FHX73"/>
    <mergeCell ref="FEN72:FEN73"/>
    <mergeCell ref="FEP72:FEV72"/>
    <mergeCell ref="FFB72:FFB73"/>
    <mergeCell ref="FFD72:FFD73"/>
    <mergeCell ref="FFF72:FFL72"/>
    <mergeCell ref="FFR72:FFR73"/>
    <mergeCell ref="FFT72:FFT73"/>
    <mergeCell ref="FFV72:FGB72"/>
    <mergeCell ref="FGH72:FGH73"/>
    <mergeCell ref="FEQ73:FEV73"/>
    <mergeCell ref="FFG73:FFL73"/>
    <mergeCell ref="FFW73:FGB73"/>
    <mergeCell ref="FCR72:FCR73"/>
    <mergeCell ref="FCT72:FCZ72"/>
    <mergeCell ref="FDF72:FDF73"/>
    <mergeCell ref="FDH72:FDH73"/>
    <mergeCell ref="FDJ72:FDP72"/>
    <mergeCell ref="FDV72:FDV73"/>
    <mergeCell ref="FDX72:FDX73"/>
    <mergeCell ref="FDZ72:FEF72"/>
    <mergeCell ref="FEL72:FEL73"/>
    <mergeCell ref="FCU73:FCZ73"/>
    <mergeCell ref="FDK73:FDP73"/>
    <mergeCell ref="FEA73:FEF73"/>
    <mergeCell ref="FAV72:FAV73"/>
    <mergeCell ref="FAX72:FBD72"/>
    <mergeCell ref="FBJ72:FBJ73"/>
    <mergeCell ref="FBL72:FBL73"/>
    <mergeCell ref="FBN72:FBT72"/>
    <mergeCell ref="FBZ72:FBZ73"/>
    <mergeCell ref="FCB72:FCB73"/>
    <mergeCell ref="FCD72:FCJ72"/>
    <mergeCell ref="FCP72:FCP73"/>
    <mergeCell ref="FAY73:FBD73"/>
    <mergeCell ref="FBO73:FBT73"/>
    <mergeCell ref="FCE73:FCJ73"/>
    <mergeCell ref="EYZ72:EYZ73"/>
    <mergeCell ref="EZB72:EZH72"/>
    <mergeCell ref="EZN72:EZN73"/>
    <mergeCell ref="EZP72:EZP73"/>
    <mergeCell ref="EZR72:EZX72"/>
    <mergeCell ref="FAD72:FAD73"/>
    <mergeCell ref="FAF72:FAF73"/>
    <mergeCell ref="FAH72:FAN72"/>
    <mergeCell ref="FAT72:FAT73"/>
    <mergeCell ref="EZC73:EZH73"/>
    <mergeCell ref="EZS73:EZX73"/>
    <mergeCell ref="FAI73:FAN73"/>
    <mergeCell ref="EXD72:EXD73"/>
    <mergeCell ref="EXF72:EXL72"/>
    <mergeCell ref="EXR72:EXR73"/>
    <mergeCell ref="EXT72:EXT73"/>
    <mergeCell ref="EXV72:EYB72"/>
    <mergeCell ref="EYH72:EYH73"/>
    <mergeCell ref="EYJ72:EYJ73"/>
    <mergeCell ref="EYL72:EYR72"/>
    <mergeCell ref="EYX72:EYX73"/>
    <mergeCell ref="EXG73:EXL73"/>
    <mergeCell ref="EXW73:EYB73"/>
    <mergeCell ref="EYM73:EYR73"/>
    <mergeCell ref="EVH72:EVH73"/>
    <mergeCell ref="EVJ72:EVP72"/>
    <mergeCell ref="EVV72:EVV73"/>
    <mergeCell ref="EVX72:EVX73"/>
    <mergeCell ref="EVZ72:EWF72"/>
    <mergeCell ref="EWL72:EWL73"/>
    <mergeCell ref="EWN72:EWN73"/>
    <mergeCell ref="EWP72:EWV72"/>
    <mergeCell ref="EXB72:EXB73"/>
    <mergeCell ref="EVK73:EVP73"/>
    <mergeCell ref="EWA73:EWF73"/>
    <mergeCell ref="EWQ73:EWV73"/>
    <mergeCell ref="ETL72:ETL73"/>
    <mergeCell ref="ETN72:ETT72"/>
    <mergeCell ref="ETZ72:ETZ73"/>
    <mergeCell ref="EUB72:EUB73"/>
    <mergeCell ref="EUD72:EUJ72"/>
    <mergeCell ref="EUP72:EUP73"/>
    <mergeCell ref="EUR72:EUR73"/>
    <mergeCell ref="EUT72:EUZ72"/>
    <mergeCell ref="EVF72:EVF73"/>
    <mergeCell ref="ETO73:ETT73"/>
    <mergeCell ref="EUE73:EUJ73"/>
    <mergeCell ref="EUU73:EUZ73"/>
    <mergeCell ref="ERP72:ERP73"/>
    <mergeCell ref="ERR72:ERX72"/>
    <mergeCell ref="ESD72:ESD73"/>
    <mergeCell ref="ESF72:ESF73"/>
    <mergeCell ref="ESH72:ESN72"/>
    <mergeCell ref="EST72:EST73"/>
    <mergeCell ref="ESV72:ESV73"/>
    <mergeCell ref="ESX72:ETD72"/>
    <mergeCell ref="ETJ72:ETJ73"/>
    <mergeCell ref="ERS73:ERX73"/>
    <mergeCell ref="ESI73:ESN73"/>
    <mergeCell ref="ESY73:ETD73"/>
    <mergeCell ref="EPT72:EPT73"/>
    <mergeCell ref="EPV72:EQB72"/>
    <mergeCell ref="EQH72:EQH73"/>
    <mergeCell ref="EQJ72:EQJ73"/>
    <mergeCell ref="EQL72:EQR72"/>
    <mergeCell ref="EQX72:EQX73"/>
    <mergeCell ref="EQZ72:EQZ73"/>
    <mergeCell ref="ERB72:ERH72"/>
    <mergeCell ref="ERN72:ERN73"/>
    <mergeCell ref="EPW73:EQB73"/>
    <mergeCell ref="EQM73:EQR73"/>
    <mergeCell ref="ERC73:ERH73"/>
    <mergeCell ref="ENX72:ENX73"/>
    <mergeCell ref="ENZ72:EOF72"/>
    <mergeCell ref="EOL72:EOL73"/>
    <mergeCell ref="EON72:EON73"/>
    <mergeCell ref="EOP72:EOV72"/>
    <mergeCell ref="EPB72:EPB73"/>
    <mergeCell ref="EPD72:EPD73"/>
    <mergeCell ref="EPF72:EPL72"/>
    <mergeCell ref="EPR72:EPR73"/>
    <mergeCell ref="EOA73:EOF73"/>
    <mergeCell ref="EOQ73:EOV73"/>
    <mergeCell ref="EPG73:EPL73"/>
    <mergeCell ref="EMB72:EMB73"/>
    <mergeCell ref="EMD72:EMJ72"/>
    <mergeCell ref="EMP72:EMP73"/>
    <mergeCell ref="EMR72:EMR73"/>
    <mergeCell ref="EMT72:EMZ72"/>
    <mergeCell ref="ENF72:ENF73"/>
    <mergeCell ref="ENH72:ENH73"/>
    <mergeCell ref="ENJ72:ENP72"/>
    <mergeCell ref="ENV72:ENV73"/>
    <mergeCell ref="EME73:EMJ73"/>
    <mergeCell ref="EMU73:EMZ73"/>
    <mergeCell ref="ENK73:ENP73"/>
    <mergeCell ref="EKF72:EKF73"/>
    <mergeCell ref="EKH72:EKN72"/>
    <mergeCell ref="EKT72:EKT73"/>
    <mergeCell ref="EKV72:EKV73"/>
    <mergeCell ref="EKX72:ELD72"/>
    <mergeCell ref="ELJ72:ELJ73"/>
    <mergeCell ref="ELL72:ELL73"/>
    <mergeCell ref="ELN72:ELT72"/>
    <mergeCell ref="ELZ72:ELZ73"/>
    <mergeCell ref="EKI73:EKN73"/>
    <mergeCell ref="EKY73:ELD73"/>
    <mergeCell ref="ELO73:ELT73"/>
    <mergeCell ref="EIJ72:EIJ73"/>
    <mergeCell ref="EIL72:EIR72"/>
    <mergeCell ref="EIX72:EIX73"/>
    <mergeCell ref="EIZ72:EIZ73"/>
    <mergeCell ref="EJB72:EJH72"/>
    <mergeCell ref="EJN72:EJN73"/>
    <mergeCell ref="EJP72:EJP73"/>
    <mergeCell ref="EJR72:EJX72"/>
    <mergeCell ref="EKD72:EKD73"/>
    <mergeCell ref="EIM73:EIR73"/>
    <mergeCell ref="EJC73:EJH73"/>
    <mergeCell ref="EJS73:EJX73"/>
    <mergeCell ref="EGN72:EGN73"/>
    <mergeCell ref="EGP72:EGV72"/>
    <mergeCell ref="EHB72:EHB73"/>
    <mergeCell ref="EHD72:EHD73"/>
    <mergeCell ref="EHF72:EHL72"/>
    <mergeCell ref="EHR72:EHR73"/>
    <mergeCell ref="EHT72:EHT73"/>
    <mergeCell ref="EHV72:EIB72"/>
    <mergeCell ref="EIH72:EIH73"/>
    <mergeCell ref="EGQ73:EGV73"/>
    <mergeCell ref="EHG73:EHL73"/>
    <mergeCell ref="EHW73:EIB73"/>
    <mergeCell ref="EER72:EER73"/>
    <mergeCell ref="EET72:EEZ72"/>
    <mergeCell ref="EFF72:EFF73"/>
    <mergeCell ref="EFH72:EFH73"/>
    <mergeCell ref="EFJ72:EFP72"/>
    <mergeCell ref="EFV72:EFV73"/>
    <mergeCell ref="EFX72:EFX73"/>
    <mergeCell ref="EFZ72:EGF72"/>
    <mergeCell ref="EGL72:EGL73"/>
    <mergeCell ref="EEU73:EEZ73"/>
    <mergeCell ref="EFK73:EFP73"/>
    <mergeCell ref="EGA73:EGF73"/>
    <mergeCell ref="ECV72:ECV73"/>
    <mergeCell ref="ECX72:EDD72"/>
    <mergeCell ref="EDJ72:EDJ73"/>
    <mergeCell ref="EDL72:EDL73"/>
    <mergeCell ref="EDN72:EDT72"/>
    <mergeCell ref="EDZ72:EDZ73"/>
    <mergeCell ref="EEB72:EEB73"/>
    <mergeCell ref="EED72:EEJ72"/>
    <mergeCell ref="EEP72:EEP73"/>
    <mergeCell ref="ECY73:EDD73"/>
    <mergeCell ref="EDO73:EDT73"/>
    <mergeCell ref="EEE73:EEJ73"/>
    <mergeCell ref="EAZ72:EAZ73"/>
    <mergeCell ref="EBB72:EBH72"/>
    <mergeCell ref="EBN72:EBN73"/>
    <mergeCell ref="EBP72:EBP73"/>
    <mergeCell ref="EBR72:EBX72"/>
    <mergeCell ref="ECD72:ECD73"/>
    <mergeCell ref="ECF72:ECF73"/>
    <mergeCell ref="ECH72:ECN72"/>
    <mergeCell ref="ECT72:ECT73"/>
    <mergeCell ref="EBC73:EBH73"/>
    <mergeCell ref="EBS73:EBX73"/>
    <mergeCell ref="ECI73:ECN73"/>
    <mergeCell ref="DZD72:DZD73"/>
    <mergeCell ref="DZF72:DZL72"/>
    <mergeCell ref="DZR72:DZR73"/>
    <mergeCell ref="DZT72:DZT73"/>
    <mergeCell ref="DZV72:EAB72"/>
    <mergeCell ref="EAH72:EAH73"/>
    <mergeCell ref="EAJ72:EAJ73"/>
    <mergeCell ref="EAL72:EAR72"/>
    <mergeCell ref="EAX72:EAX73"/>
    <mergeCell ref="DZG73:DZL73"/>
    <mergeCell ref="DZW73:EAB73"/>
    <mergeCell ref="EAM73:EAR73"/>
    <mergeCell ref="DXH72:DXH73"/>
    <mergeCell ref="DXJ72:DXP72"/>
    <mergeCell ref="DXV72:DXV73"/>
    <mergeCell ref="DXX72:DXX73"/>
    <mergeCell ref="DXZ72:DYF72"/>
    <mergeCell ref="DYL72:DYL73"/>
    <mergeCell ref="DYN72:DYN73"/>
    <mergeCell ref="DYP72:DYV72"/>
    <mergeCell ref="DZB72:DZB73"/>
    <mergeCell ref="DXK73:DXP73"/>
    <mergeCell ref="DYA73:DYF73"/>
    <mergeCell ref="DYQ73:DYV73"/>
    <mergeCell ref="DVL72:DVL73"/>
    <mergeCell ref="DVN72:DVT72"/>
    <mergeCell ref="DVZ72:DVZ73"/>
    <mergeCell ref="DWB72:DWB73"/>
    <mergeCell ref="DWD72:DWJ72"/>
    <mergeCell ref="DWP72:DWP73"/>
    <mergeCell ref="DWR72:DWR73"/>
    <mergeCell ref="DWT72:DWZ72"/>
    <mergeCell ref="DXF72:DXF73"/>
    <mergeCell ref="DVO73:DVT73"/>
    <mergeCell ref="DWE73:DWJ73"/>
    <mergeCell ref="DWU73:DWZ73"/>
    <mergeCell ref="DTP72:DTP73"/>
    <mergeCell ref="DTR72:DTX72"/>
    <mergeCell ref="DUD72:DUD73"/>
    <mergeCell ref="DUF72:DUF73"/>
    <mergeCell ref="DUH72:DUN72"/>
    <mergeCell ref="DUT72:DUT73"/>
    <mergeCell ref="DUV72:DUV73"/>
    <mergeCell ref="DUX72:DVD72"/>
    <mergeCell ref="DVJ72:DVJ73"/>
    <mergeCell ref="DTS73:DTX73"/>
    <mergeCell ref="DUI73:DUN73"/>
    <mergeCell ref="DUY73:DVD73"/>
    <mergeCell ref="DRT72:DRT73"/>
    <mergeCell ref="DRV72:DSB72"/>
    <mergeCell ref="DSH72:DSH73"/>
    <mergeCell ref="DSJ72:DSJ73"/>
    <mergeCell ref="DSL72:DSR72"/>
    <mergeCell ref="DSX72:DSX73"/>
    <mergeCell ref="DSZ72:DSZ73"/>
    <mergeCell ref="DTB72:DTH72"/>
    <mergeCell ref="DTN72:DTN73"/>
    <mergeCell ref="DRW73:DSB73"/>
    <mergeCell ref="DSM73:DSR73"/>
    <mergeCell ref="DTC73:DTH73"/>
    <mergeCell ref="DPX72:DPX73"/>
    <mergeCell ref="DPZ72:DQF72"/>
    <mergeCell ref="DQL72:DQL73"/>
    <mergeCell ref="DQN72:DQN73"/>
    <mergeCell ref="DQP72:DQV72"/>
    <mergeCell ref="DRB72:DRB73"/>
    <mergeCell ref="DRD72:DRD73"/>
    <mergeCell ref="DRF72:DRL72"/>
    <mergeCell ref="DRR72:DRR73"/>
    <mergeCell ref="DQA73:DQF73"/>
    <mergeCell ref="DQQ73:DQV73"/>
    <mergeCell ref="DRG73:DRL73"/>
    <mergeCell ref="DOB72:DOB73"/>
    <mergeCell ref="DOD72:DOJ72"/>
    <mergeCell ref="DOP72:DOP73"/>
    <mergeCell ref="DOR72:DOR73"/>
    <mergeCell ref="DOT72:DOZ72"/>
    <mergeCell ref="DPF72:DPF73"/>
    <mergeCell ref="DPH72:DPH73"/>
    <mergeCell ref="DPJ72:DPP72"/>
    <mergeCell ref="DPV72:DPV73"/>
    <mergeCell ref="DOE73:DOJ73"/>
    <mergeCell ref="DOU73:DOZ73"/>
    <mergeCell ref="DPK73:DPP73"/>
    <mergeCell ref="DMF72:DMF73"/>
    <mergeCell ref="DMH72:DMN72"/>
    <mergeCell ref="DMT72:DMT73"/>
    <mergeCell ref="DMV72:DMV73"/>
    <mergeCell ref="DMX72:DND72"/>
    <mergeCell ref="DNJ72:DNJ73"/>
    <mergeCell ref="DNL72:DNL73"/>
    <mergeCell ref="DNN72:DNT72"/>
    <mergeCell ref="DNZ72:DNZ73"/>
    <mergeCell ref="DMI73:DMN73"/>
    <mergeCell ref="DMY73:DND73"/>
    <mergeCell ref="DNO73:DNT73"/>
    <mergeCell ref="DKJ72:DKJ73"/>
    <mergeCell ref="DKL72:DKR72"/>
    <mergeCell ref="DKX72:DKX73"/>
    <mergeCell ref="DKZ72:DKZ73"/>
    <mergeCell ref="DLB72:DLH72"/>
    <mergeCell ref="DLN72:DLN73"/>
    <mergeCell ref="DLP72:DLP73"/>
    <mergeCell ref="DLR72:DLX72"/>
    <mergeCell ref="DMD72:DMD73"/>
    <mergeCell ref="DKM73:DKR73"/>
    <mergeCell ref="DLC73:DLH73"/>
    <mergeCell ref="DLS73:DLX73"/>
    <mergeCell ref="DIN72:DIN73"/>
    <mergeCell ref="DIP72:DIV72"/>
    <mergeCell ref="DJB72:DJB73"/>
    <mergeCell ref="DJD72:DJD73"/>
    <mergeCell ref="DJF72:DJL72"/>
    <mergeCell ref="DJR72:DJR73"/>
    <mergeCell ref="DJT72:DJT73"/>
    <mergeCell ref="DJV72:DKB72"/>
    <mergeCell ref="DKH72:DKH73"/>
    <mergeCell ref="DIQ73:DIV73"/>
    <mergeCell ref="DJG73:DJL73"/>
    <mergeCell ref="DJW73:DKB73"/>
    <mergeCell ref="DGR72:DGR73"/>
    <mergeCell ref="DGT72:DGZ72"/>
    <mergeCell ref="DHF72:DHF73"/>
    <mergeCell ref="DHH72:DHH73"/>
    <mergeCell ref="DHJ72:DHP72"/>
    <mergeCell ref="DHV72:DHV73"/>
    <mergeCell ref="DHX72:DHX73"/>
    <mergeCell ref="DHZ72:DIF72"/>
    <mergeCell ref="DIL72:DIL73"/>
    <mergeCell ref="DGU73:DGZ73"/>
    <mergeCell ref="DHK73:DHP73"/>
    <mergeCell ref="DIA73:DIF73"/>
    <mergeCell ref="DEV72:DEV73"/>
    <mergeCell ref="DEX72:DFD72"/>
    <mergeCell ref="DFJ72:DFJ73"/>
    <mergeCell ref="DFL72:DFL73"/>
    <mergeCell ref="DFN72:DFT72"/>
    <mergeCell ref="DFZ72:DFZ73"/>
    <mergeCell ref="DGB72:DGB73"/>
    <mergeCell ref="DGD72:DGJ72"/>
    <mergeCell ref="DGP72:DGP73"/>
    <mergeCell ref="DEY73:DFD73"/>
    <mergeCell ref="DFO73:DFT73"/>
    <mergeCell ref="DGE73:DGJ73"/>
    <mergeCell ref="DCZ72:DCZ73"/>
    <mergeCell ref="DDB72:DDH72"/>
    <mergeCell ref="DDN72:DDN73"/>
    <mergeCell ref="DDP72:DDP73"/>
    <mergeCell ref="DDR72:DDX72"/>
    <mergeCell ref="DED72:DED73"/>
    <mergeCell ref="DEF72:DEF73"/>
    <mergeCell ref="DEH72:DEN72"/>
    <mergeCell ref="DET72:DET73"/>
    <mergeCell ref="DDC73:DDH73"/>
    <mergeCell ref="DDS73:DDX73"/>
    <mergeCell ref="DEI73:DEN73"/>
    <mergeCell ref="DBD72:DBD73"/>
    <mergeCell ref="DBF72:DBL72"/>
    <mergeCell ref="DBR72:DBR73"/>
    <mergeCell ref="DBT72:DBT73"/>
    <mergeCell ref="DBV72:DCB72"/>
    <mergeCell ref="DCH72:DCH73"/>
    <mergeCell ref="DCJ72:DCJ73"/>
    <mergeCell ref="DCL72:DCR72"/>
    <mergeCell ref="DCX72:DCX73"/>
    <mergeCell ref="DBG73:DBL73"/>
    <mergeCell ref="DBW73:DCB73"/>
    <mergeCell ref="DCM73:DCR73"/>
    <mergeCell ref="CZH72:CZH73"/>
    <mergeCell ref="CZJ72:CZP72"/>
    <mergeCell ref="CZV72:CZV73"/>
    <mergeCell ref="CZX72:CZX73"/>
    <mergeCell ref="CZZ72:DAF72"/>
    <mergeCell ref="DAL72:DAL73"/>
    <mergeCell ref="DAN72:DAN73"/>
    <mergeCell ref="DAP72:DAV72"/>
    <mergeCell ref="DBB72:DBB73"/>
    <mergeCell ref="CZK73:CZP73"/>
    <mergeCell ref="DAA73:DAF73"/>
    <mergeCell ref="DAQ73:DAV73"/>
    <mergeCell ref="CXL72:CXL73"/>
    <mergeCell ref="CXN72:CXT72"/>
    <mergeCell ref="CXZ72:CXZ73"/>
    <mergeCell ref="CYB72:CYB73"/>
    <mergeCell ref="CYD72:CYJ72"/>
    <mergeCell ref="CYP72:CYP73"/>
    <mergeCell ref="CYR72:CYR73"/>
    <mergeCell ref="CYT72:CYZ72"/>
    <mergeCell ref="CZF72:CZF73"/>
    <mergeCell ref="CXO73:CXT73"/>
    <mergeCell ref="CYE73:CYJ73"/>
    <mergeCell ref="CYU73:CYZ73"/>
    <mergeCell ref="CVP72:CVP73"/>
    <mergeCell ref="CVR72:CVX72"/>
    <mergeCell ref="CWD72:CWD73"/>
    <mergeCell ref="CWF72:CWF73"/>
    <mergeCell ref="CWH72:CWN72"/>
    <mergeCell ref="CWT72:CWT73"/>
    <mergeCell ref="CWV72:CWV73"/>
    <mergeCell ref="CWX72:CXD72"/>
    <mergeCell ref="CXJ72:CXJ73"/>
    <mergeCell ref="CVS73:CVX73"/>
    <mergeCell ref="CWI73:CWN73"/>
    <mergeCell ref="CWY73:CXD73"/>
    <mergeCell ref="CTT72:CTT73"/>
    <mergeCell ref="CTV72:CUB72"/>
    <mergeCell ref="CUH72:CUH73"/>
    <mergeCell ref="CUJ72:CUJ73"/>
    <mergeCell ref="CUL72:CUR72"/>
    <mergeCell ref="CUX72:CUX73"/>
    <mergeCell ref="CUZ72:CUZ73"/>
    <mergeCell ref="CVB72:CVH72"/>
    <mergeCell ref="CVN72:CVN73"/>
    <mergeCell ref="CTW73:CUB73"/>
    <mergeCell ref="CUM73:CUR73"/>
    <mergeCell ref="CVC73:CVH73"/>
    <mergeCell ref="CRX72:CRX73"/>
    <mergeCell ref="CRZ72:CSF72"/>
    <mergeCell ref="CSL72:CSL73"/>
    <mergeCell ref="CSN72:CSN73"/>
    <mergeCell ref="CSP72:CSV72"/>
    <mergeCell ref="CTB72:CTB73"/>
    <mergeCell ref="CTD72:CTD73"/>
    <mergeCell ref="CTF72:CTL72"/>
    <mergeCell ref="CTR72:CTR73"/>
    <mergeCell ref="CSA73:CSF73"/>
    <mergeCell ref="CSQ73:CSV73"/>
    <mergeCell ref="CTG73:CTL73"/>
    <mergeCell ref="CQB72:CQB73"/>
    <mergeCell ref="CQD72:CQJ72"/>
    <mergeCell ref="CQP72:CQP73"/>
    <mergeCell ref="CQR72:CQR73"/>
    <mergeCell ref="CQT72:CQZ72"/>
    <mergeCell ref="CRF72:CRF73"/>
    <mergeCell ref="CRH72:CRH73"/>
    <mergeCell ref="CRJ72:CRP72"/>
    <mergeCell ref="CRV72:CRV73"/>
    <mergeCell ref="CQE73:CQJ73"/>
    <mergeCell ref="CQU73:CQZ73"/>
    <mergeCell ref="CRK73:CRP73"/>
    <mergeCell ref="COF72:COF73"/>
    <mergeCell ref="COH72:CON72"/>
    <mergeCell ref="COT72:COT73"/>
    <mergeCell ref="COV72:COV73"/>
    <mergeCell ref="COX72:CPD72"/>
    <mergeCell ref="CPJ72:CPJ73"/>
    <mergeCell ref="CPL72:CPL73"/>
    <mergeCell ref="CPN72:CPT72"/>
    <mergeCell ref="CPZ72:CPZ73"/>
    <mergeCell ref="COI73:CON73"/>
    <mergeCell ref="COY73:CPD73"/>
    <mergeCell ref="CPO73:CPT73"/>
    <mergeCell ref="CMJ72:CMJ73"/>
    <mergeCell ref="CML72:CMR72"/>
    <mergeCell ref="CMX72:CMX73"/>
    <mergeCell ref="CMZ72:CMZ73"/>
    <mergeCell ref="CNB72:CNH72"/>
    <mergeCell ref="CNN72:CNN73"/>
    <mergeCell ref="CNP72:CNP73"/>
    <mergeCell ref="CNR72:CNX72"/>
    <mergeCell ref="COD72:COD73"/>
    <mergeCell ref="CMM73:CMR73"/>
    <mergeCell ref="CNC73:CNH73"/>
    <mergeCell ref="CNS73:CNX73"/>
    <mergeCell ref="CKN72:CKN73"/>
    <mergeCell ref="CKP72:CKV72"/>
    <mergeCell ref="CLB72:CLB73"/>
    <mergeCell ref="CLD72:CLD73"/>
    <mergeCell ref="CLF72:CLL72"/>
    <mergeCell ref="CLR72:CLR73"/>
    <mergeCell ref="CLT72:CLT73"/>
    <mergeCell ref="CLV72:CMB72"/>
    <mergeCell ref="CMH72:CMH73"/>
    <mergeCell ref="CKQ73:CKV73"/>
    <mergeCell ref="CLG73:CLL73"/>
    <mergeCell ref="CLW73:CMB73"/>
    <mergeCell ref="CIR72:CIR73"/>
    <mergeCell ref="CIT72:CIZ72"/>
    <mergeCell ref="CJF72:CJF73"/>
    <mergeCell ref="CJH72:CJH73"/>
    <mergeCell ref="CJJ72:CJP72"/>
    <mergeCell ref="CJV72:CJV73"/>
    <mergeCell ref="CJX72:CJX73"/>
    <mergeCell ref="CJZ72:CKF72"/>
    <mergeCell ref="CKL72:CKL73"/>
    <mergeCell ref="CIU73:CIZ73"/>
    <mergeCell ref="CJK73:CJP73"/>
    <mergeCell ref="CKA73:CKF73"/>
    <mergeCell ref="CGV72:CGV73"/>
    <mergeCell ref="CGX72:CHD72"/>
    <mergeCell ref="CHJ72:CHJ73"/>
    <mergeCell ref="CHL72:CHL73"/>
    <mergeCell ref="CHN72:CHT72"/>
    <mergeCell ref="CHZ72:CHZ73"/>
    <mergeCell ref="CIB72:CIB73"/>
    <mergeCell ref="CID72:CIJ72"/>
    <mergeCell ref="CIP72:CIP73"/>
    <mergeCell ref="CGY73:CHD73"/>
    <mergeCell ref="CHO73:CHT73"/>
    <mergeCell ref="CIE73:CIJ73"/>
    <mergeCell ref="CEZ72:CEZ73"/>
    <mergeCell ref="CFB72:CFH72"/>
    <mergeCell ref="CFN72:CFN73"/>
    <mergeCell ref="CFP72:CFP73"/>
    <mergeCell ref="CFR72:CFX72"/>
    <mergeCell ref="CGD72:CGD73"/>
    <mergeCell ref="CGF72:CGF73"/>
    <mergeCell ref="CGH72:CGN72"/>
    <mergeCell ref="CGT72:CGT73"/>
    <mergeCell ref="CFC73:CFH73"/>
    <mergeCell ref="CFS73:CFX73"/>
    <mergeCell ref="CGI73:CGN73"/>
    <mergeCell ref="CDD72:CDD73"/>
    <mergeCell ref="CDF72:CDL72"/>
    <mergeCell ref="CDR72:CDR73"/>
    <mergeCell ref="CDT72:CDT73"/>
    <mergeCell ref="CDV72:CEB72"/>
    <mergeCell ref="CEH72:CEH73"/>
    <mergeCell ref="CEJ72:CEJ73"/>
    <mergeCell ref="CEL72:CER72"/>
    <mergeCell ref="CEX72:CEX73"/>
    <mergeCell ref="CDG73:CDL73"/>
    <mergeCell ref="CDW73:CEB73"/>
    <mergeCell ref="CEM73:CER73"/>
    <mergeCell ref="CBH72:CBH73"/>
    <mergeCell ref="CBJ72:CBP72"/>
    <mergeCell ref="CBV72:CBV73"/>
    <mergeCell ref="CBX72:CBX73"/>
    <mergeCell ref="CBZ72:CCF72"/>
    <mergeCell ref="CCL72:CCL73"/>
    <mergeCell ref="CCN72:CCN73"/>
    <mergeCell ref="CCP72:CCV72"/>
    <mergeCell ref="CDB72:CDB73"/>
    <mergeCell ref="CBK73:CBP73"/>
    <mergeCell ref="CCA73:CCF73"/>
    <mergeCell ref="CCQ73:CCV73"/>
    <mergeCell ref="BZL72:BZL73"/>
    <mergeCell ref="BZN72:BZT72"/>
    <mergeCell ref="BZZ72:BZZ73"/>
    <mergeCell ref="CAB72:CAB73"/>
    <mergeCell ref="CAD72:CAJ72"/>
    <mergeCell ref="CAP72:CAP73"/>
    <mergeCell ref="CAR72:CAR73"/>
    <mergeCell ref="CAT72:CAZ72"/>
    <mergeCell ref="CBF72:CBF73"/>
    <mergeCell ref="BZO73:BZT73"/>
    <mergeCell ref="CAE73:CAJ73"/>
    <mergeCell ref="CAU73:CAZ73"/>
    <mergeCell ref="BXP72:BXP73"/>
    <mergeCell ref="BXR72:BXX72"/>
    <mergeCell ref="BYD72:BYD73"/>
    <mergeCell ref="BYF72:BYF73"/>
    <mergeCell ref="BYH72:BYN72"/>
    <mergeCell ref="BYT72:BYT73"/>
    <mergeCell ref="BYV72:BYV73"/>
    <mergeCell ref="BYX72:BZD72"/>
    <mergeCell ref="BZJ72:BZJ73"/>
    <mergeCell ref="BXS73:BXX73"/>
    <mergeCell ref="BYI73:BYN73"/>
    <mergeCell ref="BYY73:BZD73"/>
    <mergeCell ref="BVT72:BVT73"/>
    <mergeCell ref="BVV72:BWB72"/>
    <mergeCell ref="BWH72:BWH73"/>
    <mergeCell ref="BWJ72:BWJ73"/>
    <mergeCell ref="BWL72:BWR72"/>
    <mergeCell ref="BWX72:BWX73"/>
    <mergeCell ref="BWZ72:BWZ73"/>
    <mergeCell ref="BXB72:BXH72"/>
    <mergeCell ref="BXN72:BXN73"/>
    <mergeCell ref="BVW73:BWB73"/>
    <mergeCell ref="BWM73:BWR73"/>
    <mergeCell ref="BXC73:BXH73"/>
    <mergeCell ref="BTX72:BTX73"/>
    <mergeCell ref="BTZ72:BUF72"/>
    <mergeCell ref="BUL72:BUL73"/>
    <mergeCell ref="BUN72:BUN73"/>
    <mergeCell ref="BUP72:BUV72"/>
    <mergeCell ref="BVB72:BVB73"/>
    <mergeCell ref="BVD72:BVD73"/>
    <mergeCell ref="BVF72:BVL72"/>
    <mergeCell ref="BVR72:BVR73"/>
    <mergeCell ref="BUA73:BUF73"/>
    <mergeCell ref="BUQ73:BUV73"/>
    <mergeCell ref="BVG73:BVL73"/>
    <mergeCell ref="BSB72:BSB73"/>
    <mergeCell ref="BSD72:BSJ72"/>
    <mergeCell ref="BSP72:BSP73"/>
    <mergeCell ref="BSR72:BSR73"/>
    <mergeCell ref="BST72:BSZ72"/>
    <mergeCell ref="BTF72:BTF73"/>
    <mergeCell ref="BTH72:BTH73"/>
    <mergeCell ref="BTJ72:BTP72"/>
    <mergeCell ref="BTV72:BTV73"/>
    <mergeCell ref="BSE73:BSJ73"/>
    <mergeCell ref="BSU73:BSZ73"/>
    <mergeCell ref="BTK73:BTP73"/>
    <mergeCell ref="BQF72:BQF73"/>
    <mergeCell ref="BQH72:BQN72"/>
    <mergeCell ref="BQT72:BQT73"/>
    <mergeCell ref="BQV72:BQV73"/>
    <mergeCell ref="BQX72:BRD72"/>
    <mergeCell ref="BRJ72:BRJ73"/>
    <mergeCell ref="BRL72:BRL73"/>
    <mergeCell ref="BRN72:BRT72"/>
    <mergeCell ref="BRZ72:BRZ73"/>
    <mergeCell ref="BQI73:BQN73"/>
    <mergeCell ref="BQY73:BRD73"/>
    <mergeCell ref="BRO73:BRT73"/>
    <mergeCell ref="BOJ72:BOJ73"/>
    <mergeCell ref="BOL72:BOR72"/>
    <mergeCell ref="BOX72:BOX73"/>
    <mergeCell ref="BOZ72:BOZ73"/>
    <mergeCell ref="BPB72:BPH72"/>
    <mergeCell ref="BPN72:BPN73"/>
    <mergeCell ref="BPP72:BPP73"/>
    <mergeCell ref="BPR72:BPX72"/>
    <mergeCell ref="BQD72:BQD73"/>
    <mergeCell ref="BOM73:BOR73"/>
    <mergeCell ref="BPC73:BPH73"/>
    <mergeCell ref="BPS73:BPX73"/>
    <mergeCell ref="BMN72:BMN73"/>
    <mergeCell ref="BMP72:BMV72"/>
    <mergeCell ref="BNB72:BNB73"/>
    <mergeCell ref="BND72:BND73"/>
    <mergeCell ref="BNF72:BNL72"/>
    <mergeCell ref="BNR72:BNR73"/>
    <mergeCell ref="BNT72:BNT73"/>
    <mergeCell ref="BNV72:BOB72"/>
    <mergeCell ref="BOH72:BOH73"/>
    <mergeCell ref="BMQ73:BMV73"/>
    <mergeCell ref="BNG73:BNL73"/>
    <mergeCell ref="BNW73:BOB73"/>
    <mergeCell ref="BKR72:BKR73"/>
    <mergeCell ref="BKT72:BKZ72"/>
    <mergeCell ref="BLF72:BLF73"/>
    <mergeCell ref="BLH72:BLH73"/>
    <mergeCell ref="BLJ72:BLP72"/>
    <mergeCell ref="BLV72:BLV73"/>
    <mergeCell ref="BLX72:BLX73"/>
    <mergeCell ref="BLZ72:BMF72"/>
    <mergeCell ref="BML72:BML73"/>
    <mergeCell ref="BKU73:BKZ73"/>
    <mergeCell ref="BLK73:BLP73"/>
    <mergeCell ref="BMA73:BMF73"/>
    <mergeCell ref="BIV72:BIV73"/>
    <mergeCell ref="BIX72:BJD72"/>
    <mergeCell ref="BJJ72:BJJ73"/>
    <mergeCell ref="BJL72:BJL73"/>
    <mergeCell ref="BJN72:BJT72"/>
    <mergeCell ref="BJZ72:BJZ73"/>
    <mergeCell ref="BKB72:BKB73"/>
    <mergeCell ref="BKD72:BKJ72"/>
    <mergeCell ref="BKP72:BKP73"/>
    <mergeCell ref="BIY73:BJD73"/>
    <mergeCell ref="BJO73:BJT73"/>
    <mergeCell ref="BKE73:BKJ73"/>
    <mergeCell ref="BGZ72:BGZ73"/>
    <mergeCell ref="BHB72:BHH72"/>
    <mergeCell ref="BHN72:BHN73"/>
    <mergeCell ref="BHP72:BHP73"/>
    <mergeCell ref="BHR72:BHX72"/>
    <mergeCell ref="BID72:BID73"/>
    <mergeCell ref="BIF72:BIF73"/>
    <mergeCell ref="BIH72:BIN72"/>
    <mergeCell ref="BIT72:BIT73"/>
    <mergeCell ref="BHC73:BHH73"/>
    <mergeCell ref="BHS73:BHX73"/>
    <mergeCell ref="BII73:BIN73"/>
    <mergeCell ref="BFD72:BFD73"/>
    <mergeCell ref="BFF72:BFL72"/>
    <mergeCell ref="BFR72:BFR73"/>
    <mergeCell ref="BFT72:BFT73"/>
    <mergeCell ref="BFV72:BGB72"/>
    <mergeCell ref="BGH72:BGH73"/>
    <mergeCell ref="BGJ72:BGJ73"/>
    <mergeCell ref="BGL72:BGR72"/>
    <mergeCell ref="BGX72:BGX73"/>
    <mergeCell ref="BFG73:BFL73"/>
    <mergeCell ref="BFW73:BGB73"/>
    <mergeCell ref="BGM73:BGR73"/>
    <mergeCell ref="BDH72:BDH73"/>
    <mergeCell ref="BDJ72:BDP72"/>
    <mergeCell ref="BDV72:BDV73"/>
    <mergeCell ref="BDX72:BDX73"/>
    <mergeCell ref="BDZ72:BEF72"/>
    <mergeCell ref="BEL72:BEL73"/>
    <mergeCell ref="BEN72:BEN73"/>
    <mergeCell ref="BEP72:BEV72"/>
    <mergeCell ref="BFB72:BFB73"/>
    <mergeCell ref="BDK73:BDP73"/>
    <mergeCell ref="BEA73:BEF73"/>
    <mergeCell ref="BEQ73:BEV73"/>
    <mergeCell ref="BBL72:BBL73"/>
    <mergeCell ref="BBN72:BBT72"/>
    <mergeCell ref="BBZ72:BBZ73"/>
    <mergeCell ref="BCB72:BCB73"/>
    <mergeCell ref="BCD72:BCJ72"/>
    <mergeCell ref="BCP72:BCP73"/>
    <mergeCell ref="BCR72:BCR73"/>
    <mergeCell ref="BCT72:BCZ72"/>
    <mergeCell ref="BDF72:BDF73"/>
    <mergeCell ref="BBO73:BBT73"/>
    <mergeCell ref="BCE73:BCJ73"/>
    <mergeCell ref="BCU73:BCZ73"/>
    <mergeCell ref="AZP72:AZP73"/>
    <mergeCell ref="AZR72:AZX72"/>
    <mergeCell ref="BAD72:BAD73"/>
    <mergeCell ref="BAF72:BAF73"/>
    <mergeCell ref="BAH72:BAN72"/>
    <mergeCell ref="BAT72:BAT73"/>
    <mergeCell ref="BAV72:BAV73"/>
    <mergeCell ref="BAX72:BBD72"/>
    <mergeCell ref="BBJ72:BBJ73"/>
    <mergeCell ref="AZS73:AZX73"/>
    <mergeCell ref="BAI73:BAN73"/>
    <mergeCell ref="BAY73:BBD73"/>
    <mergeCell ref="AXT72:AXT73"/>
    <mergeCell ref="AXV72:AYB72"/>
    <mergeCell ref="AYH72:AYH73"/>
    <mergeCell ref="AYJ72:AYJ73"/>
    <mergeCell ref="AYL72:AYR72"/>
    <mergeCell ref="AYX72:AYX73"/>
    <mergeCell ref="AYZ72:AYZ73"/>
    <mergeCell ref="AZB72:AZH72"/>
    <mergeCell ref="AZN72:AZN73"/>
    <mergeCell ref="AXW73:AYB73"/>
    <mergeCell ref="AYM73:AYR73"/>
    <mergeCell ref="AZC73:AZH73"/>
    <mergeCell ref="AVX72:AVX73"/>
    <mergeCell ref="AVZ72:AWF72"/>
    <mergeCell ref="AWL72:AWL73"/>
    <mergeCell ref="AWN72:AWN73"/>
    <mergeCell ref="AWP72:AWV72"/>
    <mergeCell ref="AXB72:AXB73"/>
    <mergeCell ref="AXD72:AXD73"/>
    <mergeCell ref="AXF72:AXL72"/>
    <mergeCell ref="AXR72:AXR73"/>
    <mergeCell ref="AWA73:AWF73"/>
    <mergeCell ref="AWQ73:AWV73"/>
    <mergeCell ref="AXG73:AXL73"/>
    <mergeCell ref="AUB72:AUB73"/>
    <mergeCell ref="AUD72:AUJ72"/>
    <mergeCell ref="AUP72:AUP73"/>
    <mergeCell ref="AUR72:AUR73"/>
    <mergeCell ref="AUT72:AUZ72"/>
    <mergeCell ref="AVF72:AVF73"/>
    <mergeCell ref="AVH72:AVH73"/>
    <mergeCell ref="AVJ72:AVP72"/>
    <mergeCell ref="AVV72:AVV73"/>
    <mergeCell ref="AUE73:AUJ73"/>
    <mergeCell ref="AUU73:AUZ73"/>
    <mergeCell ref="AVK73:AVP73"/>
    <mergeCell ref="ASF72:ASF73"/>
    <mergeCell ref="ASH72:ASN72"/>
    <mergeCell ref="AST72:AST73"/>
    <mergeCell ref="ASV72:ASV73"/>
    <mergeCell ref="ASX72:ATD72"/>
    <mergeCell ref="ATJ72:ATJ73"/>
    <mergeCell ref="ATL72:ATL73"/>
    <mergeCell ref="ATN72:ATT72"/>
    <mergeCell ref="ATZ72:ATZ73"/>
    <mergeCell ref="ASI73:ASN73"/>
    <mergeCell ref="ASY73:ATD73"/>
    <mergeCell ref="ATO73:ATT73"/>
    <mergeCell ref="AQJ72:AQJ73"/>
    <mergeCell ref="AQL72:AQR72"/>
    <mergeCell ref="AQX72:AQX73"/>
    <mergeCell ref="AQZ72:AQZ73"/>
    <mergeCell ref="ARB72:ARH72"/>
    <mergeCell ref="ARN72:ARN73"/>
    <mergeCell ref="ARP72:ARP73"/>
    <mergeCell ref="ARR72:ARX72"/>
    <mergeCell ref="ASD72:ASD73"/>
    <mergeCell ref="AQM73:AQR73"/>
    <mergeCell ref="ARC73:ARH73"/>
    <mergeCell ref="ARS73:ARX73"/>
    <mergeCell ref="AON72:AON73"/>
    <mergeCell ref="AOP72:AOV72"/>
    <mergeCell ref="APB72:APB73"/>
    <mergeCell ref="APD72:APD73"/>
    <mergeCell ref="APF72:APL72"/>
    <mergeCell ref="APR72:APR73"/>
    <mergeCell ref="APT72:APT73"/>
    <mergeCell ref="APV72:AQB72"/>
    <mergeCell ref="AQH72:AQH73"/>
    <mergeCell ref="AOQ73:AOV73"/>
    <mergeCell ref="APG73:APL73"/>
    <mergeCell ref="APW73:AQB73"/>
    <mergeCell ref="AMR72:AMR73"/>
    <mergeCell ref="AMT72:AMZ72"/>
    <mergeCell ref="ANF72:ANF73"/>
    <mergeCell ref="ANH72:ANH73"/>
    <mergeCell ref="ANJ72:ANP72"/>
    <mergeCell ref="ANV72:ANV73"/>
    <mergeCell ref="ANX72:ANX73"/>
    <mergeCell ref="ANZ72:AOF72"/>
    <mergeCell ref="AOL72:AOL73"/>
    <mergeCell ref="AMU73:AMZ73"/>
    <mergeCell ref="ANK73:ANP73"/>
    <mergeCell ref="AOA73:AOF73"/>
    <mergeCell ref="AKV72:AKV73"/>
    <mergeCell ref="AKX72:ALD72"/>
    <mergeCell ref="ALJ72:ALJ73"/>
    <mergeCell ref="ALL72:ALL73"/>
    <mergeCell ref="ALN72:ALT72"/>
    <mergeCell ref="ALZ72:ALZ73"/>
    <mergeCell ref="AMB72:AMB73"/>
    <mergeCell ref="AMD72:AMJ72"/>
    <mergeCell ref="AMP72:AMP73"/>
    <mergeCell ref="AKY73:ALD73"/>
    <mergeCell ref="ALO73:ALT73"/>
    <mergeCell ref="AME73:AMJ73"/>
    <mergeCell ref="AIZ72:AIZ73"/>
    <mergeCell ref="AJB72:AJH72"/>
    <mergeCell ref="AJN72:AJN73"/>
    <mergeCell ref="AJP72:AJP73"/>
    <mergeCell ref="AJR72:AJX72"/>
    <mergeCell ref="AKD72:AKD73"/>
    <mergeCell ref="AKF72:AKF73"/>
    <mergeCell ref="AKH72:AKN72"/>
    <mergeCell ref="AKT72:AKT73"/>
    <mergeCell ref="AJC73:AJH73"/>
    <mergeCell ref="AJS73:AJX73"/>
    <mergeCell ref="AKI73:AKN73"/>
    <mergeCell ref="AHD72:AHD73"/>
    <mergeCell ref="AHF72:AHL72"/>
    <mergeCell ref="AHR72:AHR73"/>
    <mergeCell ref="AHT72:AHT73"/>
    <mergeCell ref="AHV72:AIB72"/>
    <mergeCell ref="AIH72:AIH73"/>
    <mergeCell ref="AIJ72:AIJ73"/>
    <mergeCell ref="AIL72:AIR72"/>
    <mergeCell ref="AIX72:AIX73"/>
    <mergeCell ref="AHG73:AHL73"/>
    <mergeCell ref="AHW73:AIB73"/>
    <mergeCell ref="AIM73:AIR73"/>
    <mergeCell ref="AFH72:AFH73"/>
    <mergeCell ref="AFJ72:AFP72"/>
    <mergeCell ref="AFV72:AFV73"/>
    <mergeCell ref="AFX72:AFX73"/>
    <mergeCell ref="AFZ72:AGF72"/>
    <mergeCell ref="AGL72:AGL73"/>
    <mergeCell ref="AGN72:AGN73"/>
    <mergeCell ref="AGP72:AGV72"/>
    <mergeCell ref="AHB72:AHB73"/>
    <mergeCell ref="AFK73:AFP73"/>
    <mergeCell ref="AGA73:AGF73"/>
    <mergeCell ref="AGQ73:AGV73"/>
    <mergeCell ref="ADL72:ADL73"/>
    <mergeCell ref="ADN72:ADT72"/>
    <mergeCell ref="ADZ72:ADZ73"/>
    <mergeCell ref="AEB72:AEB73"/>
    <mergeCell ref="AED72:AEJ72"/>
    <mergeCell ref="AEP72:AEP73"/>
    <mergeCell ref="AER72:AER73"/>
    <mergeCell ref="AET72:AEZ72"/>
    <mergeCell ref="AFF72:AFF73"/>
    <mergeCell ref="ADO73:ADT73"/>
    <mergeCell ref="AEE73:AEJ73"/>
    <mergeCell ref="AEU73:AEZ73"/>
    <mergeCell ref="ABP72:ABP73"/>
    <mergeCell ref="ABR72:ABX72"/>
    <mergeCell ref="ACD72:ACD73"/>
    <mergeCell ref="ACF72:ACF73"/>
    <mergeCell ref="ACH72:ACN72"/>
    <mergeCell ref="ACT72:ACT73"/>
    <mergeCell ref="ACV72:ACV73"/>
    <mergeCell ref="ACX72:ADD72"/>
    <mergeCell ref="ADJ72:ADJ73"/>
    <mergeCell ref="ABS73:ABX73"/>
    <mergeCell ref="ACI73:ACN73"/>
    <mergeCell ref="ACY73:ADD73"/>
    <mergeCell ref="ZT72:ZT73"/>
    <mergeCell ref="ZV72:AAB72"/>
    <mergeCell ref="AAH72:AAH73"/>
    <mergeCell ref="AAJ72:AAJ73"/>
    <mergeCell ref="AAL72:AAR72"/>
    <mergeCell ref="AAX72:AAX73"/>
    <mergeCell ref="AAZ72:AAZ73"/>
    <mergeCell ref="ABB72:ABH72"/>
    <mergeCell ref="ABN72:ABN73"/>
    <mergeCell ref="ZW73:AAB73"/>
    <mergeCell ref="AAM73:AAR73"/>
    <mergeCell ref="ABC73:ABH73"/>
    <mergeCell ref="XX72:XX73"/>
    <mergeCell ref="XZ72:YF72"/>
    <mergeCell ref="YL72:YL73"/>
    <mergeCell ref="YN72:YN73"/>
    <mergeCell ref="YP72:YV72"/>
    <mergeCell ref="ZB72:ZB73"/>
    <mergeCell ref="ZD72:ZD73"/>
    <mergeCell ref="ZF72:ZL72"/>
    <mergeCell ref="ZR72:ZR73"/>
    <mergeCell ref="YA73:YF73"/>
    <mergeCell ref="YQ73:YV73"/>
    <mergeCell ref="ZG73:ZL73"/>
    <mergeCell ref="WB72:WB73"/>
    <mergeCell ref="WD72:WJ72"/>
    <mergeCell ref="WP72:WP73"/>
    <mergeCell ref="WR72:WR73"/>
    <mergeCell ref="WT72:WZ72"/>
    <mergeCell ref="XF72:XF73"/>
    <mergeCell ref="XH72:XH73"/>
    <mergeCell ref="XJ72:XP72"/>
    <mergeCell ref="XV72:XV73"/>
    <mergeCell ref="WE73:WJ73"/>
    <mergeCell ref="WU73:WZ73"/>
    <mergeCell ref="XK73:XP73"/>
    <mergeCell ref="UF72:UF73"/>
    <mergeCell ref="UH72:UN72"/>
    <mergeCell ref="UT72:UT73"/>
    <mergeCell ref="UV72:UV73"/>
    <mergeCell ref="UX72:VD72"/>
    <mergeCell ref="VJ72:VJ73"/>
    <mergeCell ref="VL72:VL73"/>
    <mergeCell ref="VN72:VT72"/>
    <mergeCell ref="VZ72:VZ73"/>
    <mergeCell ref="UI73:UN73"/>
    <mergeCell ref="UY73:VD73"/>
    <mergeCell ref="VO73:VT73"/>
    <mergeCell ref="SJ72:SJ73"/>
    <mergeCell ref="SL72:SR72"/>
    <mergeCell ref="SX72:SX73"/>
    <mergeCell ref="SZ72:SZ73"/>
    <mergeCell ref="TB72:TH72"/>
    <mergeCell ref="TN72:TN73"/>
    <mergeCell ref="TP72:TP73"/>
    <mergeCell ref="TR72:TX72"/>
    <mergeCell ref="UD72:UD73"/>
    <mergeCell ref="SM73:SR73"/>
    <mergeCell ref="TC73:TH73"/>
    <mergeCell ref="TS73:TX73"/>
    <mergeCell ref="QN72:QN73"/>
    <mergeCell ref="QP72:QV72"/>
    <mergeCell ref="RB72:RB73"/>
    <mergeCell ref="RD72:RD73"/>
    <mergeCell ref="RF72:RL72"/>
    <mergeCell ref="RR72:RR73"/>
    <mergeCell ref="RT72:RT73"/>
    <mergeCell ref="RV72:SB72"/>
    <mergeCell ref="SH72:SH73"/>
    <mergeCell ref="QQ73:QV73"/>
    <mergeCell ref="RG73:RL73"/>
    <mergeCell ref="RW73:SB73"/>
    <mergeCell ref="OR72:OR73"/>
    <mergeCell ref="OT72:OZ72"/>
    <mergeCell ref="PF72:PF73"/>
    <mergeCell ref="PH72:PH73"/>
    <mergeCell ref="PJ72:PP72"/>
    <mergeCell ref="PV72:PV73"/>
    <mergeCell ref="PX72:PX73"/>
    <mergeCell ref="PZ72:QF72"/>
    <mergeCell ref="QL72:QL73"/>
    <mergeCell ref="OU73:OZ73"/>
    <mergeCell ref="PK73:PP73"/>
    <mergeCell ref="QA73:QF73"/>
    <mergeCell ref="MV72:MV73"/>
    <mergeCell ref="MX72:ND72"/>
    <mergeCell ref="NJ72:NJ73"/>
    <mergeCell ref="NL72:NL73"/>
    <mergeCell ref="NN72:NT72"/>
    <mergeCell ref="NZ72:NZ73"/>
    <mergeCell ref="OB72:OB73"/>
    <mergeCell ref="OD72:OJ72"/>
    <mergeCell ref="OP72:OP73"/>
    <mergeCell ref="MY73:ND73"/>
    <mergeCell ref="NO73:NT73"/>
    <mergeCell ref="OE73:OJ73"/>
    <mergeCell ref="KZ72:KZ73"/>
    <mergeCell ref="LB72:LH72"/>
    <mergeCell ref="LN72:LN73"/>
    <mergeCell ref="LP72:LP73"/>
    <mergeCell ref="LR72:LX72"/>
    <mergeCell ref="MD72:MD73"/>
    <mergeCell ref="MF72:MF73"/>
    <mergeCell ref="MH72:MN72"/>
    <mergeCell ref="MT72:MT73"/>
    <mergeCell ref="LC73:LH73"/>
    <mergeCell ref="LS73:LX73"/>
    <mergeCell ref="MI73:MN73"/>
    <mergeCell ref="JD72:JD73"/>
    <mergeCell ref="JF72:JL72"/>
    <mergeCell ref="JR72:JR73"/>
    <mergeCell ref="JT72:JT73"/>
    <mergeCell ref="JV72:KB72"/>
    <mergeCell ref="KH72:KH73"/>
    <mergeCell ref="KJ72:KJ73"/>
    <mergeCell ref="KL72:KR72"/>
    <mergeCell ref="KX72:KX73"/>
    <mergeCell ref="JG73:JL73"/>
    <mergeCell ref="JW73:KB73"/>
    <mergeCell ref="KM73:KR73"/>
    <mergeCell ref="HH72:HH73"/>
    <mergeCell ref="HJ72:HP72"/>
    <mergeCell ref="HV72:HV73"/>
    <mergeCell ref="HX72:HX73"/>
    <mergeCell ref="HZ72:IF72"/>
    <mergeCell ref="IL72:IL73"/>
    <mergeCell ref="IN72:IN73"/>
    <mergeCell ref="IP72:IV72"/>
    <mergeCell ref="JB72:JB73"/>
    <mergeCell ref="FL72:FL73"/>
    <mergeCell ref="FN72:FT72"/>
    <mergeCell ref="FZ72:FZ73"/>
    <mergeCell ref="GB72:GB73"/>
    <mergeCell ref="GD72:GJ72"/>
    <mergeCell ref="GP72:GP73"/>
    <mergeCell ref="GR72:GR73"/>
    <mergeCell ref="GT72:GZ72"/>
    <mergeCell ref="HF72:HF73"/>
    <mergeCell ref="DP72:DP73"/>
    <mergeCell ref="DR72:DX72"/>
    <mergeCell ref="ED72:ED73"/>
    <mergeCell ref="EF72:EF73"/>
    <mergeCell ref="EH72:EN72"/>
    <mergeCell ref="ET72:ET73"/>
    <mergeCell ref="EV72:EV73"/>
    <mergeCell ref="EX72:FD72"/>
    <mergeCell ref="FJ72:FJ73"/>
    <mergeCell ref="BT72:BT73"/>
    <mergeCell ref="BV72:CB72"/>
    <mergeCell ref="CH72:CH73"/>
    <mergeCell ref="CJ72:CJ73"/>
    <mergeCell ref="CL72:CR72"/>
    <mergeCell ref="CX72:CX73"/>
    <mergeCell ref="CZ72:CZ73"/>
    <mergeCell ref="DB72:DH72"/>
    <mergeCell ref="DN72:DN73"/>
    <mergeCell ref="X72:X73"/>
    <mergeCell ref="Z72:AF72"/>
    <mergeCell ref="AL72:AL73"/>
    <mergeCell ref="AN72:AN73"/>
    <mergeCell ref="AP72:AV72"/>
    <mergeCell ref="BB72:BB73"/>
    <mergeCell ref="BD72:BD73"/>
    <mergeCell ref="BF72:BL72"/>
    <mergeCell ref="BR72:BR73"/>
    <mergeCell ref="J33:P33"/>
    <mergeCell ref="J34:K34"/>
    <mergeCell ref="J35:K35"/>
    <mergeCell ref="J36:K36"/>
    <mergeCell ref="J37:K37"/>
    <mergeCell ref="J38:K38"/>
    <mergeCell ref="F72:F73"/>
    <mergeCell ref="H72:H73"/>
    <mergeCell ref="J72:P72"/>
    <mergeCell ref="J43:K43"/>
    <mergeCell ref="M43:N43"/>
    <mergeCell ref="J44:K44"/>
    <mergeCell ref="F48:F49"/>
    <mergeCell ref="H48:H49"/>
    <mergeCell ref="J48:P48"/>
    <mergeCell ref="J49:P49"/>
    <mergeCell ref="J39:L39"/>
    <mergeCell ref="F40:F42"/>
    <mergeCell ref="H40:H42"/>
    <mergeCell ref="J40:P40"/>
    <mergeCell ref="J41:P41"/>
    <mergeCell ref="J42:P42"/>
    <mergeCell ref="AA73:AF73"/>
    <mergeCell ref="N132:P132"/>
    <mergeCell ref="N133:P133"/>
    <mergeCell ref="N134:P134"/>
    <mergeCell ref="N135:P135"/>
    <mergeCell ref="N136:P136"/>
    <mergeCell ref="N137:P137"/>
    <mergeCell ref="K121:P121"/>
    <mergeCell ref="F126:F128"/>
    <mergeCell ref="H126:H128"/>
    <mergeCell ref="J126:P126"/>
    <mergeCell ref="M127:O127"/>
    <mergeCell ref="M128:P129"/>
    <mergeCell ref="J129:K129"/>
    <mergeCell ref="J113:P113"/>
    <mergeCell ref="J114:P114"/>
    <mergeCell ref="J115:P115"/>
    <mergeCell ref="J117:K117"/>
    <mergeCell ref="M117:O117"/>
    <mergeCell ref="D98:E98"/>
    <mergeCell ref="K98:O98"/>
    <mergeCell ref="D99:E99"/>
    <mergeCell ref="K99:O99"/>
    <mergeCell ref="K90:L90"/>
    <mergeCell ref="K91:L91"/>
    <mergeCell ref="J95:P95"/>
    <mergeCell ref="K96:P96"/>
    <mergeCell ref="K86:P86"/>
    <mergeCell ref="W86:X86"/>
    <mergeCell ref="K87:L87"/>
    <mergeCell ref="K88:L88"/>
    <mergeCell ref="K89:L89"/>
    <mergeCell ref="W89:X89"/>
    <mergeCell ref="K107:P107"/>
    <mergeCell ref="D100:E100"/>
    <mergeCell ref="K100:O100"/>
    <mergeCell ref="D101:E101"/>
    <mergeCell ref="K101:O101"/>
    <mergeCell ref="D103:E103"/>
    <mergeCell ref="K103:O103"/>
    <mergeCell ref="J106:P106"/>
    <mergeCell ref="D102:E102"/>
    <mergeCell ref="K102:O102"/>
    <mergeCell ref="J45:O46"/>
    <mergeCell ref="J79:P79"/>
    <mergeCell ref="K80:P80"/>
    <mergeCell ref="J82:J83"/>
    <mergeCell ref="K82:P83"/>
    <mergeCell ref="J85:P85"/>
    <mergeCell ref="V85:W85"/>
    <mergeCell ref="L68:P68"/>
    <mergeCell ref="K69:M69"/>
    <mergeCell ref="F75:F76"/>
    <mergeCell ref="H75:H76"/>
    <mergeCell ref="J75:P75"/>
    <mergeCell ref="K76:P76"/>
    <mergeCell ref="V72:V73"/>
    <mergeCell ref="J77:K77"/>
    <mergeCell ref="J50:K50"/>
    <mergeCell ref="M50:N50"/>
    <mergeCell ref="J51:K51"/>
    <mergeCell ref="L51:O51"/>
    <mergeCell ref="J52:K52"/>
    <mergeCell ref="F65:F67"/>
    <mergeCell ref="H65:H67"/>
    <mergeCell ref="J65:P65"/>
    <mergeCell ref="J66:P66"/>
    <mergeCell ref="K67:M67"/>
    <mergeCell ref="K73:P73"/>
    <mergeCell ref="J53:O54"/>
    <mergeCell ref="J56:P56"/>
    <mergeCell ref="K57:P59"/>
    <mergeCell ref="K60:P61"/>
    <mergeCell ref="K62:P63"/>
    <mergeCell ref="J1:O1"/>
    <mergeCell ref="F3:F6"/>
    <mergeCell ref="H3:H6"/>
    <mergeCell ref="J3:P3"/>
    <mergeCell ref="K6:P6"/>
    <mergeCell ref="J25:K25"/>
    <mergeCell ref="J26:K26"/>
    <mergeCell ref="J27:K27"/>
    <mergeCell ref="J28:K28"/>
    <mergeCell ref="J29:K29"/>
    <mergeCell ref="J30:K30"/>
    <mergeCell ref="J13:P13"/>
    <mergeCell ref="J14:L14"/>
    <mergeCell ref="F21:F24"/>
    <mergeCell ref="H21:H24"/>
    <mergeCell ref="J21:P21"/>
    <mergeCell ref="J23:P23"/>
    <mergeCell ref="J24:P24"/>
    <mergeCell ref="J17:P17"/>
    <mergeCell ref="J18:L18"/>
    <mergeCell ref="K19:L19"/>
    <mergeCell ref="J7:K7"/>
    <mergeCell ref="F9:F12"/>
    <mergeCell ref="H9:H12"/>
    <mergeCell ref="J9:P9"/>
    <mergeCell ref="J11:P11"/>
    <mergeCell ref="J12:P12"/>
    <mergeCell ref="K4:Q4"/>
  </mergeCells>
  <conditionalFormatting sqref="J67 J69 J71 J75:J76 J80:J83">
    <cfRule type="expression" dxfId="5" priority="8" stopIfTrue="1">
      <formula>#REF!="Yes"</formula>
    </cfRule>
  </conditionalFormatting>
  <conditionalFormatting sqref="J72 Z72:Z74 AP72:AP74 BF72:BF74 BV72:BV74 CL72:CL74 DB72:DB74 DR72:DR74 EH72:EH74 EX72:EX74 FN72:FN74 GD72:GD74 GT72:GT74 HJ72:HJ74 HZ72:HZ74 IP72:IP74 JF72:JF74 JV72:JV74 KL72:KL74 LB72:LB74 LR72:LR74 MH72:MH74 MX72:MX74 NN72:NN74 OD72:OD74 OT72:OT74 PJ72:PJ74 PZ72:PZ74 QP72:QP74 RF72:RF74 RV72:RV74 SL72:SL74 TB72:TB74 TR72:TR74 UH72:UH74 UX72:UX74 VN72:VN74 WD72:WD74 WT72:WT74 XJ72:XJ74 XZ72:XZ74 YP72:YP74 ZF72:ZF74 ZV72:ZV74 AAL72:AAL74 ABB72:ABB74 ABR72:ABR74 ACH72:ACH74 ACX72:ACX74 ADN72:ADN74 AED72:AED74 AET72:AET74 AFJ72:AFJ74 AFZ72:AFZ74 AGP72:AGP74 AHF72:AHF74 AHV72:AHV74 AIL72:AIL74 AJB72:AJB74 AJR72:AJR74 AKH72:AKH74 AKX72:AKX74 ALN72:ALN74 AMD72:AMD74 AMT72:AMT74 ANJ72:ANJ74 ANZ72:ANZ74 AOP72:AOP74 APF72:APF74 APV72:APV74 AQL72:AQL74 ARB72:ARB74 ARR72:ARR74 ASH72:ASH74 ASX72:ASX74 ATN72:ATN74 AUD72:AUD74 AUT72:AUT74 AVJ72:AVJ74 AVZ72:AVZ74 AWP72:AWP74 AXF72:AXF74 AXV72:AXV74 AYL72:AYL74 AZB72:AZB74 AZR72:AZR74 BAH72:BAH74 BAX72:BAX74 BBN72:BBN74 BCD72:BCD74 BCT72:BCT74 BDJ72:BDJ74 BDZ72:BDZ74 BEP72:BEP74 BFF72:BFF74 BFV72:BFV74 BGL72:BGL74 BHB72:BHB74 BHR72:BHR74 BIH72:BIH74 BIX72:BIX74 BJN72:BJN74 BKD72:BKD74 BKT72:BKT74 BLJ72:BLJ74 BLZ72:BLZ74 BMP72:BMP74 BNF72:BNF74 BNV72:BNV74 BOL72:BOL74 BPB72:BPB74 BPR72:BPR74 BQH72:BQH74 BQX72:BQX74 BRN72:BRN74 BSD72:BSD74 BST72:BST74 BTJ72:BTJ74 BTZ72:BTZ74 BUP72:BUP74 BVF72:BVF74 BVV72:BVV74 BWL72:BWL74 BXB72:BXB74 BXR72:BXR74 BYH72:BYH74 BYX72:BYX74 BZN72:BZN74 CAD72:CAD74 CAT72:CAT74 CBJ72:CBJ74 CBZ72:CBZ74 CCP72:CCP74 CDF72:CDF74 CDV72:CDV74 CEL72:CEL74 CFB72:CFB74 CFR72:CFR74 CGH72:CGH74 CGX72:CGX74 CHN72:CHN74 CID72:CID74 CIT72:CIT74 CJJ72:CJJ74 CJZ72:CJZ74 CKP72:CKP74 CLF72:CLF74 CLV72:CLV74 CML72:CML74 CNB72:CNB74 CNR72:CNR74 COH72:COH74 COX72:COX74 CPN72:CPN74 CQD72:CQD74 CQT72:CQT74 CRJ72:CRJ74 CRZ72:CRZ74 CSP72:CSP74 CTF72:CTF74 CTV72:CTV74 CUL72:CUL74 CVB72:CVB74 CVR72:CVR74 CWH72:CWH74 CWX72:CWX74 CXN72:CXN74 CYD72:CYD74 CYT72:CYT74 CZJ72:CZJ74 CZZ72:CZZ74 DAP72:DAP74 DBF72:DBF74 DBV72:DBV74 DCL72:DCL74 DDB72:DDB74 DDR72:DDR74 DEH72:DEH74 DEX72:DEX74 DFN72:DFN74 DGD72:DGD74 DGT72:DGT74 DHJ72:DHJ74 DHZ72:DHZ74 DIP72:DIP74 DJF72:DJF74 DJV72:DJV74 DKL72:DKL74 DLB72:DLB74 DLR72:DLR74 DMH72:DMH74 DMX72:DMX74 DNN72:DNN74 DOD72:DOD74 DOT72:DOT74 DPJ72:DPJ74 DPZ72:DPZ74 DQP72:DQP74 DRF72:DRF74 DRV72:DRV74 DSL72:DSL74 DTB72:DTB74 DTR72:DTR74 DUH72:DUH74 DUX72:DUX74 DVN72:DVN74 DWD72:DWD74 DWT72:DWT74 DXJ72:DXJ74 DXZ72:DXZ74 DYP72:DYP74 DZF72:DZF74 DZV72:DZV74 EAL72:EAL74 EBB72:EBB74 EBR72:EBR74 ECH72:ECH74 ECX72:ECX74 EDN72:EDN74 EED72:EED74 EET72:EET74 EFJ72:EFJ74 EFZ72:EFZ74 EGP72:EGP74 EHF72:EHF74 EHV72:EHV74 EIL72:EIL74 EJB72:EJB74 EJR72:EJR74 EKH72:EKH74 EKX72:EKX74 ELN72:ELN74 EMD72:EMD74 EMT72:EMT74 ENJ72:ENJ74 ENZ72:ENZ74 EOP72:EOP74 EPF72:EPF74 EPV72:EPV74 EQL72:EQL74 ERB72:ERB74 ERR72:ERR74 ESH72:ESH74 ESX72:ESX74 ETN72:ETN74 EUD72:EUD74 EUT72:EUT74 EVJ72:EVJ74 EVZ72:EVZ74 EWP72:EWP74 EXF72:EXF74 EXV72:EXV74 EYL72:EYL74 EZB72:EZB74 EZR72:EZR74 FAH72:FAH74 FAX72:FAX74 FBN72:FBN74 FCD72:FCD74 FCT72:FCT74 FDJ72:FDJ74 FDZ72:FDZ74 FEP72:FEP74 FFF72:FFF74 FFV72:FFV74 FGL72:FGL74 FHB72:FHB74 FHR72:FHR74 FIH72:FIH74 FIX72:FIX74 FJN72:FJN74 FKD72:FKD74 FKT72:FKT74 FLJ72:FLJ74 FLZ72:FLZ74 FMP72:FMP74 FNF72:FNF74 FNV72:FNV74 FOL72:FOL74 FPB72:FPB74 FPR72:FPR74 FQH72:FQH74 FQX72:FQX74 FRN72:FRN74 FSD72:FSD74 FST72:FST74 FTJ72:FTJ74 FTZ72:FTZ74 FUP72:FUP74 FVF72:FVF74 FVV72:FVV74 FWL72:FWL74 FXB72:FXB74 FXR72:FXR74 FYH72:FYH74 FYX72:FYX74 FZN72:FZN74 GAD72:GAD74 GAT72:GAT74 GBJ72:GBJ74 GBZ72:GBZ74 GCP72:GCP74 GDF72:GDF74 GDV72:GDV74 GEL72:GEL74 GFB72:GFB74 GFR72:GFR74 GGH72:GGH74 GGX72:GGX74 GHN72:GHN74 GID72:GID74 GIT72:GIT74 GJJ72:GJJ74 GJZ72:GJZ74 GKP72:GKP74 GLF72:GLF74 GLV72:GLV74 GML72:GML74 GNB72:GNB74 GNR72:GNR74 GOH72:GOH74 GOX72:GOX74 GPN72:GPN74 GQD72:GQD74 GQT72:GQT74 GRJ72:GRJ74 GRZ72:GRZ74 GSP72:GSP74 GTF72:GTF74 GTV72:GTV74 GUL72:GUL74 GVB72:GVB74 GVR72:GVR74 GWH72:GWH74 GWX72:GWX74 GXN72:GXN74 GYD72:GYD74 GYT72:GYT74 GZJ72:GZJ74 GZZ72:GZZ74 HAP72:HAP74 HBF72:HBF74 HBV72:HBV74 HCL72:HCL74 HDB72:HDB74 HDR72:HDR74 HEH72:HEH74 HEX72:HEX74 HFN72:HFN74 HGD72:HGD74 HGT72:HGT74 HHJ72:HHJ74 HHZ72:HHZ74 HIP72:HIP74 HJF72:HJF74 HJV72:HJV74 HKL72:HKL74 HLB72:HLB74 HLR72:HLR74 HMH72:HMH74 HMX72:HMX74 HNN72:HNN74 HOD72:HOD74 HOT72:HOT74 HPJ72:HPJ74 HPZ72:HPZ74 HQP72:HQP74 HRF72:HRF74 HRV72:HRV74 HSL72:HSL74 HTB72:HTB74 HTR72:HTR74 HUH72:HUH74 HUX72:HUX74 HVN72:HVN74 HWD72:HWD74 HWT72:HWT74 HXJ72:HXJ74 HXZ72:HXZ74 HYP72:HYP74 HZF72:HZF74 HZV72:HZV74 IAL72:IAL74 IBB72:IBB74 IBR72:IBR74 ICH72:ICH74 ICX72:ICX74 IDN72:IDN74 IED72:IED74 IET72:IET74 IFJ72:IFJ74 IFZ72:IFZ74 IGP72:IGP74 IHF72:IHF74 IHV72:IHV74 IIL72:IIL74 IJB72:IJB74 IJR72:IJR74 IKH72:IKH74 IKX72:IKX74 ILN72:ILN74 IMD72:IMD74 IMT72:IMT74 INJ72:INJ74 INZ72:INZ74 IOP72:IOP74 IPF72:IPF74 IPV72:IPV74 IQL72:IQL74 IRB72:IRB74 IRR72:IRR74 ISH72:ISH74 ISX72:ISX74 ITN72:ITN74 IUD72:IUD74 IUT72:IUT74 IVJ72:IVJ74 IVZ72:IVZ74 IWP72:IWP74 IXF72:IXF74 IXV72:IXV74 IYL72:IYL74 IZB72:IZB74 IZR72:IZR74 JAH72:JAH74 JAX72:JAX74 JBN72:JBN74 JCD72:JCD74 JCT72:JCT74 JDJ72:JDJ74 JDZ72:JDZ74 JEP72:JEP74 JFF72:JFF74 JFV72:JFV74 JGL72:JGL74 JHB72:JHB74 JHR72:JHR74 JIH72:JIH74 JIX72:JIX74 JJN72:JJN74 JKD72:JKD74 JKT72:JKT74 JLJ72:JLJ74 JLZ72:JLZ74 JMP72:JMP74 JNF72:JNF74 JNV72:JNV74 JOL72:JOL74 JPB72:JPB74 JPR72:JPR74 JQH72:JQH74 JQX72:JQX74 JRN72:JRN74 JSD72:JSD74 JST72:JST74 JTJ72:JTJ74 JTZ72:JTZ74 JUP72:JUP74 JVF72:JVF74 JVV72:JVV74 JWL72:JWL74 JXB72:JXB74 JXR72:JXR74 JYH72:JYH74 JYX72:JYX74 JZN72:JZN74 KAD72:KAD74 KAT72:KAT74 KBJ72:KBJ74 KBZ72:KBZ74 KCP72:KCP74 KDF72:KDF74 KDV72:KDV74 KEL72:KEL74 KFB72:KFB74 KFR72:KFR74 KGH72:KGH74 KGX72:KGX74 KHN72:KHN74 KID72:KID74 KIT72:KIT74 KJJ72:KJJ74 KJZ72:KJZ74 KKP72:KKP74 KLF72:KLF74 KLV72:KLV74 KML72:KML74 KNB72:KNB74 KNR72:KNR74 KOH72:KOH74 KOX72:KOX74 KPN72:KPN74 KQD72:KQD74 KQT72:KQT74 KRJ72:KRJ74 KRZ72:KRZ74 KSP72:KSP74 KTF72:KTF74 KTV72:KTV74 KUL72:KUL74 KVB72:KVB74 KVR72:KVR74 KWH72:KWH74 KWX72:KWX74 KXN72:KXN74 KYD72:KYD74 KYT72:KYT74 KZJ72:KZJ74 KZZ72:KZZ74 LAP72:LAP74 LBF72:LBF74 LBV72:LBV74 LCL72:LCL74 LDB72:LDB74 LDR72:LDR74 LEH72:LEH74 LEX72:LEX74 LFN72:LFN74 LGD72:LGD74 LGT72:LGT74 LHJ72:LHJ74 LHZ72:LHZ74 LIP72:LIP74 LJF72:LJF74 LJV72:LJV74 LKL72:LKL74 LLB72:LLB74 LLR72:LLR74 LMH72:LMH74 LMX72:LMX74 LNN72:LNN74 LOD72:LOD74 LOT72:LOT74 LPJ72:LPJ74 LPZ72:LPZ74 LQP72:LQP74 LRF72:LRF74 LRV72:LRV74 LSL72:LSL74 LTB72:LTB74 LTR72:LTR74 LUH72:LUH74 LUX72:LUX74 LVN72:LVN74 LWD72:LWD74 LWT72:LWT74 LXJ72:LXJ74 LXZ72:LXZ74 LYP72:LYP74 LZF72:LZF74 LZV72:LZV74 MAL72:MAL74 MBB72:MBB74 MBR72:MBR74 MCH72:MCH74 MCX72:MCX74 MDN72:MDN74 MED72:MED74 MET72:MET74 MFJ72:MFJ74 MFZ72:MFZ74 MGP72:MGP74 MHF72:MHF74 MHV72:MHV74 MIL72:MIL74 MJB72:MJB74 MJR72:MJR74 MKH72:MKH74 MKX72:MKX74 MLN72:MLN74 MMD72:MMD74 MMT72:MMT74 MNJ72:MNJ74 MNZ72:MNZ74 MOP72:MOP74 MPF72:MPF74 MPV72:MPV74 MQL72:MQL74 MRB72:MRB74 MRR72:MRR74 MSH72:MSH74 MSX72:MSX74 MTN72:MTN74 MUD72:MUD74 MUT72:MUT74 MVJ72:MVJ74 MVZ72:MVZ74 MWP72:MWP74 MXF72:MXF74 MXV72:MXV74 MYL72:MYL74 MZB72:MZB74 MZR72:MZR74 NAH72:NAH74 NAX72:NAX74 NBN72:NBN74 NCD72:NCD74 NCT72:NCT74 NDJ72:NDJ74 NDZ72:NDZ74 NEP72:NEP74 NFF72:NFF74 NFV72:NFV74 NGL72:NGL74 NHB72:NHB74 NHR72:NHR74 NIH72:NIH74 NIX72:NIX74 NJN72:NJN74 NKD72:NKD74 NKT72:NKT74 NLJ72:NLJ74 NLZ72:NLZ74 NMP72:NMP74 NNF72:NNF74 NNV72:NNV74 NOL72:NOL74 NPB72:NPB74 NPR72:NPR74 NQH72:NQH74 NQX72:NQX74 NRN72:NRN74 NSD72:NSD74 NST72:NST74 NTJ72:NTJ74 NTZ72:NTZ74 NUP72:NUP74 NVF72:NVF74 NVV72:NVV74 NWL72:NWL74 NXB72:NXB74 NXR72:NXR74 NYH72:NYH74 NYX72:NYX74 NZN72:NZN74 OAD72:OAD74 OAT72:OAT74 OBJ72:OBJ74 OBZ72:OBZ74 OCP72:OCP74 ODF72:ODF74 ODV72:ODV74 OEL72:OEL74 OFB72:OFB74 OFR72:OFR74 OGH72:OGH74 OGX72:OGX74 OHN72:OHN74 OID72:OID74 OIT72:OIT74 OJJ72:OJJ74 OJZ72:OJZ74 OKP72:OKP74 OLF72:OLF74 OLV72:OLV74 OML72:OML74 ONB72:ONB74 ONR72:ONR74 OOH72:OOH74 OOX72:OOX74 OPN72:OPN74 OQD72:OQD74 OQT72:OQT74 ORJ72:ORJ74 ORZ72:ORZ74 OSP72:OSP74 OTF72:OTF74 OTV72:OTV74 OUL72:OUL74 OVB72:OVB74 OVR72:OVR74 OWH72:OWH74 OWX72:OWX74 OXN72:OXN74 OYD72:OYD74 OYT72:OYT74 OZJ72:OZJ74 OZZ72:OZZ74 PAP72:PAP74 PBF72:PBF74 PBV72:PBV74 PCL72:PCL74 PDB72:PDB74 PDR72:PDR74 PEH72:PEH74 PEX72:PEX74 PFN72:PFN74 PGD72:PGD74 PGT72:PGT74 PHJ72:PHJ74 PHZ72:PHZ74 PIP72:PIP74 PJF72:PJF74 PJV72:PJV74 PKL72:PKL74 PLB72:PLB74 PLR72:PLR74 PMH72:PMH74 PMX72:PMX74 PNN72:PNN74 POD72:POD74 POT72:POT74 PPJ72:PPJ74 PPZ72:PPZ74 PQP72:PQP74 PRF72:PRF74 PRV72:PRV74 PSL72:PSL74 PTB72:PTB74 PTR72:PTR74 PUH72:PUH74 PUX72:PUX74 PVN72:PVN74 PWD72:PWD74 PWT72:PWT74 PXJ72:PXJ74 PXZ72:PXZ74 PYP72:PYP74 PZF72:PZF74 PZV72:PZV74 QAL72:QAL74 QBB72:QBB74 QBR72:QBR74 QCH72:QCH74 QCX72:QCX74 QDN72:QDN74 QED72:QED74 QET72:QET74 QFJ72:QFJ74 QFZ72:QFZ74 QGP72:QGP74 QHF72:QHF74 QHV72:QHV74 QIL72:QIL74 QJB72:QJB74 QJR72:QJR74 QKH72:QKH74 QKX72:QKX74 QLN72:QLN74 QMD72:QMD74 QMT72:QMT74 QNJ72:QNJ74 QNZ72:QNZ74 QOP72:QOP74 QPF72:QPF74 QPV72:QPV74 QQL72:QQL74 QRB72:QRB74 QRR72:QRR74 QSH72:QSH74 QSX72:QSX74 QTN72:QTN74 QUD72:QUD74 QUT72:QUT74 QVJ72:QVJ74 QVZ72:QVZ74 QWP72:QWP74 QXF72:QXF74 QXV72:QXV74 QYL72:QYL74 QZB72:QZB74 QZR72:QZR74 RAH72:RAH74 RAX72:RAX74 RBN72:RBN74 RCD72:RCD74 RCT72:RCT74 RDJ72:RDJ74 RDZ72:RDZ74 REP72:REP74 RFF72:RFF74 RFV72:RFV74 RGL72:RGL74 RHB72:RHB74 RHR72:RHR74 RIH72:RIH74 RIX72:RIX74 RJN72:RJN74 RKD72:RKD74 RKT72:RKT74 RLJ72:RLJ74 RLZ72:RLZ74 RMP72:RMP74 RNF72:RNF74 RNV72:RNV74 ROL72:ROL74 RPB72:RPB74 RPR72:RPR74 RQH72:RQH74 RQX72:RQX74 RRN72:RRN74 RSD72:RSD74 RST72:RST74 RTJ72:RTJ74 RTZ72:RTZ74 RUP72:RUP74 RVF72:RVF74 RVV72:RVV74 RWL72:RWL74 RXB72:RXB74 RXR72:RXR74 RYH72:RYH74 RYX72:RYX74 RZN72:RZN74 SAD72:SAD74 SAT72:SAT74 SBJ72:SBJ74 SBZ72:SBZ74 SCP72:SCP74 SDF72:SDF74 SDV72:SDV74 SEL72:SEL74 SFB72:SFB74 SFR72:SFR74 SGH72:SGH74 SGX72:SGX74 SHN72:SHN74 SID72:SID74 SIT72:SIT74 SJJ72:SJJ74 SJZ72:SJZ74 SKP72:SKP74 SLF72:SLF74 SLV72:SLV74 SML72:SML74 SNB72:SNB74 SNR72:SNR74 SOH72:SOH74 SOX72:SOX74 SPN72:SPN74 SQD72:SQD74 SQT72:SQT74 SRJ72:SRJ74 SRZ72:SRZ74 SSP72:SSP74 STF72:STF74 STV72:STV74 SUL72:SUL74 SVB72:SVB74 SVR72:SVR74 SWH72:SWH74 SWX72:SWX74 SXN72:SXN74 SYD72:SYD74 SYT72:SYT74 SZJ72:SZJ74 SZZ72:SZZ74 TAP72:TAP74 TBF72:TBF74 TBV72:TBV74 TCL72:TCL74 TDB72:TDB74 TDR72:TDR74 TEH72:TEH74 TEX72:TEX74 TFN72:TFN74 TGD72:TGD74 TGT72:TGT74 THJ72:THJ74 THZ72:THZ74 TIP72:TIP74 TJF72:TJF74 TJV72:TJV74 TKL72:TKL74 TLB72:TLB74 TLR72:TLR74 TMH72:TMH74 TMX72:TMX74 TNN72:TNN74 TOD72:TOD74 TOT72:TOT74 TPJ72:TPJ74 TPZ72:TPZ74 TQP72:TQP74 TRF72:TRF74 TRV72:TRV74 TSL72:TSL74 TTB72:TTB74 TTR72:TTR74 TUH72:TUH74 TUX72:TUX74 TVN72:TVN74 TWD72:TWD74 TWT72:TWT74 TXJ72:TXJ74 TXZ72:TXZ74 TYP72:TYP74 TZF72:TZF74 TZV72:TZV74 UAL72:UAL74 UBB72:UBB74 UBR72:UBR74 UCH72:UCH74 UCX72:UCX74 UDN72:UDN74 UED72:UED74 UET72:UET74 UFJ72:UFJ74 UFZ72:UFZ74 UGP72:UGP74 UHF72:UHF74 UHV72:UHV74 UIL72:UIL74 UJB72:UJB74 UJR72:UJR74 UKH72:UKH74 UKX72:UKX74 ULN72:ULN74 UMD72:UMD74 UMT72:UMT74 UNJ72:UNJ74 UNZ72:UNZ74 UOP72:UOP74 UPF72:UPF74 UPV72:UPV74 UQL72:UQL74 URB72:URB74 URR72:URR74 USH72:USH74 USX72:USX74 UTN72:UTN74 UUD72:UUD74 UUT72:UUT74 UVJ72:UVJ74 UVZ72:UVZ74 UWP72:UWP74 UXF72:UXF74 UXV72:UXV74 UYL72:UYL74 UZB72:UZB74 UZR72:UZR74 VAH72:VAH74 VAX72:VAX74 VBN72:VBN74 VCD72:VCD74 VCT72:VCT74 VDJ72:VDJ74 VDZ72:VDZ74 VEP72:VEP74 VFF72:VFF74 VFV72:VFV74 VGL72:VGL74 VHB72:VHB74 VHR72:VHR74 VIH72:VIH74 VIX72:VIX74 VJN72:VJN74 VKD72:VKD74 VKT72:VKT74 VLJ72:VLJ74 VLZ72:VLZ74 VMP72:VMP74 VNF72:VNF74 VNV72:VNV74 VOL72:VOL74 VPB72:VPB74 VPR72:VPR74 VQH72:VQH74 VQX72:VQX74 VRN72:VRN74 VSD72:VSD74 VST72:VST74 VTJ72:VTJ74 VTZ72:VTZ74 VUP72:VUP74 VVF72:VVF74 VVV72:VVV74 VWL72:VWL74 VXB72:VXB74 VXR72:VXR74 VYH72:VYH74 VYX72:VYX74 VZN72:VZN74 WAD72:WAD74 WAT72:WAT74 WBJ72:WBJ74 WBZ72:WBZ74 WCP72:WCP74 WDF72:WDF74 WDV72:WDV74 WEL72:WEL74 WFB72:WFB74 WFR72:WFR74 WGH72:WGH74 WGX72:WGX74 WHN72:WHN74 WID72:WID74 WIT72:WIT74 WJJ72:WJJ74 WJZ72:WJZ74 WKP72:WKP74 WLF72:WLF74 WLV72:WLV74 WML72:WML74 WNB72:WNB74 WNR72:WNR74 WOH72:WOH74 WOX72:WOX74 WPN72:WPN74 WQD72:WQD74 WQT72:WQT74 WRJ72:WRJ74 WRZ72:WRZ74 WSP72:WSP74 WTF72:WTF74 WTV72:WTV74 WUL72:WUL74 WVB72:WVB74 WVR72:WVR74 WWH72:WWH74 WWX72:WWX74 WXN72:WXN74 WYD72:WYD74 WYT72:WYT74 WZJ72:WZJ74 WZZ72:WZZ74 XAP72:XAP74 XBF72:XBF74 XBV72:XBV74 XCL72:XCL74 XDB72:XDB74 XDR72:XDR74 XEH72:XEH74 XEX72:XEX74 J74">
    <cfRule type="expression" dxfId="4" priority="5" stopIfTrue="1">
      <formula>#REF!="Yes"</formula>
    </cfRule>
  </conditionalFormatting>
  <conditionalFormatting sqref="J79">
    <cfRule type="expression" dxfId="3" priority="7" stopIfTrue="1">
      <formula>#REF!="Yes"</formula>
    </cfRule>
  </conditionalFormatting>
  <conditionalFormatting sqref="L30:L31 J39:L39">
    <cfRule type="expression" dxfId="2" priority="10" stopIfTrue="1">
      <formula>AND($L$25&gt;0,$L$30&lt;20%)</formula>
    </cfRule>
  </conditionalFormatting>
  <conditionalFormatting sqref="L38">
    <cfRule type="expression" dxfId="1" priority="1" stopIfTrue="1">
      <formula>#REF!="Yes"</formula>
    </cfRule>
  </conditionalFormatting>
  <conditionalFormatting sqref="M128">
    <cfRule type="expression" dxfId="0" priority="9" stopIfTrue="1">
      <formula>$L$129&gt;100000</formula>
    </cfRule>
  </conditionalFormatting>
  <dataValidations xWindow="559" yWindow="745" count="17">
    <dataValidation type="whole" allowBlank="1" showInputMessage="1" showErrorMessage="1" errorTitle="Homeless Units" error="Please enter the Homeless Units as between 0 and the Total Rental Units." sqref="L50" xr:uid="{CD578E8B-0E25-4794-8BF4-C557AC1C7BC0}">
      <formula1>0</formula1>
      <formula2>L40</formula2>
    </dataValidation>
    <dataValidation type="list" allowBlank="1" showInputMessage="1" showErrorMessage="1" error="Please enter the textbox as Yes or No." promptTitle="Rural Housing" sqref="J67" xr:uid="{0C2CC287-E0CA-4F1D-AD88-74F5541E5115}">
      <formula1>"1,2,3,4,5,6,7,8,9,10"</formula1>
    </dataValidation>
    <dataValidation type="whole" allowBlank="1" showInputMessage="1" showErrorMessage="1" errorTitle="Homeless Units" error="Please enter the Homeless Units as between 0 and the Total Rental Units." sqref="L43" xr:uid="{34BB4F3F-08D3-4AB9-9529-688C2B8F99EE}">
      <formula1>0</formula1>
      <formula2>L25</formula2>
    </dataValidation>
    <dataValidation type="decimal" allowBlank="1" showInputMessage="1" showErrorMessage="1" errorTitle="Financing Committment" error="Please enter the Financing Committment as a whole number between 0% and 100%." promptTitle="% of Financing Commited" prompt="Enter, as a percentage, the &quot;total&quot; funding sources that have issued firm funding commitments excluding AHP subsidy requested." sqref="L117" xr:uid="{25ED6770-0832-4BEA-9333-6AC9196D0108}">
      <formula1>0</formula1>
      <formula2>1</formula2>
    </dataValidation>
    <dataValidation allowBlank="1" showInputMessage="1" error="Please enter the textbox as Yes or No." sqref="J5 J94 J85 J87:J91" xr:uid="{C4B63600-EC6B-4490-8750-E1D643D65A8F}"/>
    <dataValidation type="whole" operator="greaterThanOrEqual" allowBlank="1" showInputMessage="1" showErrorMessage="1" errorTitle="Total Units &gt;80% AMI" error="Please enter the Total Units &gt;80% AMI as greater than or equal to 0." sqref="L29 L37" xr:uid="{B617AE37-062F-4A8E-950B-EDAA63BC2E2D}">
      <formula1>0</formula1>
    </dataValidation>
    <dataValidation type="whole" operator="greaterThanOrEqual" allowBlank="1" showInputMessage="1" showErrorMessage="1" errorTitle="Total Units 51-80% AMI" error="Please enter the Total Units 51-80% AMI as greater than or equal to 0." sqref="L28" xr:uid="{5C11D11A-548C-4C0B-A15C-EEBB7F56C5CA}">
      <formula1>0</formula1>
    </dataValidation>
    <dataValidation type="whole" operator="greaterThanOrEqual" allowBlank="1" showInputMessage="1" showErrorMessage="1" errorTitle="Total Units &lt;50% AMI" error="Please enter the Total Units &lt;50% AMI as greater than or equal to 0." sqref="L26:L27 L35:L36" xr:uid="{184D557F-5C34-4195-A70B-323821E48E5A}">
      <formula1>0</formula1>
    </dataValidation>
    <dataValidation type="list" allowBlank="1" showInputMessage="1" showErrorMessage="1" error="Please enter the textbox as Yes or No." promptTitle="Permenant financing" sqref="D99:E102" xr:uid="{8204F723-39C6-429C-AF08-885E5C76B9E4}">
      <formula1>"Yes,No"</formula1>
    </dataValidation>
    <dataValidation allowBlank="1" showInputMessage="1" showErrorMessage="1" errorTitle="Member Financial Inv-Type" error="Please enter as Yes or No." sqref="P100 E96:E97" xr:uid="{ABE71039-A523-4CA3-9E20-BAEFC3D6C7BE}"/>
    <dataValidation type="decimal" allowBlank="1" showInputMessage="1" showErrorMessage="1" errorTitle="Member Involvement" error="Please enter the Member Involvement score as between 0 and 8." sqref="F95 I95:I97" xr:uid="{482B103F-93A0-470E-BEB5-351701A5CDDA}">
      <formula1>0</formula1>
      <formula2>8</formula2>
    </dataValidation>
    <dataValidation type="decimal" allowBlank="1" showInputMessage="1" showErrorMessage="1" errorTitle="Non-Profit Interest in Project" error="Please enter the Non-Profit Interest in Project as a whole number between 0% and 100%." promptTitle="Non Profit Sponsorship" prompt="Enter the nonprofit's percentage of ownership in the project." sqref="N14:N15" xr:uid="{661FDA0D-36A2-4499-8A40-8B4B823FB64E}">
      <formula1>0</formula1>
      <formula2>1</formula2>
    </dataValidation>
    <dataValidation type="decimal" allowBlank="1" showInputMessage="1" showErrorMessage="1" errorTitle="Community Stability" error="Please enter the Community Stability score as between 0 and 7." sqref="F85 I85" xr:uid="{77D9829F-5AF3-4B94-A21D-776CBCB9568D}">
      <formula1>0</formula1>
      <formula2>7</formula2>
    </dataValidation>
    <dataValidation allowBlank="1" showInputMessage="1" showErrorMessage="1" error="Please enter the textbox as Yes or No." sqref="J7 J93:J94 K19:K20 J87" xr:uid="{6642C12C-1FB6-49FD-ADD5-51A6843E9C3F}"/>
    <dataValidation type="list" allowBlank="1" showInputMessage="1" showErrorMessage="1" error="Please enter the textbox as Yes or No." sqref="D103 J96 J82 J121 J124 Z124 AP124 BF124 BV124 CL124 DB124 DR124 EH124 EX124 FN124 GD124 GT124 HJ124 HZ124 IP124 JF124 JV124 KL124 LB124 LR124 MH124 MX124 NN124 OD124 OT124 PJ124 PZ124 QP124 RF124 RV124 SL124 TB124 TR124 UH124 UX124 VN124 WD124 WT124 XJ124 XZ124 YP124 ZF124 ZV124 AAL124 ABB124 ABR124 ACH124 ACX124 ADN124 AED124 AET124 AFJ124 AFZ124 AGP124 AHF124 AHV124 AIL124 AJB124 AJR124 AKH124 AKX124 ALN124 AMD124 AMT124 ANJ124 ANZ124 AOP124 APF124 APV124 AQL124 ARB124 ARR124 ASH124 ASX124 ATN124 AUD124 AUT124 AVJ124 AVZ124 AWP124 AXF124 AXV124 AYL124 AZB124 AZR124 BAH124 BAX124 BBN124 BCD124 BCT124 BDJ124 BDZ124 BEP124 BFF124 BFV124 BGL124 BHB124 BHR124 BIH124 BIX124 BJN124 BKD124 BKT124 BLJ124 BLZ124 BMP124 BNF124 BNV124 BOL124 BPB124 BPR124 BQH124 BQX124 BRN124 BSD124 BST124 BTJ124 BTZ124 BUP124 BVF124 BVV124 BWL124 BXB124 BXR124 BYH124 BYX124 BZN124 CAD124 CAT124 CBJ124 CBZ124 CCP124 CDF124 CDV124 CEL124 CFB124 CFR124 CGH124 CGX124 CHN124 CID124 CIT124 CJJ124 CJZ124 CKP124 CLF124 CLV124 CML124 CNB124 CNR124 COH124 COX124 CPN124 CQD124 CQT124 CRJ124 CRZ124 CSP124 CTF124 CTV124 CUL124 CVB124 CVR124 CWH124 CWX124 CXN124 CYD124 CYT124 CZJ124 CZZ124 DAP124 DBF124 DBV124 DCL124 DDB124 DDR124 DEH124 DEX124 DFN124 DGD124 DGT124 DHJ124 DHZ124 DIP124 DJF124 DJV124 DKL124 DLB124 DLR124 DMH124 DMX124 DNN124 DOD124 DOT124 DPJ124 DPZ124 DQP124 DRF124 DRV124 DSL124 DTB124 DTR124 DUH124 DUX124 DVN124 DWD124 DWT124 DXJ124 DXZ124 DYP124 DZF124 DZV124 EAL124 EBB124 EBR124 ECH124 ECX124 EDN124 EED124 EET124 EFJ124 EFZ124 EGP124 EHF124 EHV124 EIL124 EJB124 EJR124 EKH124 EKX124 ELN124 EMD124 EMT124 ENJ124 ENZ124 EOP124 EPF124 EPV124 EQL124 ERB124 ERR124 ESH124 ESX124 ETN124 EUD124 EUT124 EVJ124 EVZ124 EWP124 EXF124 EXV124 EYL124 EZB124 EZR124 FAH124 FAX124 FBN124 FCD124 FCT124 FDJ124 FDZ124 FEP124 FFF124 FFV124 FGL124 FHB124 FHR124 FIH124 FIX124 FJN124 FKD124 FKT124 FLJ124 FLZ124 FMP124 FNF124 FNV124 FOL124 FPB124 FPR124 FQH124 FQX124 FRN124 FSD124 FST124 FTJ124 FTZ124 FUP124 FVF124 FVV124 FWL124 FXB124 FXR124 FYH124 FYX124 FZN124 GAD124 GAT124 GBJ124 GBZ124 GCP124 GDF124 GDV124 GEL124 GFB124 GFR124 GGH124 GGX124 GHN124 GID124 GIT124 GJJ124 GJZ124 GKP124 GLF124 GLV124 GML124 GNB124 GNR124 GOH124 GOX124 GPN124 GQD124 GQT124 GRJ124 GRZ124 GSP124 GTF124 GTV124 GUL124 GVB124 GVR124 GWH124 GWX124 GXN124 GYD124 GYT124 GZJ124 GZZ124 HAP124 HBF124 HBV124 HCL124 HDB124 HDR124 HEH124 HEX124 HFN124 HGD124 HGT124 HHJ124 HHZ124 HIP124 HJF124 HJV124 HKL124 HLB124 HLR124 HMH124 HMX124 HNN124 HOD124 HOT124 HPJ124 HPZ124 HQP124 HRF124 HRV124 HSL124 HTB124 HTR124 HUH124 HUX124 HVN124 HWD124 HWT124 HXJ124 HXZ124 HYP124 HZF124 HZV124 IAL124 IBB124 IBR124 ICH124 ICX124 IDN124 IED124 IET124 IFJ124 IFZ124 IGP124 IHF124 IHV124 IIL124 IJB124 IJR124 IKH124 IKX124 ILN124 IMD124 IMT124 INJ124 INZ124 IOP124 IPF124 IPV124 IQL124 IRB124 IRR124 ISH124 ISX124 ITN124 IUD124 IUT124 IVJ124 IVZ124 IWP124 IXF124 IXV124 IYL124 IZB124 IZR124 JAH124 JAX124 JBN124 JCD124 JCT124 JDJ124 JDZ124 JEP124 JFF124 JFV124 JGL124 JHB124 JHR124 JIH124 JIX124 JJN124 JKD124 JKT124 JLJ124 JLZ124 JMP124 JNF124 JNV124 JOL124 JPB124 JPR124 JQH124 JQX124 JRN124 JSD124 JST124 JTJ124 JTZ124 JUP124 JVF124 JVV124 JWL124 JXB124 JXR124 JYH124 JYX124 JZN124 KAD124 KAT124 KBJ124 KBZ124 KCP124 KDF124 KDV124 KEL124 KFB124 KFR124 KGH124 KGX124 KHN124 KID124 KIT124 KJJ124 KJZ124 KKP124 KLF124 KLV124 KML124 KNB124 KNR124 KOH124 KOX124 KPN124 KQD124 KQT124 KRJ124 KRZ124 KSP124 KTF124 KTV124 KUL124 KVB124 KVR124 KWH124 KWX124 KXN124 KYD124 KYT124 KZJ124 KZZ124 LAP124 LBF124 LBV124 LCL124 LDB124 LDR124 LEH124 LEX124 LFN124 LGD124 LGT124 LHJ124 LHZ124 LIP124 LJF124 LJV124 LKL124 LLB124 LLR124 LMH124 LMX124 LNN124 LOD124 LOT124 LPJ124 LPZ124 LQP124 LRF124 LRV124 LSL124 LTB124 LTR124 LUH124 LUX124 LVN124 LWD124 LWT124 LXJ124 LXZ124 LYP124 LZF124 LZV124 MAL124 MBB124 MBR124 MCH124 MCX124 MDN124 MED124 MET124 MFJ124 MFZ124 MGP124 MHF124 MHV124 MIL124 MJB124 MJR124 MKH124 MKX124 MLN124 MMD124 MMT124 MNJ124 MNZ124 MOP124 MPF124 MPV124 MQL124 MRB124 MRR124 MSH124 MSX124 MTN124 MUD124 MUT124 MVJ124 MVZ124 MWP124 MXF124 MXV124 MYL124 MZB124 MZR124 NAH124 NAX124 NBN124 NCD124 NCT124 NDJ124 NDZ124 NEP124 NFF124 NFV124 NGL124 NHB124 NHR124 NIH124 NIX124 NJN124 NKD124 NKT124 NLJ124 NLZ124 NMP124 NNF124 NNV124 NOL124 NPB124 NPR124 NQH124 NQX124 NRN124 NSD124 NST124 NTJ124 NTZ124 NUP124 NVF124 NVV124 NWL124 NXB124 NXR124 NYH124 NYX124 NZN124 OAD124 OAT124 OBJ124 OBZ124 OCP124 ODF124 ODV124 OEL124 OFB124 OFR124 OGH124 OGX124 OHN124 OID124 OIT124 OJJ124 OJZ124 OKP124 OLF124 OLV124 OML124 ONB124 ONR124 OOH124 OOX124 OPN124 OQD124 OQT124 ORJ124 ORZ124 OSP124 OTF124 OTV124 OUL124 OVB124 OVR124 OWH124 OWX124 OXN124 OYD124 OYT124 OZJ124 OZZ124 PAP124 PBF124 PBV124 PCL124 PDB124 PDR124 PEH124 PEX124 PFN124 PGD124 PGT124 PHJ124 PHZ124 PIP124 PJF124 PJV124 PKL124 PLB124 PLR124 PMH124 PMX124 PNN124 POD124 POT124 PPJ124 PPZ124 PQP124 PRF124 PRV124 PSL124 PTB124 PTR124 PUH124 PUX124 PVN124 PWD124 PWT124 PXJ124 PXZ124 PYP124 PZF124 PZV124 QAL124 QBB124 QBR124 QCH124 QCX124 QDN124 QED124 QET124 QFJ124 QFZ124 QGP124 QHF124 QHV124 QIL124 QJB124 QJR124 QKH124 QKX124 QLN124 QMD124 QMT124 QNJ124 QNZ124 QOP124 QPF124 QPV124 QQL124 QRB124 QRR124 QSH124 QSX124 QTN124 QUD124 QUT124 QVJ124 QVZ124 QWP124 QXF124 QXV124 QYL124 QZB124 QZR124 RAH124 RAX124 RBN124 RCD124 RCT124 RDJ124 RDZ124 REP124 RFF124 RFV124 RGL124 RHB124 RHR124 RIH124 RIX124 RJN124 RKD124 RKT124 RLJ124 RLZ124 RMP124 RNF124 RNV124 ROL124 RPB124 RPR124 RQH124 RQX124 RRN124 RSD124 RST124 RTJ124 RTZ124 RUP124 RVF124 RVV124 RWL124 RXB124 RXR124 RYH124 RYX124 RZN124 SAD124 SAT124 SBJ124 SBZ124 SCP124 SDF124 SDV124 SEL124 SFB124 SFR124 SGH124 SGX124 SHN124 SID124 SIT124 SJJ124 SJZ124 SKP124 SLF124 SLV124 SML124 SNB124 SNR124 SOH124 SOX124 SPN124 SQD124 SQT124 SRJ124 SRZ124 SSP124 STF124 STV124 SUL124 SVB124 SVR124 SWH124 SWX124 SXN124 SYD124 SYT124 SZJ124 SZZ124 TAP124 TBF124 TBV124 TCL124 TDB124 TDR124 TEH124 TEX124 TFN124 TGD124 TGT124 THJ124 THZ124 TIP124 TJF124 TJV124 TKL124 TLB124 TLR124 TMH124 TMX124 TNN124 TOD124 TOT124 TPJ124 TPZ124 TQP124 TRF124 TRV124 TSL124 TTB124 TTR124 TUH124 TUX124 TVN124 TWD124 TWT124 TXJ124 TXZ124 TYP124 TZF124 TZV124 UAL124 UBB124 UBR124 UCH124 UCX124 UDN124 UED124 UET124 UFJ124 UFZ124 UGP124 UHF124 UHV124 UIL124 UJB124 UJR124 UKH124 UKX124 ULN124 UMD124 UMT124 UNJ124 UNZ124 UOP124 UPF124 UPV124 UQL124 URB124 URR124 USH124 USX124 UTN124 UUD124 UUT124 UVJ124 UVZ124 UWP124 UXF124 UXV124 UYL124 UZB124 UZR124 VAH124 VAX124 VBN124 VCD124 VCT124 VDJ124 VDZ124 VEP124 VFF124 VFV124 VGL124 VHB124 VHR124 VIH124 VIX124 VJN124 VKD124 VKT124 VLJ124 VLZ124 VMP124 VNF124 VNV124 VOL124 VPB124 VPR124 VQH124 VQX124 VRN124 VSD124 VST124 VTJ124 VTZ124 VUP124 VVF124 VVV124 VWL124 VXB124 VXR124 VYH124 VYX124 VZN124 WAD124 WAT124 WBJ124 WBZ124 WCP124 WDF124 WDV124 WEL124 WFB124 WFR124 WGH124 WGX124 WHN124 WID124 WIT124 WJJ124 WJZ124 WKP124 WLF124 WLV124 WML124 WNB124 WNR124 WOH124 WOX124 WPN124 WQD124 WQT124 WRJ124 WRZ124 WSP124 WTF124 WTV124 WUL124 WVB124 WVR124 WWH124 WWX124 WXN124 WYD124 WYT124 WZJ124 WZZ124 XAP124 XBF124 XBV124 XCL124 XDB124 XDR124 XEH124 XEX124 XEW122 XEX121 XEG122 XEH121 XDQ122 XDR121 XDA122 XDB121 XCK122 XCL121 XBU122 XBV121 XBE122 XBF121 XAO122 XAP121 WZY122 WZZ121 WZI122 WZJ121 WYS122 WYT121 WYC122 WYD121 WXM122 WXN121 WWW122 WWX121 WWG122 WWH121 WVQ122 WVR121 WVA122 WVB121 WUK122 WUL121 WTU122 WTV121 WTE122 WTF121 WSO122 WSP121 WRY122 WRZ121 WRI122 WRJ121 WQS122 WQT121 WQC122 WQD121 WPM122 WPN121 WOW122 WOX121 WOG122 WOH121 WNQ122 WNR121 WNA122 WNB121 WMK122 WML121 WLU122 WLV121 WLE122 WLF121 WKO122 WKP121 WJY122 WJZ121 WJI122 WJJ121 WIS122 WIT121 WIC122 WID121 WHM122 WHN121 WGW122 WGX121 WGG122 WGH121 WFQ122 WFR121 WFA122 WFB121 WEK122 WEL121 WDU122 WDV121 WDE122 WDF121 WCO122 WCP121 WBY122 WBZ121 WBI122 WBJ121 WAS122 WAT121 WAC122 WAD121 VZM122 VZN121 VYW122 VYX121 VYG122 VYH121 VXQ122 VXR121 VXA122 VXB121 VWK122 VWL121 VVU122 VVV121 VVE122 VVF121 VUO122 VUP121 VTY122 VTZ121 VTI122 VTJ121 VSS122 VST121 VSC122 VSD121 VRM122 VRN121 VQW122 VQX121 VQG122 VQH121 VPQ122 VPR121 VPA122 VPB121 VOK122 VOL121 VNU122 VNV121 VNE122 VNF121 VMO122 VMP121 VLY122 VLZ121 VLI122 VLJ121 VKS122 VKT121 VKC122 VKD121 VJM122 VJN121 VIW122 VIX121 VIG122 VIH121 VHQ122 VHR121 VHA122 VHB121 VGK122 VGL121 VFU122 VFV121 VFE122 VFF121 VEO122 VEP121 VDY122 VDZ121 VDI122 VDJ121 VCS122 VCT121 VCC122 VCD121 VBM122 VBN121 VAW122 VAX121 VAG122 VAH121 UZQ122 UZR121 UZA122 UZB121 UYK122 UYL121 UXU122 UXV121 UXE122 UXF121 UWO122 UWP121 UVY122 UVZ121 UVI122 UVJ121 UUS122 UUT121 UUC122 UUD121 UTM122 UTN121 USW122 USX121 USG122 USH121 URQ122 URR121 URA122 URB121 UQK122 UQL121 UPU122 UPV121 UPE122 UPF121 UOO122 UOP121 UNY122 UNZ121 UNI122 UNJ121 UMS122 UMT121 UMC122 UMD121 ULM122 ULN121 UKW122 UKX121 UKG122 UKH121 UJQ122 UJR121 UJA122 UJB121 UIK122 UIL121 UHU122 UHV121 UHE122 UHF121 UGO122 UGP121 UFY122 UFZ121 UFI122 UFJ121 UES122 UET121 UEC122 UED121 UDM122 UDN121 UCW122 UCX121 UCG122 UCH121 UBQ122 UBR121 UBA122 UBB121 UAK122 UAL121 TZU122 TZV121 TZE122 TZF121 TYO122 TYP121 TXY122 TXZ121 TXI122 TXJ121 TWS122 TWT121 TWC122 TWD121 TVM122 TVN121 TUW122 TUX121 TUG122 TUH121 TTQ122 TTR121 TTA122 TTB121 TSK122 TSL121 TRU122 TRV121 TRE122 TRF121 TQO122 TQP121 TPY122 TPZ121 TPI122 TPJ121 TOS122 TOT121 TOC122 TOD121 TNM122 TNN121 TMW122 TMX121 TMG122 TMH121 TLQ122 TLR121 TLA122 TLB121 TKK122 TKL121 TJU122 TJV121 TJE122 TJF121 TIO122 TIP121 THY122 THZ121 THI122 THJ121 TGS122 TGT121 TGC122 TGD121 TFM122 TFN121 TEW122 TEX121 TEG122 TEH121 TDQ122 TDR121 TDA122 TDB121 TCK122 TCL121 TBU122 TBV121 TBE122 TBF121 TAO122 TAP121 SZY122 SZZ121 SZI122 SZJ121 SYS122 SYT121 SYC122 SYD121 SXM122 SXN121 SWW122 SWX121 SWG122 SWH121 SVQ122 SVR121 SVA122 SVB121 SUK122 SUL121 STU122 STV121 STE122 STF121 SSO122 SSP121 SRY122 SRZ121 SRI122 SRJ121 SQS122 SQT121 SQC122 SQD121 SPM122 SPN121 SOW122 SOX121 SOG122 SOH121 SNQ122 SNR121 SNA122 SNB121 SMK122 SML121 SLU122 SLV121 SLE122 SLF121 SKO122 SKP121 SJY122 SJZ121 SJI122 SJJ121 SIS122 SIT121 SIC122 SID121 SHM122 SHN121 SGW122 SGX121 SGG122 SGH121 SFQ122 SFR121 SFA122 SFB121 SEK122 SEL121 SDU122 SDV121 SDE122 SDF121 SCO122 SCP121 SBY122 SBZ121 SBI122 SBJ121 SAS122 SAT121 SAC122 SAD121 RZM122 RZN121 RYW122 RYX121 RYG122 RYH121 RXQ122 RXR121 RXA122 RXB121 RWK122 RWL121 RVU122 RVV121 RVE122 RVF121 RUO122 RUP121 RTY122 RTZ121 RTI122 RTJ121 RSS122 RST121 RSC122 RSD121 RRM122 RRN121 RQW122 RQX121 RQG122 RQH121 RPQ122 RPR121 RPA122 RPB121 ROK122 ROL121 RNU122 RNV121 RNE122 RNF121 RMO122 RMP121 RLY122 RLZ121 RLI122 RLJ121 RKS122 RKT121 RKC122 RKD121 RJM122 RJN121 RIW122 RIX121 RIG122 RIH121 RHQ122 RHR121 RHA122 RHB121 RGK122 RGL121 RFU122 RFV121 RFE122 RFF121 REO122 REP121 RDY122 RDZ121 RDI122 RDJ121 RCS122 RCT121 RCC122 RCD121 RBM122 RBN121 RAW122 RAX121 RAG122 RAH121 QZQ122 QZR121 QZA122 QZB121 QYK122 QYL121 QXU122 QXV121 QXE122 QXF121 QWO122 QWP121 QVY122 QVZ121 QVI122 QVJ121 QUS122 QUT121 QUC122 QUD121 QTM122 QTN121 QSW122 QSX121 QSG122 QSH121 QRQ122 QRR121 QRA122 QRB121 QQK122 QQL121 QPU122 QPV121 QPE122 QPF121 QOO122 QOP121 QNY122 QNZ121 QNI122 QNJ121 QMS122 QMT121 QMC122 QMD121 QLM122 QLN121 QKW122 QKX121 QKG122 QKH121 QJQ122 QJR121 QJA122 QJB121 QIK122 QIL121 QHU122 QHV121 QHE122 QHF121 QGO122 QGP121 QFY122 QFZ121 QFI122 QFJ121 QES122 QET121 QEC122 QED121 QDM122 QDN121 QCW122 QCX121 QCG122 QCH121 QBQ122 QBR121 QBA122 QBB121 QAK122 QAL121 PZU122 PZV121 PZE122 PZF121 PYO122 PYP121 PXY122 PXZ121 PXI122 PXJ121 PWS122 PWT121 PWC122 PWD121 PVM122 PVN121 PUW122 PUX121 PUG122 PUH121 PTQ122 PTR121 PTA122 PTB121 PSK122 PSL121 PRU122 PRV121 PRE122 PRF121 PQO122 PQP121 PPY122 PPZ121 PPI122 PPJ121 POS122 POT121 POC122 POD121 PNM122 PNN121 PMW122 PMX121 PMG122 PMH121 PLQ122 PLR121 PLA122 PLB121 PKK122 PKL121 PJU122 PJV121 PJE122 PJF121 PIO122 PIP121 PHY122 PHZ121 PHI122 PHJ121 PGS122 PGT121 PGC122 PGD121 PFM122 PFN121 PEW122 PEX121 PEG122 PEH121 PDQ122 PDR121 PDA122 PDB121 PCK122 PCL121 PBU122 PBV121 PBE122 PBF121 PAO122 PAP121 OZY122 OZZ121 OZI122 OZJ121 OYS122 OYT121 OYC122 OYD121 OXM122 OXN121 OWW122 OWX121 OWG122 OWH121 OVQ122 OVR121 OVA122 OVB121 OUK122 OUL121 OTU122 OTV121 OTE122 OTF121 OSO122 OSP121 ORY122 ORZ121 ORI122 ORJ121 OQS122 OQT121 OQC122 OQD121 OPM122 OPN121 OOW122 OOX121 OOG122 OOH121 ONQ122 ONR121 ONA122 ONB121 OMK122 OML121 OLU122 OLV121 OLE122 OLF121 OKO122 OKP121 OJY122 OJZ121 OJI122 OJJ121 OIS122 OIT121 OIC122 OID121 OHM122 OHN121 OGW122 OGX121 OGG122 OGH121 OFQ122 OFR121 OFA122 OFB121 OEK122 OEL121 ODU122 ODV121 ODE122 ODF121 OCO122 OCP121 OBY122 OBZ121 OBI122 OBJ121 OAS122 OAT121 OAC122 OAD121 NZM122 NZN121 NYW122 NYX121 NYG122 NYH121 NXQ122 NXR121 NXA122 NXB121 NWK122 NWL121 NVU122 NVV121 NVE122 NVF121 NUO122 NUP121 NTY122 NTZ121 NTI122 NTJ121 NSS122 NST121 NSC122 NSD121 NRM122 NRN121 NQW122 NQX121 NQG122 NQH121 NPQ122 NPR121 NPA122 NPB121 NOK122 NOL121 NNU122 NNV121 NNE122 NNF121 NMO122 NMP121 NLY122 NLZ121 NLI122 NLJ121 NKS122 NKT121 NKC122 NKD121 NJM122 NJN121 NIW122 NIX121 NIG122 NIH121 NHQ122 NHR121 NHA122 NHB121 NGK122 NGL121 NFU122 NFV121 NFE122 NFF121 NEO122 NEP121 NDY122 NDZ121 NDI122 NDJ121 NCS122 NCT121 NCC122 NCD121 NBM122 NBN121 NAW122 NAX121 NAG122 NAH121 MZQ122 MZR121 MZA122 MZB121 MYK122 MYL121 MXU122 MXV121 MXE122 MXF121 MWO122 MWP121 MVY122 MVZ121 MVI122 MVJ121 MUS122 MUT121 MUC122 MUD121 MTM122 MTN121 MSW122 MSX121 MSG122 MSH121 MRQ122 MRR121 MRA122 MRB121 MQK122 MQL121 MPU122 MPV121 MPE122 MPF121 MOO122 MOP121 MNY122 MNZ121 MNI122 MNJ121 MMS122 MMT121 MMC122 MMD121 MLM122 MLN121 MKW122 MKX121 MKG122 MKH121 MJQ122 MJR121 MJA122 MJB121 MIK122 MIL121 MHU122 MHV121 MHE122 MHF121 MGO122 MGP121 MFY122 MFZ121 MFI122 MFJ121 MES122 MET121 MEC122 MED121 MDM122 MDN121 MCW122 MCX121 MCG122 MCH121 MBQ122 MBR121 MBA122 MBB121 MAK122 MAL121 LZU122 LZV121 LZE122 LZF121 LYO122 LYP121 LXY122 LXZ121 LXI122 LXJ121 LWS122 LWT121 LWC122 LWD121 LVM122 LVN121 LUW122 LUX121 LUG122 LUH121 LTQ122 LTR121 LTA122 LTB121 LSK122 LSL121 LRU122 LRV121 LRE122 LRF121 LQO122 LQP121 LPY122 LPZ121 LPI122 LPJ121 LOS122 LOT121 LOC122 LOD121 LNM122 LNN121 LMW122 LMX121 LMG122 LMH121 LLQ122 LLR121 LLA122 LLB121 LKK122 LKL121 LJU122 LJV121 LJE122 LJF121 LIO122 LIP121 LHY122 LHZ121 LHI122 LHJ121 LGS122 LGT121 LGC122 LGD121 LFM122 LFN121 LEW122 LEX121 LEG122 LEH121 LDQ122 LDR121 LDA122 LDB121 LCK122 LCL121 LBU122 LBV121 LBE122 LBF121 LAO122 LAP121 KZY122 KZZ121 KZI122 KZJ121 KYS122 KYT121 KYC122 KYD121 KXM122 KXN121 KWW122 KWX121 KWG122 KWH121 KVQ122 KVR121 KVA122 KVB121 KUK122 KUL121 KTU122 KTV121 KTE122 KTF121 KSO122 KSP121 KRY122 KRZ121 KRI122 KRJ121 KQS122 KQT121 KQC122 KQD121 KPM122 KPN121 KOW122 KOX121 KOG122 KOH121 KNQ122 KNR121 KNA122 KNB121 KMK122 KML121 KLU122 KLV121 KLE122 KLF121 KKO122 KKP121 KJY122 KJZ121 KJI122 KJJ121 KIS122 KIT121 KIC122 KID121 KHM122 KHN121 KGW122 KGX121 KGG122 KGH121 KFQ122 KFR121 KFA122 KFB121 KEK122 KEL121 KDU122 KDV121 KDE122 KDF121 KCO122 KCP121 KBY122 KBZ121 KBI122 KBJ121 KAS122 KAT121 KAC122 KAD121 JZM122 JZN121 JYW122 JYX121 JYG122 JYH121 JXQ122 JXR121 JXA122 JXB121 JWK122 JWL121 JVU122 JVV121 JVE122 JVF121 JUO122 JUP121 JTY122 JTZ121 JTI122 JTJ121 JSS122 JST121 JSC122 JSD121 JRM122 JRN121 JQW122 JQX121 JQG122 JQH121 JPQ122 JPR121 JPA122 JPB121 JOK122 JOL121 JNU122 JNV121 JNE122 JNF121 JMO122 JMP121 JLY122 JLZ121 JLI122 JLJ121 JKS122 JKT121 JKC122 JKD121 JJM122 JJN121 JIW122 JIX121 JIG122 JIH121 JHQ122 JHR121 JHA122 JHB121 JGK122 JGL121 JFU122 JFV121 JFE122 JFF121 JEO122 JEP121 JDY122 JDZ121 JDI122 JDJ121 JCS122 JCT121 JCC122 JCD121 JBM122 JBN121 JAW122 JAX121 JAG122 JAH121 IZQ122 IZR121 IZA122 IZB121 IYK122 IYL121 IXU122 IXV121 IXE122 IXF121 IWO122 IWP121 IVY122 IVZ121 IVI122 IVJ121 IUS122 IUT121 IUC122 IUD121 ITM122 ITN121 ISW122 ISX121 ISG122 ISH121 IRQ122 IRR121 IRA122 IRB121 IQK122 IQL121 IPU122 IPV121 IPE122 IPF121 IOO122 IOP121 INY122 INZ121 INI122 INJ121 IMS122 IMT121 IMC122 IMD121 ILM122 ILN121 IKW122 IKX121 IKG122 IKH121 IJQ122 IJR121 IJA122 IJB121 IIK122 IIL121 IHU122 IHV121 IHE122 IHF121 IGO122 IGP121 IFY122 IFZ121 IFI122 IFJ121 IES122 IET121 IEC122 IED121 IDM122 IDN121 ICW122 ICX121 ICG122 ICH121 IBQ122 IBR121 IBA122 IBB121 IAK122 IAL121 HZU122 HZV121 HZE122 HZF121 HYO122 HYP121 HXY122 HXZ121 HXI122 HXJ121 HWS122 HWT121 HWC122 HWD121 HVM122 HVN121 HUW122 HUX121 HUG122 HUH121 HTQ122 HTR121 HTA122 HTB121 HSK122 HSL121 HRU122 HRV121 HRE122 HRF121 HQO122 HQP121 HPY122 HPZ121 HPI122 HPJ121 HOS122 HOT121 HOC122 HOD121 HNM122 HNN121 HMW122 HMX121 HMG122 HMH121 HLQ122 HLR121 HLA122 HLB121 HKK122 HKL121 HJU122 HJV121 HJE122 HJF121 HIO122 HIP121 HHY122 HHZ121 HHI122 HHJ121 HGS122 HGT121 HGC122 HGD121 HFM122 HFN121 HEW122 HEX121 HEG122 HEH121 HDQ122 HDR121 HDA122 HDB121 HCK122 HCL121 HBU122 HBV121 HBE122 HBF121 HAO122 HAP121 GZY122 GZZ121 GZI122 GZJ121 GYS122 GYT121 GYC122 GYD121 GXM122 GXN121 GWW122 GWX121 GWG122 GWH121 GVQ122 GVR121 GVA122 GVB121 GUK122 GUL121 GTU122 GTV121 GTE122 GTF121 GSO122 GSP121 GRY122 GRZ121 GRI122 GRJ121 GQS122 GQT121 GQC122 GQD121 GPM122 GPN121 GOW122 GOX121 GOG122 GOH121 GNQ122 GNR121 GNA122 GNB121 GMK122 GML121 GLU122 GLV121 GLE122 GLF121 GKO122 GKP121 GJY122 GJZ121 GJI122 GJJ121 GIS122 GIT121 GIC122 GID121 GHM122 GHN121 GGW122 GGX121 GGG122 GGH121 GFQ122 GFR121 GFA122 GFB121 GEK122 GEL121 GDU122 GDV121 GDE122 GDF121 GCO122 GCP121 GBY122 GBZ121 GBI122 GBJ121 GAS122 GAT121 GAC122 GAD121 FZM122 FZN121 FYW122 FYX121 FYG122 FYH121 FXQ122 FXR121 FXA122 FXB121 FWK122 FWL121 FVU122 FVV121 FVE122 FVF121 FUO122 FUP121 FTY122 FTZ121 FTI122 FTJ121 FSS122 FST121 FSC122 FSD121 FRM122 FRN121 FQW122 FQX121 FQG122 FQH121 FPQ122 FPR121 FPA122 FPB121 FOK122 FOL121 FNU122 FNV121 FNE122 FNF121 FMO122 FMP121 FLY122 FLZ121 FLI122 FLJ121 FKS122 FKT121 FKC122 FKD121 FJM122 FJN121 FIW122 FIX121 FIG122 FIH121 FHQ122 FHR121 FHA122 FHB121 FGK122 FGL121 FFU122 FFV121 FFE122 FFF121 FEO122 FEP121 FDY122 FDZ121 FDI122 FDJ121 FCS122 FCT121 FCC122 FCD121 FBM122 FBN121 FAW122 FAX121 FAG122 FAH121 EZQ122 EZR121 EZA122 EZB121 EYK122 EYL121 EXU122 EXV121 EXE122 EXF121 EWO122 EWP121 EVY122 EVZ121 EVI122 EVJ121 EUS122 EUT121 EUC122 EUD121 ETM122 ETN121 ESW122 ESX121 ESG122 ESH121 ERQ122 ERR121 ERA122 ERB121 EQK122 EQL121 EPU122 EPV121 EPE122 EPF121 EOO122 EOP121 ENY122 ENZ121 ENI122 ENJ121 EMS122 EMT121 EMC122 EMD121 ELM122 ELN121 EKW122 EKX121 EKG122 EKH121 EJQ122 EJR121 EJA122 EJB121 EIK122 EIL121 EHU122 EHV121 EHE122 EHF121 EGO122 EGP121 EFY122 EFZ121 EFI122 EFJ121 EES122 EET121 EEC122 EED121 EDM122 EDN121 ECW122 ECX121 ECG122 ECH121 EBQ122 EBR121 EBA122 EBB121 EAK122 EAL121 DZU122 DZV121 DZE122 DZF121 DYO122 DYP121 DXY122 DXZ121 DXI122 DXJ121 DWS122 DWT121 DWC122 DWD121 DVM122 DVN121 DUW122 DUX121 DUG122 DUH121 DTQ122 DTR121 DTA122 DTB121 DSK122 DSL121 DRU122 DRV121 DRE122 DRF121 DQO122 DQP121 DPY122 DPZ121 DPI122 DPJ121 DOS122 DOT121 DOC122 DOD121 DNM122 DNN121 DMW122 DMX121 DMG122 DMH121 DLQ122 DLR121 DLA122 DLB121 DKK122 DKL121 DJU122 DJV121 DJE122 DJF121 DIO122 DIP121 DHY122 DHZ121 DHI122 DHJ121 DGS122 DGT121 DGC122 DGD121 DFM122 DFN121 DEW122 DEX121 DEG122 DEH121 DDQ122 DDR121 DDA122 DDB121 DCK122 DCL121 DBU122 DBV121 DBE122 DBF121 DAO122 DAP121 CZY122 CZZ121 CZI122 CZJ121 CYS122 CYT121 CYC122 CYD121 CXM122 CXN121 CWW122 CWX121 CWG122 CWH121 CVQ122 CVR121 CVA122 CVB121 CUK122 CUL121 CTU122 CTV121 CTE122 CTF121 CSO122 CSP121 CRY122 CRZ121 CRI122 CRJ121 CQS122 CQT121 CQC122 CQD121 CPM122 CPN121 COW122 COX121 COG122 COH121 CNQ122 CNR121 CNA122 CNB121 CMK122 CML121 CLU122 CLV121 CLE122 CLF121 CKO122 CKP121 CJY122 CJZ121 CJI122 CJJ121 CIS122 CIT121 CIC122 CID121 CHM122 CHN121 CGW122 CGX121 CGG122 CGH121 CFQ122 CFR121 CFA122 CFB121 CEK122 CEL121 CDU122 CDV121 CDE122 CDF121 CCO122 CCP121 CBY122 CBZ121 CBI122 CBJ121 CAS122 CAT121 CAC122 CAD121 BZM122 BZN121 BYW122 BYX121 BYG122 BYH121 BXQ122 BXR121 BXA122 BXB121 BWK122 BWL121 BVU122 BVV121 BVE122 BVF121 BUO122 BUP121 BTY122 BTZ121 BTI122 BTJ121 BSS122 BST121 BSC122 BSD121 BRM122 BRN121 BQW122 BQX121 BQG122 BQH121 BPQ122 BPR121 BPA122 BPB121 BOK122 BOL121 BNU122 BNV121 BNE122 BNF121 BMO122 BMP121 BLY122 BLZ121 BLI122 BLJ121 BKS122 BKT121 BKC122 BKD121 BJM122 BJN121 BIW122 BIX121 BIG122 BIH121 BHQ122 BHR121 BHA122 BHB121 BGK122 BGL121 BFU122 BFV121 BFE122 BFF121 BEO122 BEP121 BDY122 BDZ121 BDI122 BDJ121 BCS122 BCT121 BCC122 BCD121 BBM122 BBN121 BAW122 BAX121 BAG122 BAH121 AZQ122 AZR121 AZA122 AZB121 AYK122 AYL121 AXU122 AXV121 AXE122 AXF121 AWO122 AWP121 AVY122 AVZ121 AVI122 AVJ121 AUS122 AUT121 AUC122 AUD121 ATM122 ATN121 ASW122 ASX121 ASG122 ASH121 ARQ122 ARR121 ARA122 ARB121 AQK122 AQL121 APU122 APV121 APE122 APF121 AOO122 AOP121 ANY122 ANZ121 ANI122 ANJ121 AMS122 AMT121 AMC122 AMD121 ALM122 ALN121 AKW122 AKX121 AKG122 AKH121 AJQ122 AJR121 AJA122 AJB121 AIK122 AIL121 AHU122 AHV121 AHE122 AHF121 AGO122 AGP121 AFY122 AFZ121 AFI122 AFJ121 AES122 AET121 AEC122 AED121 ADM122 ADN121 ACW122 ACX121 ACG122 ACH121 ABQ122 ABR121 ABA122 ABB121 AAK122 AAL121 ZU122 ZV121 ZE122 ZF121 YO122 YP121 XY122 XZ121 XI122 XJ121 WS122 WT121 WC122 WD121 VM122 VN121 UW122 UX121 UG122 UH121 TQ122 TR121 TA122 TB121 SK122 SL121 RU122 RV121 RE122 RF121 QO122 QP121 PY122 PZ121 PI122 PJ121 OS122 OT121 OC122 OD121 NM122 NN121 MW122 MX121 MG122 MH121 LQ122 LR121 LA122 LB121 KK122 KL121 JU122 JV121 JE122 JF121 IO122 IP121 HY122 HZ121 HI122 HJ121 GS122 GT121 GC122 GD121 FM122 FN121 EW122 EX121 EG122 EH121 DQ122 DR121 DA122 DB121 CK122 CL121 BU122 BV121 BE122 BF121 AO122 AP121 Y122 Z121 J6 J86 J73 N18 J4 J60 J62 J57" xr:uid="{00EBE8AF-6FD4-47F1-9FCC-65B48AA33D18}">
      <formula1>"Yes,No"</formula1>
    </dataValidation>
    <dataValidation type="list" allowBlank="1" showInputMessage="1" showErrorMessage="1" errorTitle="Homeless Units" error="Please enter the Homeless Units as between 0 and the Total Rental Units." sqref="L51:O51" xr:uid="{5D3F9AF9-9434-4EFE-A1F0-BD3D192DC316}">
      <formula1>$S$9:$S$28</formula1>
    </dataValidation>
    <dataValidation type="decimal" allowBlank="1" showInputMessage="1" showErrorMessage="1" errorTitle="Subsidy Requested" error="Subsidy Requested must be less than or equal to $1,000,000" sqref="L127" xr:uid="{55AEAEEC-F614-4F0E-966C-C8978647C4FC}">
      <formula1>0</formula1>
      <formula2>1000000</formula2>
    </dataValidation>
  </dataValidations>
  <pageMargins left="0.25" right="0.25" top="0.75" bottom="0.75" header="0.3" footer="0.3"/>
  <pageSetup scale="75" fitToHeight="0" orientation="portrait" r:id="rId1"/>
  <headerFooter alignWithMargins="0">
    <oddFooter>&amp;L&amp;"Times New Roman,Regular"RA &amp;A - Page &amp;P of &amp;N&amp;C&amp;9Iplan = Implementation Plan&amp;R&amp;"Times New Roman,Regular"&amp;D</oddFooter>
  </headerFooter>
  <rowBreaks count="2" manualBreakCount="2">
    <brk id="70" max="16" man="1"/>
    <brk id="104" max="16" man="1"/>
  </rowBreaks>
  <ignoredErrors>
    <ignoredError sqref="L128" formulaRange="1"/>
    <ignoredError sqref="Q102"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HomeownershipQuickSmartScore</vt:lpstr>
      <vt:lpstr>HomeownershipQuickSmartScore!Print_Area</vt:lpstr>
      <vt:lpstr>HomeownershipQuickSmartScore!Print_Titles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Recker, Michael A</dc:creator>
  <cp:lastModifiedBy>Recker, Mike</cp:lastModifiedBy>
  <dcterms:created xsi:type="dcterms:W3CDTF">2022-02-04T19:07:56Z</dcterms:created>
  <dcterms:modified xsi:type="dcterms:W3CDTF">2024-02-15T18:48:47Z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36509b-af46-4fec-8aaa-151a891db399_Enabled">
    <vt:lpwstr>true</vt:lpwstr>
  </property>
  <property fmtid="{D5CDD505-2E9C-101B-9397-08002B2CF9AE}" pid="3" name="MSIP_Label_c836509b-af46-4fec-8aaa-151a891db399_SetDate">
    <vt:lpwstr>2022-02-04T19:07:59Z</vt:lpwstr>
  </property>
  <property fmtid="{D5CDD505-2E9C-101B-9397-08002B2CF9AE}" pid="4" name="MSIP_Label_c836509b-af46-4fec-8aaa-151a891db399_Method">
    <vt:lpwstr>Standard</vt:lpwstr>
  </property>
  <property fmtid="{D5CDD505-2E9C-101B-9397-08002B2CF9AE}" pid="5" name="MSIP_Label_c836509b-af46-4fec-8aaa-151a891db399_Name">
    <vt:lpwstr>Internal</vt:lpwstr>
  </property>
  <property fmtid="{D5CDD505-2E9C-101B-9397-08002B2CF9AE}" pid="6" name="MSIP_Label_c836509b-af46-4fec-8aaa-151a891db399_SiteId">
    <vt:lpwstr>b61c7997-54b1-4f99-82c7-d392d0d4a7f1</vt:lpwstr>
  </property>
  <property fmtid="{D5CDD505-2E9C-101B-9397-08002B2CF9AE}" pid="7" name="MSIP_Label_c836509b-af46-4fec-8aaa-151a891db399_ActionId">
    <vt:lpwstr>0b406746-c324-4b28-a2f4-3a145b30e76a</vt:lpwstr>
  </property>
  <property fmtid="{D5CDD505-2E9C-101B-9397-08002B2CF9AE}" pid="8" name="MSIP_Label_c836509b-af46-4fec-8aaa-151a891db399_ContentBits">
    <vt:lpwstr>0</vt:lpwstr>
  </property>
  <property fmtid="{D5CDD505-2E9C-101B-9397-08002B2CF9AE}" pid="9" name="{A44787D4-0540-4523-9961-78E4036D8C6D}">
    <vt:lpwstr>{2088F270-6D18-4622-84C6-E16042AB2FFA}</vt:lpwstr>
  </property>
</Properties>
</file>